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800" yWindow="-120" windowWidth="24240" windowHeight="17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<sst xmlns="http://schemas.openxmlformats.org/spreadsheetml/2006/main" count="3059" uniqueCount="726">
  <si>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</si>
  <si>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</si>
  <si>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</si>
  <si>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</si>
  <si>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</si>
  <si>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</si>
  <si>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</si>
  <si>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</si>
  <si>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</si>
  <si>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</si>
  <si>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</si>
  <si>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</si>
  <si>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</si>
  <si>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</si>
  <si>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</si>
  <si>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</si>
  <si>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</si>
  <si>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</si>
  <si>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</si>
  <si>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</si>
  <si>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</si>
  <si>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</si>
  <si>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</si>
  <si>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</si>
  <si>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</si>
  <si>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</si>
  <si>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</si>
  <si>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</si>
  <si>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</si>
  <si>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</si>
  <si>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</si>
  <si>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</si>
  <si>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</si>
  <si>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</si>
  <si>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</si>
  <si>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</si>
  <si>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</si>
  <si>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</si>
  <si>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</si>
  <si>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</si>
  <si>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</si>
  <si>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</si>
  <si>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</si>
  <si>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</si>
  <si>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</si>
  <si>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</si>
  <si>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</si>
  <si>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</si>
  <si>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</si>
  <si>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</si>
  <si>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</si>
  <si>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</si>
  <si>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</si>
  <si>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</si>
  <si>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</si>
  <si>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</si>
  <si>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</si>
  <si>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</si>
  <si>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</si>
  <si>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</si>
  <si>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</si>
  <si>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</si>
  <si>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</si>
  <si>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</si>
  <si>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</si>
  <si>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</si>
  <si>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</si>
  <si>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</si>
  <si>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</si>
  <si>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</si>
  <si>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</si>
  <si>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</si>
  <si>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</si>
  <si>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</si>
  <si>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</si>
  <si>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</si>
  <si>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</si>
  <si>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</si>
  <si>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</si>
  <si>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</si>
  <si>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</si>
  <si>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</si>
  <si>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</si>
  <si>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</si>
  <si>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</si>
  <si>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</si>
  <si>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</si>
  <si>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</si>
  <si>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</si>
  <si>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</si>
  <si>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</si>
  <si>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</si>
  <si>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</si>
  <si>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</si>
  <si>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</si>
  <si>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</si>
  <si>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</si>
  <si>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</si>
  <si>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</si>
  <si>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</si>
  <si>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</si>
  <si>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</si>
  <si>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</si>
  <si>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</si>
  <si>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</si>
  <si>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</si>
  <si>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</si>
  <si>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</si>
  <si>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</si>
  <si>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</si>
  <si>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</si>
  <si>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</si>
  <si>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</si>
  <si>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</si>
  <si>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</si>
  <si>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</si>
  <si>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</si>
  <si>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</si>
  <si>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</si>
  <si>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</si>
  <si>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</si>
  <si>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</si>
  <si>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</si>
  <si>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</si>
  <si>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</si>
  <si>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</si>
  <si>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</si>
  <si>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</si>
  <si>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</si>
  <si>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</si>
  <si>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</si>
  <si>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</si>
  <si>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</si>
  <si>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</si>
  <si>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</si>
  <si>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</si>
  <si>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</si>
  <si>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</si>
  <si>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</si>
  <si>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</si>
  <si>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</si>
  <si>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</si>
  <si>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</si>
  <si>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</si>
  <si>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</si>
  <si>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</si>
  <si>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</si>
  <si>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</si>
  <si>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</si>
  <si>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</si>
  <si>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</si>
  <si>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</si>
  <si>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</si>
  <si>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</si>
  <si>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</si>
  <si>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</si>
  <si>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</si>
  <si>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</si>
  <si>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</si>
  <si>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</si>
  <si>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</si>
  <si>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</si>
  <si>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</si>
  <si>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</si>
  <si>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</si>
  <si>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</si>
  <si>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</si>
  <si>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</si>
  <si>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</si>
  <si>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</si>
  <si>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</si>
  <si>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</si>
  <si>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</si>
  <si>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</si>
  <si>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</si>
  <si>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</si>
  <si>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</si>
  <si>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</si>
  <si>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</si>
  <si>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</si>
  <si>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</si>
  <si>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</si>
  <si>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</si>
  <si>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</si>
  <si>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</si>
  <si>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</si>
  <si>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</si>
  <si>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</si>
  <si>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</si>
  <si>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</si>
  <si>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</si>
  <si>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</si>
  <si>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</si>
  <si>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</si>
  <si>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</si>
  <si>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</si>
  <si>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</si>
  <si>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</si>
  <si>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</si>
  <si>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</si>
  <si>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</si>
  <si>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</si>
  <si>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</si>
  <si>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</si>
  <si>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</si>
  <si>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</si>
  <si>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</si>
  <si>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</si>
  <si>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</si>
  <si>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</si>
  <si>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</si>
  <si>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</si>
  <si>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</si>
  <si>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</si>
  <si>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</si>
  <si>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</si>
  <si>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</si>
  <si>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</si>
  <si>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</si>
  <si>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</si>
  <si>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</si>
  <si>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</si>
  <si>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</si>
  <si>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</si>
  <si>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</si>
  <si>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</si>
  <si>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</si>
  <si>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</si>
  <si>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</si>
  <si>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</si>
  <si>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</si>
  <si>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</si>
  <si>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</si>
  <si>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</si>
  <si>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</si>
  <si>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</si>
  <si>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</si>
  <si>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</si>
  <si>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</si>
  <si>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</si>
  <si>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</si>
  <si>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</si>
  <si>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</si>
  <si>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</si>
  <si>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</si>
  <si>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</si>
  <si>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</si>
  <si>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</si>
  <si>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</si>
  <si>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</si>
  <si>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</si>
  <si>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</si>
  <si>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</si>
  <si>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</si>
  <si>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</si>
  <si>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</si>
  <si>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</si>
  <si>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</si>
  <si>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</si>
  <si>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</si>
  <si>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</si>
  <si>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</si>
  <si>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</si>
  <si>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</si>
  <si>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</si>
  <si>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</si>
  <si>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</si>
  <si>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</si>
  <si>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</si>
  <si>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</si>
  <si>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</si>
  <si>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</si>
  <si>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</si>
  <si>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</si>
  <si>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</si>
  <si>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</si>
  <si>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</si>
  <si>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</si>
  <si>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</si>
  <si>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</si>
  <si>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</si>
  <si>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</si>
  <si>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</si>
  <si>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</si>
  <si>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</si>
  <si>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</si>
  <si>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</si>
  <si>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</si>
  <si>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</si>
  <si>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</si>
  <si>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</si>
  <si>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</si>
  <si>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</si>
  <si>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</si>
  <si>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</si>
  <si>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</si>
  <si>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</si>
  <si>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</si>
  <si>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</si>
  <si>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</si>
  <si>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</si>
  <si>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</si>
  <si>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</si>
  <si>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</si>
  <si>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</si>
  <si>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</si>
  <si>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</si>
  <si>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</si>
  <si>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</si>
  <si>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</si>
  <si>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</si>
  <si>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</si>
  <si>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</si>
  <si>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</si>
  <si>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</si>
  <si>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</si>
  <si>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</si>
  <si>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</si>
  <si>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</si>
  <si>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</si>
  <si>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</si>
  <si>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</si>
  <si>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</si>
  <si>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</si>
  <si>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</si>
  <si>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</si>
  <si>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</si>
  <si>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</si>
  <si>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</si>
  <si>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</si>
  <si>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</si>
  <si>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</si>
  <si>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</si>
  <si>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</si>
  <si>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</si>
  <si>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</si>
  <si>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</si>
  <si>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</si>
  <si>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</si>
  <si>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</si>
  <si>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</si>
  <si>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</si>
  <si>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</si>
  <si>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</si>
  <si>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</si>
  <si>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</si>
  <si>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</si>
  <si>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</si>
  <si>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</si>
  <si>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</si>
  <si>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</si>
  <si>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</si>
  <si>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</si>
  <si>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</si>
  <si>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</si>
  <si>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</si>
  <si>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</si>
  <si>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</si>
  <si>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</si>
  <si>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</si>
  <si>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</si>
  <si>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</si>
  <si>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</si>
  <si>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</si>
  <si>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</si>
  <si>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</si>
  <si>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</si>
  <si>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</si>
  <si>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</si>
  <si>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</si>
  <si>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</si>
  <si>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</si>
  <si>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</si>
  <si>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</si>
  <si>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</si>
  <si>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</si>
  <si>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</si>
  <si>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</si>
  <si>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</si>
  <si>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</si>
  <si>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</si>
  <si>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</si>
  <si>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</si>
  <si>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</si>
  <si>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</si>
  <si>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</si>
  <si>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</si>
  <si>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</si>
  <si>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</si>
  <si>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</si>
  <si>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</si>
  <si>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</si>
  <si>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</si>
  <si>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</si>
  <si>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</si>
  <si>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</si>
  <si>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</si>
  <si>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</si>
  <si>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</si>
  <si>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</si>
  <si>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</si>
  <si>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</si>
  <si>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</si>
  <si>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</si>
  <si>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</si>
  <si>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</si>
  <si>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</si>
  <si>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</si>
  <si>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</si>
  <si>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</si>
  <si>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</si>
  <si>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</si>
  <si>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</si>
  <si>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</si>
  <si>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</si>
  <si>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</si>
  <si>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</si>
  <si>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</si>
  <si>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</si>
  <si>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</si>
  <si>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</si>
  <si>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</si>
  <si>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</si>
  <si>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</si>
  <si>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</si>
  <si>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</si>
  <si>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</si>
  <si>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</si>
  <si>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</si>
  <si>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</si>
  <si>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</si>
  <si>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</si>
  <si>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</si>
  <si>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</si>
  <si>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</si>
  <si>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</si>
  <si>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</si>
  <si>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</si>
  <si>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</si>
  <si>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</si>
  <si>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</si>
  <si>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</si>
  <si>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</si>
  <si>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</si>
  <si>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</si>
  <si>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</si>
  <si>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</si>
  <si>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</si>
  <si>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</si>
  <si>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</si>
  <si>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</si>
  <si>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</si>
  <si>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</si>
  <si>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</si>
  <si>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</si>
  <si>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</si>
  <si>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</si>
  <si>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</si>
  <si>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</si>
  <si>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</si>
  <si>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</si>
  <si>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</si>
  <si>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</si>
  <si>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</si>
  <si>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</si>
  <si>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</si>
  <si>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</si>
  <si>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</si>
  <si>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</si>
  <si>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</si>
  <si>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</si>
  <si>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</si>
  <si>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</si>
  <si>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</si>
  <si>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</si>
  <si>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</si>
  <si>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</si>
  <si>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</si>
  <si>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</si>
  <si>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</si>
  <si>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</si>
  <si>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</si>
  <si>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</si>
  <si>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</si>
  <si>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</si>
  <si>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</si>
  <si>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</si>
  <si>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</si>
  <si>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</si>
  <si>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</si>
  <si>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</si>
  <si>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</si>
  <si>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</si>
  <si>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</si>
  <si>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</si>
  <si>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</si>
  <si>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</si>
  <si>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</si>
  <si>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</si>
  <si>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</si>
  <si>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</si>
  <si>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</si>
  <si>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</si>
  <si>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</si>
  <si>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</si>
  <si>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</si>
  <si>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</si>
  <si>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</si>
  <si>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</si>
  <si>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</si>
  <si>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</si>
  <si>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</si>
  <si>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</si>
  <si>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</si>
  <si>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</si>
  <si>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</si>
  <si>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</si>
  <si>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</si>
  <si>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</si>
  <si>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</si>
  <si>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</si>
  <si>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</si>
  <si>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</si>
  <si>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</si>
  <si>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</si>
  <si>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</si>
  <si>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</si>
  <si>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</si>
  <si>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</si>
  <si>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</si>
  <si>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</si>
  <si>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</si>
  <si>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</si>
  <si>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</si>
  <si>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</si>
  <si>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</si>
  <si>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</si>
  <si>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</si>
  <si>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</si>
  <si>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</si>
  <si>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</si>
  <si>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</si>
  <si>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</si>
  <si>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</si>
  <si>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</si>
  <si>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</si>
  <si>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</si>
  <si>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</si>
  <si>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</si>
  <si>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</si>
  <si>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</si>
  <si>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</si>
  <si>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</si>
  <si>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</si>
  <si>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</si>
  <si>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</si>
  <si>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</si>
  <si>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</si>
  <si>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</si>
  <si>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</si>
  <si>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</si>
  <si>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</si>
  <si>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企画評価課長　横井理夫</t>
  </si>
  <si>
    <t>-</t>
  </si>
  <si>
    <t>第５期科学技術基本計画（平成28年１月閣議決定）</t>
  </si>
  <si>
    <t>客観的根拠（エビデンス）に基づいた合理的なプロセスによる科学技術イノベーション政策の形成の実現を目指し、科学技術イノベーション政策における「政策のための科学」に関する体制、基盤の整備、研究の推進、人材の育成を行う。</t>
  </si>
  <si>
    <t xml:space="preserve">①事業全体の方向性等について議論し、文部科学省に対して助言するアドバイザリー委員会を文部科学省に設置する等の「政策のための科学」推進体制の整備。
②科学技術・イノベーション政策形成及び調査・分析・研究に活用するデータ等を体系的かつ継続的に蓄積していくためのデータ・情報基盤の構築。
③大学院を中核とした国際的水準の基盤的研究・人材育成拠点の構築を通じた研究・人材育成の推進。(定額補助）
④経済的・社会的影響分析を盛り込んだ選択可能な政策オプションの立案等を通じた政策形成実践の推進。
</t>
  </si>
  <si>
    <t>政策立案人材育成等拠点形成事業費補助金</t>
  </si>
  <si>
    <t>科学技術調査資料作成委託費</t>
  </si>
  <si>
    <t>非常勤職員手当</t>
  </si>
  <si>
    <t>科学技術総合研究委託費</t>
  </si>
  <si>
    <t>庁費</t>
  </si>
  <si>
    <t>客観的根拠（エビデンス）に基づく政策形成の予算・評価の反映及び政策形成に携わる人材の育成（目標年度：毎年度）</t>
  </si>
  <si>
    <t>基盤的研究・人材育成拠点におけるプログラム修了者数</t>
  </si>
  <si>
    <t>人</t>
  </si>
  <si>
    <t>事業実施大学に対する聞き取り調査による</t>
  </si>
  <si>
    <t>基盤的研究・人材育成拠点等におけるプログラム受講者数</t>
  </si>
  <si>
    <t>データ・情報基盤として開発したデータのリリース回数</t>
  </si>
  <si>
    <t>回</t>
  </si>
  <si>
    <t>基盤的研究・人材育成拠点に対する補助金交付額／受講者数　　　　　　　　　　　　　　</t>
    <phoneticPr fontId="5"/>
  </si>
  <si>
    <t>百万円/人</t>
  </si>
  <si>
    <t>　百万円　/人</t>
    <phoneticPr fontId="5"/>
  </si>
  <si>
    <t>322/339</t>
  </si>
  <si>
    <t>346/357</t>
  </si>
  <si>
    <t>政策審議における科学技術・学術政策研究所の政策評価の活用数（審議会等にて説明した回数）（回）
※中間目標値は平成27～29年度実績の平均値</t>
    <phoneticPr fontId="5"/>
  </si>
  <si>
    <t>科学技術・学術政策研究所ホームページへのアクセス数(人）
※中間目標値は平成27～29年度実績の平均値</t>
    <phoneticPr fontId="5"/>
  </si>
  <si>
    <t>科学技術・学術政策研究所の報告書の発行数（冊）
※目標値は毎年度30冊</t>
  </si>
  <si>
    <t>-</t>
    <phoneticPr fontId="5"/>
  </si>
  <si>
    <t>回</t>
    <phoneticPr fontId="5"/>
  </si>
  <si>
    <t>人</t>
    <phoneticPr fontId="5"/>
  </si>
  <si>
    <t>冊</t>
  </si>
  <si>
    <t>回</t>
    <phoneticPr fontId="5"/>
  </si>
  <si>
    <t>本事業の成果が第5期科学技術基本計画策定時に活用された等、我が国の科学技術イノベーション政策の企画立案に資する基礎的な資料として幅広く活用されていること、また、我が国の科学技術イノベーション政策に係る実務や研究等を担う人材を育成していること等により上位施策・測定指標の目標に資するものである。</t>
    <phoneticPr fontId="5"/>
  </si>
  <si>
    <t>-</t>
    <phoneticPr fontId="5"/>
  </si>
  <si>
    <t>客観的根拠に基づき、合理的なプロセスにより政策を形成することが求められており、これを実現することを目的としている。</t>
  </si>
  <si>
    <t>客観的根拠に基づき政策形成を進めることは国が責任を持ち行う必要がある。</t>
  </si>
  <si>
    <t>科学技術イノベーションの創出機能と社会の関係の強化に向け、経済・社会の状況を多面的に分析・把握し、客観的根拠に基づき政策形成を進めることが求められており、その実現を目指す事業として重要度は高い。</t>
  </si>
  <si>
    <t>客観的根拠に基づく政策形成を進めることは国が責任を持ち行う必要があり、このための事業を国の負担で行うものである。</t>
  </si>
  <si>
    <t>予算の見直しを行っている一方、受講者数は当初見込み以上となっており、妥当である。</t>
  </si>
  <si>
    <t>事業の目的に照らし、合理的な支出となっている。</t>
  </si>
  <si>
    <t>補助金の交付決定に当たっては、事前に事業計画に対応した経費内訳書を提出させ、精査している。また、資金の使途等については、実績報告書の検査や実地検査を行い、本事業の目的に即して支出されていることを確認し、適正を期している。</t>
  </si>
  <si>
    <t>補助金の交付決定に当たっては、事前に事業計画に対応した経費内訳書を提出させ、精査している。</t>
  </si>
  <si>
    <t>政策形成に携わる人材が育成されつつあり、成果目標に見合った実績となっている。</t>
  </si>
  <si>
    <t>成果物（報告書等）についてホームページに掲載することにより冊子配付より広範囲に低コストで情報提供を行うことができている。</t>
  </si>
  <si>
    <t>当初見込み以上の受講者数となっている。</t>
  </si>
  <si>
    <t>本事業により得られた成果は、ホームページで広く一般に公開され、科学技術白書の内容に使用されるなど、活用されている。</t>
  </si>
  <si>
    <t>成果掲載場所：（文部科学省「科学技術イノベーション政策における「政策のための科学」推進事業（SciREX）」）
http://www.mext.go.jp/a_menu/kagaku/kihon/1348022.htm</t>
  </si>
  <si>
    <t>新23-0032</t>
  </si>
  <si>
    <t>213</t>
  </si>
  <si>
    <t>202</t>
  </si>
  <si>
    <t>198</t>
  </si>
  <si>
    <t>189</t>
  </si>
  <si>
    <t>文部科学省</t>
    <phoneticPr fontId="5"/>
  </si>
  <si>
    <t>○</t>
  </si>
  <si>
    <t>7　イノベーション創出に向けたシステム改革</t>
    <phoneticPr fontId="5"/>
  </si>
  <si>
    <t>7-3 科学技術イノベーションの創出機能と社会との関係の強化</t>
    <phoneticPr fontId="5"/>
  </si>
  <si>
    <t>科学技術イノベーション政策における政策のための科学の推進</t>
    <phoneticPr fontId="5"/>
  </si>
  <si>
    <t>平成23年度</t>
    <phoneticPr fontId="5"/>
  </si>
  <si>
    <t>科学技術・学術政策局</t>
    <phoneticPr fontId="5"/>
  </si>
  <si>
    <t>企画評価課</t>
    <phoneticPr fontId="5"/>
  </si>
  <si>
    <t>-</t>
    <phoneticPr fontId="5"/>
  </si>
  <si>
    <t>-</t>
    <phoneticPr fontId="5"/>
  </si>
  <si>
    <t>-</t>
    <phoneticPr fontId="5"/>
  </si>
  <si>
    <t>-</t>
    <phoneticPr fontId="5"/>
  </si>
  <si>
    <t>無</t>
  </si>
  <si>
    <t xml:space="preserve">基盤的研究・人材育成拠点整備事業については公募、調査委託事業については一般競争入札により、適切に支出先を選定している。
</t>
    <phoneticPr fontId="5"/>
  </si>
  <si>
    <t>‐</t>
  </si>
  <si>
    <t>事業実施にあたっては、基盤的研究・人材育成拠点整備事業については公募、調査委託事業については一般競争入札により、支出先を選定するとともに、経費についても必要なものに厳選しており、適切に事業を実施している。</t>
    <phoneticPr fontId="5"/>
  </si>
  <si>
    <t>経済・社会を取り巻く状況が大きく変化している中で、経済・社会の状況を多面的に分析・把握し、客観的根拠に基づき政策形成を進めることが求められていることから、国が必要な体制の整備、基盤の構築、研究の推進、人材の育成を行うことは重要である。事業実施にあたっては拠点における教育カリキュラムや調査委託事業等の適切な実施を行っている。
またH27年度の外部有識者による中間評価結果を踏まえ、関係機関の連携強化などを含んだ予算の見直しや内容の精査による縮減を行った。
以上を踏まえつつ、今後も引き続き効率的に本事業を実施する。</t>
    <phoneticPr fontId="5"/>
  </si>
  <si>
    <t>A.科学技術・学術政策研究所</t>
    <rPh sb="2" eb="4">
      <t>カガク</t>
    </rPh>
    <rPh sb="4" eb="6">
      <t>ギジュツ</t>
    </rPh>
    <rPh sb="7" eb="9">
      <t>ガクジュツ</t>
    </rPh>
    <rPh sb="9" eb="11">
      <t>セイサク</t>
    </rPh>
    <rPh sb="11" eb="14">
      <t>ケンキュウジョ</t>
    </rPh>
    <phoneticPr fontId="5"/>
  </si>
  <si>
    <t>B.国立大学法人政策研究大学院大学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</si>
  <si>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C.三菱UFJリサーチ＆コンサルティング株式会社</t>
    <rPh sb="2" eb="4">
      <t>ミツビシ</t>
    </rPh>
    <rPh sb="20" eb="24">
      <t>カブシキガイシャ</t>
    </rPh>
    <phoneticPr fontId="5"/>
  </si>
  <si>
    <t>人件費</t>
    <rPh sb="0" eb="3">
      <t>ジンケンヒ</t>
    </rPh>
    <phoneticPr fontId="5"/>
  </si>
  <si>
    <t>事業実施費</t>
    <rPh sb="0" eb="2">
      <t>ジギョウ</t>
    </rPh>
    <rPh sb="2" eb="4">
      <t>ジッシ</t>
    </rPh>
    <rPh sb="4" eb="5">
      <t>ヒ</t>
    </rPh>
    <phoneticPr fontId="5"/>
  </si>
  <si>
    <t>設備備品費</t>
    <rPh sb="0" eb="2">
      <t>セツビ</t>
    </rPh>
    <rPh sb="2" eb="5">
      <t>ビヒンヒ</t>
    </rPh>
    <phoneticPr fontId="5"/>
  </si>
  <si>
    <t>事業担当職員、補助者、法定福利費</t>
    <rPh sb="0" eb="2">
      <t>ジギョウ</t>
    </rPh>
    <rPh sb="2" eb="4">
      <t>タントウ</t>
    </rPh>
    <rPh sb="4" eb="6">
      <t>ショクイン</t>
    </rPh>
    <rPh sb="7" eb="10">
      <t>ホジョシャ</t>
    </rPh>
    <rPh sb="11" eb="13">
      <t>ホウテイ</t>
    </rPh>
    <rPh sb="13" eb="15">
      <t>フクリ</t>
    </rPh>
    <rPh sb="15" eb="16">
      <t>ヒ</t>
    </rPh>
    <phoneticPr fontId="5"/>
  </si>
  <si>
    <t>雑役務費、外国旅費、借損料、諸謝金、外国人等招聘旅費、消耗品費、国内旅費、会議開催費等</t>
    <rPh sb="0" eb="2">
      <t>ザツエキ</t>
    </rPh>
    <rPh sb="2" eb="3">
      <t>ム</t>
    </rPh>
    <rPh sb="3" eb="4">
      <t>ヒ</t>
    </rPh>
    <rPh sb="5" eb="7">
      <t>ガイコク</t>
    </rPh>
    <rPh sb="7" eb="9">
      <t>リョヒ</t>
    </rPh>
    <rPh sb="10" eb="13">
      <t>シャクソンリョウ</t>
    </rPh>
    <rPh sb="14" eb="17">
      <t>ショシャキン</t>
    </rPh>
    <rPh sb="18" eb="20">
      <t>ガイコク</t>
    </rPh>
    <rPh sb="20" eb="21">
      <t>ジン</t>
    </rPh>
    <rPh sb="21" eb="22">
      <t>トウ</t>
    </rPh>
    <rPh sb="22" eb="24">
      <t>ショウヘイ</t>
    </rPh>
    <rPh sb="24" eb="26">
      <t>リョヒ</t>
    </rPh>
    <rPh sb="27" eb="30">
      <t>ショウモウヒン</t>
    </rPh>
    <rPh sb="30" eb="31">
      <t>ヒ</t>
    </rPh>
    <rPh sb="32" eb="34">
      <t>コクナイ</t>
    </rPh>
    <rPh sb="34" eb="36">
      <t>リョヒ</t>
    </rPh>
    <rPh sb="37" eb="39">
      <t>カイギ</t>
    </rPh>
    <rPh sb="39" eb="41">
      <t>カイサイ</t>
    </rPh>
    <rPh sb="41" eb="42">
      <t>ヒ</t>
    </rPh>
    <rPh sb="42" eb="43">
      <t>ナド</t>
    </rPh>
    <phoneticPr fontId="5"/>
  </si>
  <si>
    <t>設備・備品等購入</t>
    <rPh sb="0" eb="2">
      <t>セツビ</t>
    </rPh>
    <rPh sb="3" eb="5">
      <t>ビヒン</t>
    </rPh>
    <rPh sb="5" eb="6">
      <t>トウ</t>
    </rPh>
    <rPh sb="6" eb="8">
      <t>コウニュウ</t>
    </rPh>
    <phoneticPr fontId="5"/>
  </si>
  <si>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</si>
  <si>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</si>
  <si>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</si>
  <si>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雑役務費、諸謝金、印刷製本費</t>
    <rPh sb="0" eb="2">
      <t>ザツエキ</t>
    </rPh>
    <rPh sb="2" eb="3">
      <t>ム</t>
    </rPh>
    <rPh sb="3" eb="4">
      <t>ヒ</t>
    </rPh>
    <rPh sb="5" eb="8">
      <t>ショシャキン</t>
    </rPh>
    <rPh sb="9" eb="11">
      <t>インサツ</t>
    </rPh>
    <rPh sb="11" eb="13">
      <t>セイホン</t>
    </rPh>
    <rPh sb="13" eb="14">
      <t>ヒ</t>
    </rPh>
    <phoneticPr fontId="5"/>
  </si>
  <si>
    <t>一般管理費</t>
    <rPh sb="0" eb="2">
      <t>イッパン</t>
    </rPh>
    <rPh sb="2" eb="4">
      <t>カンリ</t>
    </rPh>
    <rPh sb="4" eb="5">
      <t>ヒ</t>
    </rPh>
    <phoneticPr fontId="5"/>
  </si>
  <si>
    <t>上記経費*10％</t>
    <rPh sb="0" eb="2">
      <t>ジョウキ</t>
    </rPh>
    <rPh sb="2" eb="4">
      <t>ケイヒ</t>
    </rPh>
    <phoneticPr fontId="5"/>
  </si>
  <si>
    <t>政策のための科学の推進に向けたデータ・情報に関する中核機能の強化(支出委任）</t>
    <phoneticPr fontId="5"/>
  </si>
  <si>
    <t>科学技術・学術政策研究所</t>
    <rPh sb="0" eb="2">
      <t>カガク</t>
    </rPh>
    <rPh sb="2" eb="4">
      <t>ギジュツ</t>
    </rPh>
    <rPh sb="5" eb="7">
      <t>ガクジュツ</t>
    </rPh>
    <rPh sb="7" eb="9">
      <t>セイサク</t>
    </rPh>
    <rPh sb="9" eb="12">
      <t>ケンキュウジョ</t>
    </rPh>
    <phoneticPr fontId="5"/>
  </si>
  <si>
    <t>-</t>
    <phoneticPr fontId="5"/>
  </si>
  <si>
    <t>国立大学法人政策研究大学院大学</t>
    <phoneticPr fontId="5"/>
  </si>
  <si>
    <t>国際的な研究・人材育成拠点として「政策のための科学」分野における研究・人材育成の推進</t>
    <rPh sb="0" eb="3">
      <t>コクサイテキ</t>
    </rPh>
    <rPh sb="4" eb="6">
      <t>ケンキュウ</t>
    </rPh>
    <rPh sb="7" eb="9">
      <t>ジンザイ</t>
    </rPh>
    <rPh sb="9" eb="11">
      <t>イクセイ</t>
    </rPh>
    <rPh sb="11" eb="13">
      <t>キョテン</t>
    </rPh>
    <rPh sb="17" eb="19">
      <t>セイサク</t>
    </rPh>
    <rPh sb="23" eb="25">
      <t>カガク</t>
    </rPh>
    <rPh sb="26" eb="28">
      <t>ブンヤ</t>
    </rPh>
    <rPh sb="32" eb="34">
      <t>ケンキュウ</t>
    </rPh>
    <rPh sb="35" eb="37">
      <t>ジンザイ</t>
    </rPh>
    <rPh sb="37" eb="39">
      <t>イクセイ</t>
    </rPh>
    <rPh sb="40" eb="42">
      <t>スイシン</t>
    </rPh>
    <phoneticPr fontId="5"/>
  </si>
  <si>
    <t>補助金等交付</t>
  </si>
  <si>
    <t>国立大学法人東京大学</t>
    <rPh sb="6" eb="8">
      <t>トウキョウ</t>
    </rPh>
    <rPh sb="8" eb="10">
      <t>ダイガク</t>
    </rPh>
    <phoneticPr fontId="5"/>
  </si>
  <si>
    <t>国際的な研究・人材育成拠点として「政策のための科学」分野における研究・人材育成の推進</t>
    <phoneticPr fontId="5"/>
  </si>
  <si>
    <t>国際的な研究・人材育成拠点として「政策のための科学」分野における研究・人材育成の推進</t>
    <phoneticPr fontId="5"/>
  </si>
  <si>
    <t>国立大学法人九州大学</t>
    <rPh sb="0" eb="2">
      <t>コクリツ</t>
    </rPh>
    <rPh sb="2" eb="4">
      <t>ダイガク</t>
    </rPh>
    <rPh sb="4" eb="6">
      <t>ホウジン</t>
    </rPh>
    <rPh sb="6" eb="8">
      <t>キュウシュウ</t>
    </rPh>
    <rPh sb="8" eb="10">
      <t>ダイガク</t>
    </rPh>
    <phoneticPr fontId="5"/>
  </si>
  <si>
    <t>国立大学法人一橋大学</t>
    <rPh sb="0" eb="2">
      <t>コクリツ</t>
    </rPh>
    <rPh sb="2" eb="4">
      <t>ダイガク</t>
    </rPh>
    <rPh sb="4" eb="6">
      <t>ホウジン</t>
    </rPh>
    <rPh sb="6" eb="8">
      <t>ヒトツバシ</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</si>
  <si>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</si>
  <si>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国立大学法人京都大学</t>
    <rPh sb="0" eb="2">
      <t>コクリツ</t>
    </rPh>
    <rPh sb="2" eb="4">
      <t>ダイガク</t>
    </rPh>
    <rPh sb="4" eb="6">
      <t>ホウジン</t>
    </rPh>
    <rPh sb="6" eb="8">
      <t>キョウト</t>
    </rPh>
    <rPh sb="8" eb="10">
      <t>ダイガク</t>
    </rPh>
    <phoneticPr fontId="5"/>
  </si>
  <si>
    <t>-</t>
    <phoneticPr fontId="5"/>
  </si>
  <si>
    <t>-</t>
    <phoneticPr fontId="5"/>
  </si>
  <si>
    <t>国際的な研究・人材育成拠点として「政策のための科学」分野における研究・人材育成の推進</t>
    <phoneticPr fontId="5"/>
  </si>
  <si>
    <t>三菱UFJリサーチ＆コンサルティング株式会社</t>
    <phoneticPr fontId="5"/>
  </si>
  <si>
    <t>347/314</t>
    <phoneticPr fontId="5"/>
  </si>
  <si>
    <t>-</t>
    <phoneticPr fontId="5"/>
  </si>
  <si>
    <t>株式会社RNAi</t>
    <phoneticPr fontId="5"/>
  </si>
  <si>
    <t>大学・公的研究機関データ整備2019</t>
    <phoneticPr fontId="5"/>
  </si>
  <si>
    <t>株式会社インテージリサーチ</t>
    <phoneticPr fontId="5"/>
  </si>
  <si>
    <t>2019年度博士人材追跡調査</t>
    <phoneticPr fontId="5"/>
  </si>
  <si>
    <t>一般社団法人輿論科学協会</t>
    <phoneticPr fontId="5"/>
  </si>
  <si>
    <t>科学技術の状況に係る総合的意識調査2019年度（NISTEP定点調査2019）の実施</t>
    <phoneticPr fontId="5"/>
  </si>
  <si>
    <t>VALUENEX株式会社</t>
    <phoneticPr fontId="5"/>
  </si>
  <si>
    <t>２０１９年度産業の研究開発に関する基盤的なデータ整備</t>
    <phoneticPr fontId="5"/>
  </si>
  <si>
    <t>株式会社バイオインパクト</t>
    <phoneticPr fontId="5"/>
  </si>
  <si>
    <t>政府の科学技術政策に有用なデータ・情報基盤の構築</t>
    <phoneticPr fontId="5"/>
  </si>
  <si>
    <t>エルゼビア・ジャパン株式会社</t>
    <phoneticPr fontId="5"/>
  </si>
  <si>
    <t>スコーパスカスタムデータの更新作業（２０１９年分）</t>
    <phoneticPr fontId="5"/>
  </si>
  <si>
    <t>国立大学の研究者が発明した特許出願の特定</t>
    <phoneticPr fontId="5"/>
  </si>
  <si>
    <t>株式会社きゃっとにゃー</t>
    <phoneticPr fontId="5"/>
  </si>
  <si>
    <t>ワークステーション用HDDの購入</t>
    <phoneticPr fontId="5"/>
  </si>
  <si>
    <t>(株)RNAi</t>
    <phoneticPr fontId="5"/>
  </si>
  <si>
    <t>論文書誌データの機関名等の同定</t>
    <phoneticPr fontId="5"/>
  </si>
  <si>
    <t>特許出願データベースと連動させた発明者情報ビューｱの作成</t>
    <phoneticPr fontId="5"/>
  </si>
  <si>
    <t>（株）ゴーガ解析コンサルティング</t>
    <phoneticPr fontId="5"/>
  </si>
  <si>
    <t>「研究論文に着目した日本の大学ベンチマーキング2015」のWebシステムに係るホスティング業務</t>
    <phoneticPr fontId="5"/>
  </si>
  <si>
    <t>株式会社日立システムズ</t>
    <rPh sb="0" eb="2">
      <t>カブシキ</t>
    </rPh>
    <rPh sb="2" eb="4">
      <t>カイシャ</t>
    </rPh>
    <phoneticPr fontId="5"/>
  </si>
  <si>
    <t>特許検索システム利用料</t>
    <phoneticPr fontId="5"/>
  </si>
  <si>
    <t>-</t>
    <phoneticPr fontId="5"/>
  </si>
  <si>
    <t>株式会社きゃっとにゃー</t>
    <phoneticPr fontId="5"/>
  </si>
  <si>
    <t>データバックアップ用ワークステーションのHDDの購入</t>
    <phoneticPr fontId="5"/>
  </si>
  <si>
    <t>(株）三響社</t>
    <phoneticPr fontId="5"/>
  </si>
  <si>
    <t>調査報告書印刷</t>
    <rPh sb="0" eb="2">
      <t>チョウサ</t>
    </rPh>
    <rPh sb="2" eb="5">
      <t>ホウコクショ</t>
    </rPh>
    <rPh sb="5" eb="7">
      <t>インサツ</t>
    </rPh>
    <phoneticPr fontId="5"/>
  </si>
  <si>
    <t>東洋経済新報社</t>
    <phoneticPr fontId="5"/>
  </si>
  <si>
    <t>大学財政データ(国公立大学）</t>
    <phoneticPr fontId="5"/>
  </si>
  <si>
    <t>ヤトロ電子（株）</t>
    <phoneticPr fontId="5"/>
  </si>
  <si>
    <t>ＰＣモニター</t>
    <phoneticPr fontId="5"/>
  </si>
  <si>
    <t>勝美印刷（株）</t>
    <phoneticPr fontId="5"/>
  </si>
  <si>
    <t>封筒印刷（定点調査）</t>
    <phoneticPr fontId="5"/>
  </si>
  <si>
    <t>株式会社安全門</t>
    <phoneticPr fontId="5"/>
  </si>
  <si>
    <t>和書の購入</t>
    <rPh sb="0" eb="2">
      <t>ワショ</t>
    </rPh>
    <rPh sb="3" eb="5">
      <t>コウニュウ</t>
    </rPh>
    <phoneticPr fontId="5"/>
  </si>
  <si>
    <t>科学技術調査資料作成委託費</t>
    <rPh sb="0" eb="2">
      <t>カガク</t>
    </rPh>
    <rPh sb="2" eb="4">
      <t>ギジュツ</t>
    </rPh>
    <rPh sb="4" eb="6">
      <t>チョウサ</t>
    </rPh>
    <rPh sb="6" eb="8">
      <t>シリョウ</t>
    </rPh>
    <rPh sb="8" eb="10">
      <t>サクセイ</t>
    </rPh>
    <rPh sb="10" eb="13">
      <t>イタクヒ</t>
    </rPh>
    <phoneticPr fontId="5"/>
  </si>
  <si>
    <t>関連データの調査・整備</t>
    <rPh sb="0" eb="2">
      <t>カンレン</t>
    </rPh>
    <rPh sb="6" eb="8">
      <t>チョウサ</t>
    </rPh>
    <rPh sb="9" eb="11">
      <t>セイビ</t>
    </rPh>
    <phoneticPr fontId="5"/>
  </si>
  <si>
    <t>庁費</t>
    <rPh sb="0" eb="2">
      <t>チョウヒ</t>
    </rPh>
    <phoneticPr fontId="5"/>
  </si>
  <si>
    <t>雑役務費、印刷製本費、会議費等</t>
    <rPh sb="0" eb="1">
      <t>ザツ</t>
    </rPh>
    <rPh sb="1" eb="3">
      <t>エキム</t>
    </rPh>
    <rPh sb="3" eb="4">
      <t>ヒ</t>
    </rPh>
    <rPh sb="5" eb="7">
      <t>インサツ</t>
    </rPh>
    <rPh sb="7" eb="9">
      <t>セイホン</t>
    </rPh>
    <rPh sb="9" eb="10">
      <t>ヒ</t>
    </rPh>
    <rPh sb="11" eb="13">
      <t>カイギ</t>
    </rPh>
    <rPh sb="13" eb="14">
      <t>ヒ</t>
    </rPh>
    <rPh sb="14" eb="15">
      <t>トウ</t>
    </rPh>
    <phoneticPr fontId="5"/>
  </si>
  <si>
    <t>非常勤職員手当</t>
    <rPh sb="0" eb="3">
      <t>ヒジョウキン</t>
    </rPh>
    <rPh sb="3" eb="5">
      <t>ショクイン</t>
    </rPh>
    <rPh sb="5" eb="7">
      <t>テアテ</t>
    </rPh>
    <phoneticPr fontId="5"/>
  </si>
  <si>
    <t>技術参与給与</t>
    <rPh sb="0" eb="2">
      <t>ギジュツ</t>
    </rPh>
    <rPh sb="2" eb="4">
      <t>サンヨ</t>
    </rPh>
    <rPh sb="4" eb="6">
      <t>キュウヨ</t>
    </rPh>
    <phoneticPr fontId="5"/>
  </si>
  <si>
    <t>職員旅費</t>
    <rPh sb="0" eb="2">
      <t>ショクイン</t>
    </rPh>
    <rPh sb="2" eb="4">
      <t>リョヒ</t>
    </rPh>
    <phoneticPr fontId="5"/>
  </si>
  <si>
    <t>内国旅費、外国旅費</t>
    <rPh sb="0" eb="2">
      <t>ナイコク</t>
    </rPh>
    <rPh sb="2" eb="4">
      <t>リョヒ</t>
    </rPh>
    <rPh sb="5" eb="7">
      <t>ガイコク</t>
    </rPh>
    <rPh sb="7" eb="9">
      <t>リョヒ</t>
    </rPh>
    <phoneticPr fontId="5"/>
  </si>
  <si>
    <t>情報処理業務庁費</t>
    <rPh sb="0" eb="2">
      <t>ジョウホウ</t>
    </rPh>
    <rPh sb="2" eb="4">
      <t>ショリ</t>
    </rPh>
    <rPh sb="4" eb="6">
      <t>ギョウム</t>
    </rPh>
    <rPh sb="6" eb="8">
      <t>チョウヒ</t>
    </rPh>
    <phoneticPr fontId="5"/>
  </si>
  <si>
    <t>データベース作成費</t>
    <rPh sb="6" eb="8">
      <t>サクセイ</t>
    </rPh>
    <rPh sb="8" eb="9">
      <t>ヒ</t>
    </rPh>
    <phoneticPr fontId="5"/>
  </si>
  <si>
    <t>委員等旅費、謝金</t>
    <rPh sb="0" eb="2">
      <t>イイン</t>
    </rPh>
    <rPh sb="2" eb="3">
      <t>トウ</t>
    </rPh>
    <rPh sb="3" eb="5">
      <t>リョヒ</t>
    </rPh>
    <rPh sb="6" eb="8">
      <t>シャキン</t>
    </rPh>
    <phoneticPr fontId="5"/>
  </si>
  <si>
    <t>業務担当職員の給与</t>
    <phoneticPr fontId="5"/>
  </si>
  <si>
    <t>電子計算機諸費等</t>
    <rPh sb="0" eb="2">
      <t>デンシ</t>
    </rPh>
    <rPh sb="2" eb="5">
      <t>ケイサンキ</t>
    </rPh>
    <rPh sb="5" eb="7">
      <t>ショヒ</t>
    </rPh>
    <rPh sb="7" eb="8">
      <t>トウ</t>
    </rPh>
    <phoneticPr fontId="5"/>
  </si>
  <si>
    <t>一般管理費</t>
    <rPh sb="0" eb="2">
      <t>イッパン</t>
    </rPh>
    <rPh sb="2" eb="5">
      <t>カンリヒ</t>
    </rPh>
    <phoneticPr fontId="5"/>
  </si>
  <si>
    <t>上記経費の20％</t>
    <rPh sb="0" eb="2">
      <t>ジョウキ</t>
    </rPh>
    <rPh sb="2" eb="4">
      <t>ケイヒ</t>
    </rPh>
    <phoneticPr fontId="5"/>
  </si>
  <si>
    <t>D.株式会社RNAi</t>
    <phoneticPr fontId="5"/>
  </si>
  <si>
    <t>雑役務費</t>
    <rPh sb="0" eb="1">
      <t>ザツ</t>
    </rPh>
    <rPh sb="1" eb="4">
      <t>エキムヒ</t>
    </rPh>
    <phoneticPr fontId="5"/>
  </si>
  <si>
    <t>国立大学の研究者が発明した特許出願の特定</t>
    <phoneticPr fontId="5"/>
  </si>
  <si>
    <t>E.エルゼビア・ジャパン株式会社</t>
    <phoneticPr fontId="5"/>
  </si>
  <si>
    <t>F. VALUENEX株式会社</t>
    <phoneticPr fontId="5"/>
  </si>
  <si>
    <t>エビデンスに基づく政策形成を目指した取組に係る知見の比較分析と
共有の在り方に関する調査</t>
    <phoneticPr fontId="5"/>
  </si>
  <si>
    <t>人文・社会科学の知見を活かした新型コロナウイルス感染症研究への総合的アプローチの一環として、コロナショックを受けた今後の科学技術イノベーションシステムのためのエビデンスの収集・分析や、ポストコロナ時代の未来型研究システムに係る研究等の、政策課題に密に結びついた人文・社会科学領域における研究を行政官と研究者が協働して推進することによる増。
※金額は単位未満四捨五入して記載していることから、合計が一致しない場合がある。</t>
    <phoneticPr fontId="5"/>
  </si>
  <si>
    <t>外部有識者による点検対象外</t>
    <phoneticPr fontId="5"/>
  </si>
  <si>
    <t>347/314</t>
    <phoneticPr fontId="5"/>
  </si>
  <si>
    <t>有</t>
  </si>
  <si>
    <t>１．事業評価の観点：この事業は客観的根拠に基づいた合理的なプロセスによる科学技術イノベーション政策の形成の実現を目指し、科学技術イノベーション政策における「政策のための科学」に関する体制、基盤の整備、研究の推進、人材の育成を行う事業であり、契約・執行手続きの観点から検証を行った。
２．所見：この事業は、経済・社会の状況を多面的に分析・把握し、客観的根拠に基づき政策形成を進めることが求められていることから、体制の整備、基盤の構築、研究の推進、人材の育成を行うことは国の事業として必要なものである。しかしながら、契約において一者応札となっているものが見受けられるため、競争参加条件等のより一層の見直しを図るなど、契約の競争性、公平性、透明性を確保すべきである。</t>
    <phoneticPr fontId="5"/>
  </si>
  <si>
    <t>執行等改善</t>
    <phoneticPr fontId="5"/>
  </si>
  <si>
    <t>令和元年度より、入札辞退者へのヒアリング等を参考に、公募時期の見直しによる十分な事業実施期間の確保などによる契約の競争性の向上を図っているところであり、一部改善が見られる。競争性、公平性、透明性の確保のため継続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</si>
</sst>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151655</xdr:colOff>
      <xdr:row>742</xdr:row>
      <xdr:rowOff>345283</xdr:rowOff>
    </xdr:from>
    <xdr:to>
      <xdr:col>45</xdr:col>
      <xdr:colOff>58355</xdr:colOff>
      <xdr:row>754</xdr:row>
      <xdr:rowOff>345285</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980455" y="48795783"/>
          <a:ext cx="7221900" cy="4267202"/>
          <a:chOff x="1140267" y="32640981"/>
          <a:chExt cx="9031725" cy="4326648"/>
        </a:xfrm>
      </xdr:grpSpPr>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531440" y="32640981"/>
            <a:ext cx="1925204" cy="71716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144199" y="34659906"/>
            <a:ext cx="1912706" cy="733415"/>
          </a:xfrm>
          <a:prstGeom prst="rect">
            <a:avLst/>
          </a:prstGeom>
          <a:noFill/>
          <a:ln w="12700" cap="flat" cmpd="sng" algn="ctr">
            <a:solidFill>
              <a:sysClr val="windowText" lastClr="000000"/>
            </a:solidFill>
            <a:prstDash val="solid"/>
          </a:ln>
          <a:effectLst/>
        </xdr:spPr>
        <xdr:txBody>
          <a:bodyPr vertOverflow="clip" horzOverflow="clip" lIns="90000" rIns="90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科学技術・学術</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政策研究所</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927817" y="34757048"/>
            <a:ext cx="1449798" cy="73041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B.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大学</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機関）</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6583199" y="33010422"/>
            <a:ext cx="2683793" cy="656678"/>
          </a:xfrm>
          <a:prstGeom prst="rect">
            <a:avLst/>
          </a:prstGeom>
          <a:noFill/>
          <a:ln>
            <a:noFill/>
          </a:ln>
        </xdr:spPr>
        <xdr:txBody>
          <a:bodyPr vertOverflow="clip" wrap="square" lIns="90000" tIns="46800" rIns="900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非常勤職員手当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諸謝金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職員旅費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xdr:txBody>
      </xdr:sp>
      <xdr:sp macro="" textlink="">
        <xdr:nvSpPr>
          <xdr:cNvPr id="22" name="AutoShape 15">
            <a:extLst>
              <a:ext uri="{FF2B5EF4-FFF2-40B4-BE49-F238E27FC236}">
                <a16:creationId xmlns:a16="http://schemas.microsoft.com/office/drawing/2014/main" id="{00000000-0008-0000-0000-000016000000}"/>
              </a:ext>
            </a:extLst>
          </xdr:cNvPr>
          <xdr:cNvSpPr>
            <a:spLocks/>
          </xdr:cNvSpPr>
        </xdr:nvSpPr>
        <xdr:spPr bwMode="auto">
          <a:xfrm>
            <a:off x="9080618" y="33056731"/>
            <a:ext cx="272915" cy="554902"/>
          </a:xfrm>
          <a:prstGeom prst="rightBrace">
            <a:avLst>
              <a:gd name="adj1" fmla="val 492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Text Box 29">
            <a:extLst>
              <a:ext uri="{FF2B5EF4-FFF2-40B4-BE49-F238E27FC236}">
                <a16:creationId xmlns:a16="http://schemas.microsoft.com/office/drawing/2014/main" id="{00000000-0008-0000-0000-000017000000}"/>
              </a:ext>
            </a:extLst>
          </xdr:cNvPr>
          <xdr:cNvSpPr txBox="1">
            <a:spLocks noChangeArrowheads="1"/>
          </xdr:cNvSpPr>
        </xdr:nvSpPr>
        <xdr:spPr bwMode="auto">
          <a:xfrm>
            <a:off x="9329480" y="33207156"/>
            <a:ext cx="842512" cy="35751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を含む</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4440738" y="33337465"/>
            <a:ext cx="2104831" cy="741267"/>
          </a:xfrm>
          <a:prstGeom prst="bracketPair">
            <a:avLst>
              <a:gd name="adj" fmla="val 9794"/>
            </a:avLst>
          </a:prstGeom>
          <a:noFill/>
          <a:ln w="9525" cap="flat" cmpd="sng" algn="ctr">
            <a:solidFill>
              <a:sysClr val="windowText" lastClr="000000"/>
            </a:solidFill>
            <a:prstDash val="solid"/>
          </a:ln>
          <a:effectLst/>
        </xdr:spPr>
        <xdr:txBody>
          <a:bodyPr vertOverflow="clip" horzOverflow="clip" tIns="72000"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アドバイザリー委員会の設置等科学技術イノベーション政策における「政策のための科学」推進体制の整備</a:t>
            </a: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867004" y="35562122"/>
            <a:ext cx="1588570" cy="915106"/>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国際的な研究・人材育成拠点として「政策のための科学」分野における研究・人材育成の推進</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140267" y="35465322"/>
            <a:ext cx="1941588" cy="1502307"/>
          </a:xfrm>
          <a:prstGeom prst="bracketPair">
            <a:avLst>
              <a:gd name="adj" fmla="val 7329"/>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調査・分析・研究に活用する統計データ等を体系的かつ継続的に蓄積するデータ・情報基盤の構築、統計・指標に関する中核的機能及び体制の強化</a:t>
            </a:r>
          </a:p>
        </xdr:txBody>
      </xdr:sp>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5581605" y="33974636"/>
            <a:ext cx="1" cy="245374"/>
          </a:xfrm>
          <a:prstGeom prst="line">
            <a:avLst/>
          </a:prstGeom>
          <a:noFill/>
          <a:ln w="9525" cap="flat" cmpd="sng" algn="ctr">
            <a:solidFill>
              <a:sysClr val="windowText" lastClr="000000"/>
            </a:solidFill>
            <a:prstDash val="solid"/>
          </a:ln>
          <a:effectLst/>
        </xdr:spPr>
      </xdr:cxn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2115887" y="34239434"/>
            <a:ext cx="7055937" cy="6722"/>
          </a:xfrm>
          <a:prstGeom prst="line">
            <a:avLst/>
          </a:prstGeom>
          <a:noFill/>
          <a:ln w="9525" cap="flat" cmpd="sng" algn="ctr">
            <a:solidFill>
              <a:sysClr val="windowText" lastClr="000000">
                <a:shade val="95000"/>
                <a:satMod val="105000"/>
              </a:sysClr>
            </a:solidFill>
            <a:prstDash val="solid"/>
          </a:ln>
          <a:effectLst/>
        </xdr:spPr>
      </xdr:cxnSp>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2117231" y="34242928"/>
            <a:ext cx="7516" cy="382374"/>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6662966" y="34235143"/>
            <a:ext cx="2954" cy="49499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1" name="AutoShape 19">
            <a:extLst>
              <a:ext uri="{FF2B5EF4-FFF2-40B4-BE49-F238E27FC236}">
                <a16:creationId xmlns:a16="http://schemas.microsoft.com/office/drawing/2014/main" id="{00000000-0008-0000-0000-00001F000000}"/>
              </a:ext>
            </a:extLst>
          </xdr:cNvPr>
          <xdr:cNvSpPr>
            <a:spLocks noChangeArrowheads="1"/>
          </xdr:cNvSpPr>
        </xdr:nvSpPr>
        <xdr:spPr bwMode="auto">
          <a:xfrm>
            <a:off x="8481066" y="35519211"/>
            <a:ext cx="1318264" cy="976736"/>
          </a:xfrm>
          <a:prstGeom prst="bracketPair">
            <a:avLst>
              <a:gd name="adj" fmla="val 6084"/>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科学技術イノベーション政策における「政策のための科学」推進事業に係る調査分析</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174624</xdr:colOff>
      <xdr:row>754</xdr:row>
      <xdr:rowOff>285741</xdr:rowOff>
    </xdr:from>
    <xdr:to>
      <xdr:col>31</xdr:col>
      <xdr:colOff>72006</xdr:colOff>
      <xdr:row>757</xdr:row>
      <xdr:rowOff>202635</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393824" y="53003441"/>
          <a:ext cx="4977382" cy="983694"/>
          <a:chOff x="1068959" y="36138170"/>
          <a:chExt cx="5065462" cy="974198"/>
        </a:xfrm>
      </xdr:grpSpPr>
      <xdr:cxnSp macro="">
        <xdr:nvCxnSpPr>
          <xdr:cNvPr id="33" name="直線コネクタ 44">
            <a:extLst>
              <a:ext uri="{FF2B5EF4-FFF2-40B4-BE49-F238E27FC236}">
                <a16:creationId xmlns:a16="http://schemas.microsoft.com/office/drawing/2014/main" id="{00000000-0008-0000-0000-000021000000}"/>
              </a:ext>
            </a:extLst>
          </xdr:cNvPr>
          <xdr:cNvCxnSpPr>
            <a:cxnSpLocks noChangeShapeType="1"/>
          </xdr:cNvCxnSpPr>
        </xdr:nvCxnSpPr>
        <xdr:spPr bwMode="auto">
          <a:xfrm>
            <a:off x="2606169" y="36138170"/>
            <a:ext cx="1" cy="28014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4" name="直線コネクタ 45">
            <a:extLst>
              <a:ext uri="{FF2B5EF4-FFF2-40B4-BE49-F238E27FC236}">
                <a16:creationId xmlns:a16="http://schemas.microsoft.com/office/drawing/2014/main" id="{00000000-0008-0000-0000-000022000000}"/>
              </a:ext>
            </a:extLst>
          </xdr:cNvPr>
          <xdr:cNvCxnSpPr>
            <a:cxnSpLocks noChangeShapeType="1"/>
          </xdr:cNvCxnSpPr>
        </xdr:nvCxnSpPr>
        <xdr:spPr bwMode="auto">
          <a:xfrm>
            <a:off x="2254144" y="36430083"/>
            <a:ext cx="3880276" cy="106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 name="直線矢印コネクタ 47">
            <a:extLst>
              <a:ext uri="{FF2B5EF4-FFF2-40B4-BE49-F238E27FC236}">
                <a16:creationId xmlns:a16="http://schemas.microsoft.com/office/drawing/2014/main" id="{00000000-0008-0000-0000-000023000000}"/>
              </a:ext>
            </a:extLst>
          </xdr:cNvPr>
          <xdr:cNvCxnSpPr>
            <a:cxnSpLocks noChangeShapeType="1"/>
          </xdr:cNvCxnSpPr>
        </xdr:nvCxnSpPr>
        <xdr:spPr bwMode="auto">
          <a:xfrm>
            <a:off x="4344521" y="36442970"/>
            <a:ext cx="5248" cy="3816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36" name="直線矢印コネクタ 48">
            <a:extLst>
              <a:ext uri="{FF2B5EF4-FFF2-40B4-BE49-F238E27FC236}">
                <a16:creationId xmlns:a16="http://schemas.microsoft.com/office/drawing/2014/main" id="{00000000-0008-0000-0000-000024000000}"/>
              </a:ext>
            </a:extLst>
          </xdr:cNvPr>
          <xdr:cNvCxnSpPr>
            <a:cxnSpLocks noChangeShapeType="1"/>
          </xdr:cNvCxnSpPr>
        </xdr:nvCxnSpPr>
        <xdr:spPr bwMode="auto">
          <a:xfrm>
            <a:off x="6134419" y="36440729"/>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288459" y="36912656"/>
            <a:ext cx="2577740" cy="19971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68959" y="36867911"/>
            <a:ext cx="2566422" cy="20856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39" name="直線矢印コネクタ 48">
            <a:extLst>
              <a:ext uri="{FF2B5EF4-FFF2-40B4-BE49-F238E27FC236}">
                <a16:creationId xmlns:a16="http://schemas.microsoft.com/office/drawing/2014/main" id="{00000000-0008-0000-0000-000027000000}"/>
              </a:ext>
            </a:extLst>
          </xdr:cNvPr>
          <xdr:cNvCxnSpPr>
            <a:cxnSpLocks noChangeShapeType="1"/>
          </xdr:cNvCxnSpPr>
        </xdr:nvCxnSpPr>
        <xdr:spPr bwMode="auto">
          <a:xfrm>
            <a:off x="2254144" y="36430083"/>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9</xdr:col>
      <xdr:colOff>15875</xdr:colOff>
      <xdr:row>757</xdr:row>
      <xdr:rowOff>285750</xdr:rowOff>
    </xdr:from>
    <xdr:to>
      <xdr:col>38</xdr:col>
      <xdr:colOff>107450</xdr:colOff>
      <xdr:row>762</xdr:row>
      <xdr:rowOff>10386</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844675" y="54070250"/>
          <a:ext cx="5984375" cy="2340836"/>
          <a:chOff x="1371660" y="37108586"/>
          <a:chExt cx="6090655" cy="1658164"/>
        </a:xfrm>
      </xdr:grpSpPr>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670175" y="37130998"/>
            <a:ext cx="1792140" cy="5748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F</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515052" y="37119792"/>
            <a:ext cx="1722096" cy="64208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E</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371660" y="37108586"/>
            <a:ext cx="1790798" cy="63088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1474921" y="37807823"/>
            <a:ext cx="1638504" cy="835662"/>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データ・情報基盤に関するデータの体系的な整備のための情報処理やデータベース整備等を実施</a:t>
            </a:r>
          </a:p>
        </xdr:txBody>
      </xdr:sp>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3650895" y="37785411"/>
            <a:ext cx="1678303" cy="981339"/>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データ・情報基盤に関するデータの体系的な整備に係る補助的業務。具体的には、データベースの更新作業等を実施</a:t>
            </a:r>
          </a:p>
        </xdr:txBody>
      </xdr:sp>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5755560" y="37747312"/>
            <a:ext cx="1637121" cy="1019438"/>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データ・情報基盤に関するデータの体系的な整備に係る補助的業務。具体的には、データ整備作業等を実施</a:t>
            </a:r>
          </a:p>
        </xdr:txBody>
      </xdr:sp>
    </xdr:grpSp>
    <xdr:clientData/>
  </xdr:twoCellAnchor>
  <xdr:twoCellAnchor>
    <xdr:from>
      <xdr:col>38</xdr:col>
      <xdr:colOff>0</xdr:colOff>
      <xdr:row>748</xdr:row>
      <xdr:rowOff>285750</xdr:rowOff>
    </xdr:from>
    <xdr:to>
      <xdr:col>44</xdr:col>
      <xdr:colOff>44597</xdr:colOff>
      <xdr:row>750</xdr:row>
      <xdr:rowOff>269875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842250" y="68056125"/>
          <a:ext cx="1282847" cy="68262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C</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民間企業</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（全１社）</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47625</xdr:colOff>
      <xdr:row>747</xdr:row>
      <xdr:rowOff>142875</xdr:rowOff>
    </xdr:from>
    <xdr:to>
      <xdr:col>41</xdr:col>
      <xdr:colOff>57076</xdr:colOff>
      <xdr:row>748</xdr:row>
      <xdr:rowOff>269875</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H="1">
          <a:off x="8509000" y="67564000"/>
          <a:ext cx="9451"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47625</xdr:colOff>
      <xdr:row>747</xdr:row>
      <xdr:rowOff>315516</xdr:rowOff>
    </xdr:from>
    <xdr:to>
      <xdr:col>52</xdr:col>
      <xdr:colOff>106679</xdr:colOff>
      <xdr:row>748</xdr:row>
      <xdr:rowOff>169949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346281" y="53655516"/>
          <a:ext cx="2511742" cy="21162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競争契約（総合評価）</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14</xdr:col>
      <xdr:colOff>-1</xdr:colOff>
      <xdr:row>747</xdr:row>
      <xdr:rowOff>303609</xdr:rowOff>
    </xdr:from>
    <xdr:to>
      <xdr:col>26</xdr:col>
      <xdr:colOff>82866</xdr:colOff>
      <xdr:row>748</xdr:row>
      <xdr:rowOff>158042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833687" y="50405109"/>
          <a:ext cx="2511742" cy="21162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支出委任</a:t>
          </a:r>
        </a:p>
      </xdr:txBody>
    </xdr:sp>
    <xdr:clientData/>
  </xdr:twoCellAnchor>
  <xdr:twoCellAnchor>
    <xdr:from>
      <xdr:col>31</xdr:col>
      <xdr:colOff>130968</xdr:colOff>
      <xdr:row>747</xdr:row>
      <xdr:rowOff>351235</xdr:rowOff>
    </xdr:from>
    <xdr:to>
      <xdr:col>44</xdr:col>
      <xdr:colOff>11429</xdr:colOff>
      <xdr:row>748</xdr:row>
      <xdr:rowOff>205668</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405562" y="50452735"/>
          <a:ext cx="2511742" cy="21162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補助金等交付</a:t>
          </a:r>
        </a:p>
      </xdr:txBody>
    </xdr:sp>
    <xdr:clientData/>
  </xdr:twoCellAnchor>
  <xdr:twoCellAnchor>
    <xdr:from>
      <xdr:col>30</xdr:col>
      <xdr:colOff>59532</xdr:colOff>
      <xdr:row>756</xdr:row>
      <xdr:rowOff>345282</xdr:rowOff>
    </xdr:from>
    <xdr:to>
      <xdr:col>41</xdr:col>
      <xdr:colOff>90480</xdr:colOff>
      <xdr:row>757</xdr:row>
      <xdr:rowOff>231177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131720" y="53280470"/>
          <a:ext cx="2257416" cy="24308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調達</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142877</xdr:colOff>
      <xdr:row>748</xdr:row>
      <xdr:rowOff>261937</xdr:rowOff>
    </xdr:from>
    <xdr:to>
      <xdr:col>28</xdr:col>
      <xdr:colOff>10868</xdr:colOff>
      <xdr:row>751</xdr:row>
      <xdr:rowOff>221015</xdr:rowOff>
    </xdr:to>
    <xdr:sp macro="" textlink="">
      <xdr:nvSpPr>
        <xdr:cNvPr id="53" name="Text Box 8">
          <a:extLst>
            <a:ext uri="{FF2B5EF4-FFF2-40B4-BE49-F238E27FC236}">
              <a16:creationId xmlns:a16="http://schemas.microsoft.com/office/drawing/2014/main" id="{0204D103-5588-4695-B758-BE5CFB5C27B1}"/>
            </a:ext>
          </a:extLst>
        </xdr:cNvPr>
        <xdr:cNvSpPr txBox="1">
          <a:spLocks noChangeArrowheads="1"/>
        </xdr:cNvSpPr>
      </xdr:nvSpPr>
      <xdr:spPr bwMode="auto">
        <a:xfrm>
          <a:off x="3583783" y="50720625"/>
          <a:ext cx="2094460" cy="1030640"/>
        </a:xfrm>
        <a:prstGeom prst="rect">
          <a:avLst/>
        </a:prstGeom>
        <a:noFill/>
        <a:ln>
          <a:noFill/>
        </a:ln>
      </xdr:spPr>
      <xdr:txBody>
        <a:bodyPr vertOverflow="clip" wrap="square" lIns="90000" tIns="468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非常勤職員手当　</a:t>
          </a:r>
          <a:r>
            <a:rPr kumimoji="0" lang="ja-JP" altLang="en-US" sz="900" b="0" i="0" u="none" strike="noStrike" kern="0" cap="none" spc="0" normalizeH="0" baseline="0" noProof="0">
              <a:ln>
                <a:noFill/>
              </a:ln>
              <a:solidFill>
                <a:srgbClr val="FF0000"/>
              </a:solidFill>
              <a:effectLst/>
              <a:uLnTx/>
              <a:uFillTx/>
              <a:latin typeface="+mn-lt"/>
              <a:ea typeface="ＭＳ Ｐゴシック"/>
            </a:rPr>
            <a:t> </a:t>
          </a:r>
          <a:r>
            <a:rPr kumimoji="0" lang="en-US" altLang="ja-JP" sz="900" b="0" i="0" u="none" strike="noStrike" kern="0" cap="none" spc="0" normalizeH="0" baseline="0" noProof="0">
              <a:ln>
                <a:noFill/>
              </a:ln>
              <a:solidFill>
                <a:srgbClr val="FF0000"/>
              </a:solidFill>
              <a:effectLst/>
              <a:uLnTx/>
              <a:uFillTx/>
              <a:latin typeface="+mn-lt"/>
              <a:ea typeface="ＭＳ Ｐゴシック"/>
            </a:rPr>
            <a:t>6.5</a:t>
          </a:r>
          <a:r>
            <a:rPr kumimoji="0" lang="ja-JP" altLang="en-US" sz="900" b="0" i="0" u="none" strike="noStrike" kern="0" cap="none" spc="0" normalizeH="0" baseline="0" noProof="0">
              <a:ln>
                <a:noFill/>
              </a:ln>
              <a:solidFill>
                <a:srgbClr val="FF0000"/>
              </a:solidFill>
              <a:effectLst/>
              <a:uLnTx/>
              <a:uFillTx/>
              <a:latin typeface="+mn-lt"/>
              <a:ea typeface="ＭＳ Ｐゴシック"/>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mn-lt"/>
              <a:ea typeface="ＭＳ Ｐゴシック"/>
            </a:rPr>
            <a:t>職員旅費　　　　　　</a:t>
          </a:r>
          <a:r>
            <a:rPr kumimoji="0" lang="en-US" altLang="ja-JP" sz="900" b="0" i="0" u="none" strike="noStrike" kern="0" cap="none" spc="0" normalizeH="0" baseline="0" noProof="0">
              <a:ln>
                <a:noFill/>
              </a:ln>
              <a:solidFill>
                <a:srgbClr val="FF0000"/>
              </a:solidFill>
              <a:effectLst/>
              <a:uLnTx/>
              <a:uFillTx/>
              <a:latin typeface="+mn-lt"/>
              <a:ea typeface="ＭＳ Ｐゴシック"/>
            </a:rPr>
            <a:t>0.5</a:t>
          </a:r>
          <a:r>
            <a:rPr kumimoji="0" lang="ja-JP" altLang="en-US" sz="900" b="0" i="0" u="none" strike="noStrike" kern="0" cap="none" spc="0" normalizeH="0" baseline="0" noProof="0">
              <a:ln>
                <a:noFill/>
              </a:ln>
              <a:solidFill>
                <a:srgbClr val="FF0000"/>
              </a:solidFill>
              <a:effectLst/>
              <a:uLnTx/>
              <a:uFillTx/>
              <a:latin typeface="+mn-lt"/>
              <a:ea typeface="ＭＳ Ｐゴシック"/>
            </a:rPr>
            <a:t>百万円　　</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mn-lt"/>
              <a:ea typeface="ＭＳ Ｐゴシック"/>
            </a:rPr>
            <a:t>委員等旅費　　 　　</a:t>
          </a:r>
          <a:r>
            <a:rPr kumimoji="0" lang="en-US" altLang="ja-JP" sz="900" b="0" i="0" u="none" strike="noStrike" kern="0" cap="none" spc="0" normalizeH="0" baseline="0" noProof="0">
              <a:ln>
                <a:noFill/>
              </a:ln>
              <a:solidFill>
                <a:srgbClr val="FF0000"/>
              </a:solidFill>
              <a:effectLst/>
              <a:uLnTx/>
              <a:uFillTx/>
              <a:latin typeface="+mn-lt"/>
              <a:ea typeface="ＭＳ Ｐゴシック"/>
            </a:rPr>
            <a:t>0.8</a:t>
          </a:r>
          <a:r>
            <a:rPr kumimoji="0" lang="ja-JP" altLang="en-US" sz="900" b="0" i="0" u="none" strike="noStrike" kern="0" cap="none" spc="0" normalizeH="0" baseline="0" noProof="0">
              <a:ln>
                <a:noFill/>
              </a:ln>
              <a:solidFill>
                <a:srgbClr val="FF0000"/>
              </a:solidFill>
              <a:effectLst/>
              <a:uLnTx/>
              <a:uFillTx/>
              <a:latin typeface="+mn-lt"/>
              <a:ea typeface="ＭＳ Ｐゴシック"/>
            </a:rPr>
            <a:t>百万円</a:t>
          </a:r>
          <a:endParaRPr kumimoji="0" lang="en-US" altLang="ja-JP" sz="900" b="0" i="0" u="none" strike="noStrike" kern="0" cap="none" spc="0" normalizeH="0" baseline="0" noProof="0">
            <a:ln>
              <a:noFill/>
            </a:ln>
            <a:solidFill>
              <a:srgbClr val="FF0000"/>
            </a:solidFill>
            <a:effectLst/>
            <a:uLnTx/>
            <a:uFillTx/>
            <a:latin typeface="+mn-lt"/>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rgbClr val="FF0000"/>
              </a:solidFill>
              <a:effectLst/>
              <a:latin typeface="+mn-lt"/>
              <a:ea typeface="+mn-ea"/>
              <a:cs typeface="+mn-cs"/>
            </a:rPr>
            <a:t>諸謝金　　　</a:t>
          </a:r>
          <a:r>
            <a:rPr lang="ja-JP" altLang="ja-JP" sz="900" b="0" i="0" baseline="0">
              <a:solidFill>
                <a:srgbClr val="FF0000"/>
              </a:solidFill>
              <a:effectLst/>
              <a:latin typeface="+mn-lt"/>
              <a:ea typeface="+mn-ea"/>
              <a:cs typeface="+mn-cs"/>
            </a:rPr>
            <a:t>　　 　　</a:t>
          </a:r>
          <a:r>
            <a:rPr lang="en-US" altLang="ja-JP" sz="900" b="0" i="0" baseline="0">
              <a:solidFill>
                <a:srgbClr val="FF0000"/>
              </a:solidFill>
              <a:effectLst/>
              <a:latin typeface="+mn-lt"/>
              <a:ea typeface="+mn-ea"/>
              <a:cs typeface="+mn-cs"/>
            </a:rPr>
            <a:t>0.4</a:t>
          </a:r>
          <a:r>
            <a:rPr lang="ja-JP" altLang="ja-JP" sz="900" b="0" i="0" baseline="0">
              <a:solidFill>
                <a:srgbClr val="FF0000"/>
              </a:solidFill>
              <a:effectLst/>
              <a:latin typeface="+mn-ea"/>
              <a:ea typeface="+mn-ea"/>
              <a:cs typeface="+mn-cs"/>
            </a:rPr>
            <a:t>百万円</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を含む</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8" zoomScale="75" zoomScaleNormal="75" zoomScaleSheetLayoutView="75" zoomScalePageLayoutView="85" workbookViewId="0">
      <selection activeCell="P874" sqref="P874:X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191</v>
      </c>
      <c r="AT2" s="218"/>
      <c r="AU2" s="218"/>
      <c r="AV2" s="51" t="str">
        <f>IF(AW2="", "", "-")</f>
        <v/>
      </c>
      <c r="AW2" s="417"/>
      <c r="AX2" s="417"/>
    </row>
    <row r="3" spans="1:50" ht="21" customHeight="1" thickBot="1" x14ac:dyDescent="0.2">
      <c r="A3" s="551" t="s">
        <v>425</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561</v>
      </c>
      <c r="AK3" s="553"/>
      <c r="AL3" s="553"/>
      <c r="AM3" s="553"/>
      <c r="AN3" s="553"/>
      <c r="AO3" s="553"/>
      <c r="AP3" s="553"/>
      <c r="AQ3" s="553"/>
      <c r="AR3" s="553"/>
      <c r="AS3" s="553"/>
      <c r="AT3" s="553"/>
      <c r="AU3" s="553"/>
      <c r="AV3" s="553"/>
      <c r="AW3" s="553"/>
      <c r="AX3" s="24" t="s">
        <v>65</v>
      </c>
    </row>
    <row r="4" spans="1:50" ht="24.75" customHeight="1" x14ac:dyDescent="0.15">
      <c r="A4" s="753" t="s">
        <v>25</v>
      </c>
      <c r="B4" s="754"/>
      <c r="C4" s="754"/>
      <c r="D4" s="754"/>
      <c r="E4" s="754"/>
      <c r="F4" s="754"/>
      <c r="G4" s="729" t="s">
        <v>616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618</v>
      </c>
      <c r="AF4" s="735"/>
      <c r="AG4" s="735"/>
      <c r="AH4" s="735"/>
      <c r="AI4" s="735"/>
      <c r="AJ4" s="735"/>
      <c r="AK4" s="735"/>
      <c r="AL4" s="735"/>
      <c r="AM4" s="735"/>
      <c r="AN4" s="735"/>
      <c r="AO4" s="735"/>
      <c r="AP4" s="736"/>
      <c r="AQ4" s="737" t="s">
        <v>2</v>
      </c>
      <c r="AR4" s="732"/>
      <c r="AS4" s="732"/>
      <c r="AT4" s="732"/>
      <c r="AU4" s="732"/>
      <c r="AV4" s="732"/>
      <c r="AW4" s="732"/>
      <c r="AX4" s="738"/>
    </row>
    <row r="5" spans="1:50" ht="36.75" customHeight="1" x14ac:dyDescent="0.15">
      <c r="A5" s="739" t="s">
        <v>67</v>
      </c>
      <c r="B5" s="740"/>
      <c r="C5" s="740"/>
      <c r="D5" s="740"/>
      <c r="E5" s="740"/>
      <c r="F5" s="741"/>
      <c r="G5" s="586" t="s">
        <v>617</v>
      </c>
      <c r="H5" s="587"/>
      <c r="I5" s="587"/>
      <c r="J5" s="587"/>
      <c r="K5" s="587"/>
      <c r="L5" s="587"/>
      <c r="M5" s="588" t="s">
        <v>66</v>
      </c>
      <c r="N5" s="589"/>
      <c r="O5" s="589"/>
      <c r="P5" s="589"/>
      <c r="Q5" s="589"/>
      <c r="R5" s="590"/>
      <c r="S5" s="591" t="s">
        <v>70</v>
      </c>
      <c r="T5" s="587"/>
      <c r="U5" s="587"/>
      <c r="V5" s="587"/>
      <c r="W5" s="587"/>
      <c r="X5" s="592"/>
      <c r="Y5" s="745" t="s">
        <v>3</v>
      </c>
      <c r="Z5" s="746"/>
      <c r="AA5" s="746"/>
      <c r="AB5" s="746"/>
      <c r="AC5" s="746"/>
      <c r="AD5" s="747"/>
      <c r="AE5" s="748" t="s">
        <v>619</v>
      </c>
      <c r="AF5" s="748"/>
      <c r="AG5" s="748"/>
      <c r="AH5" s="748"/>
      <c r="AI5" s="748"/>
      <c r="AJ5" s="748"/>
      <c r="AK5" s="748"/>
      <c r="AL5" s="748"/>
      <c r="AM5" s="748"/>
      <c r="AN5" s="748"/>
      <c r="AO5" s="748"/>
      <c r="AP5" s="749"/>
      <c r="AQ5" s="750" t="s">
        <v>562</v>
      </c>
      <c r="AR5" s="751"/>
      <c r="AS5" s="751"/>
      <c r="AT5" s="751"/>
      <c r="AU5" s="751"/>
      <c r="AV5" s="751"/>
      <c r="AW5" s="751"/>
      <c r="AX5" s="752"/>
    </row>
    <row r="6" spans="1:50" ht="39" customHeight="1" x14ac:dyDescent="0.15">
      <c r="A6" s="755" t="s">
        <v>4</v>
      </c>
      <c r="B6" s="756"/>
      <c r="C6" s="756"/>
      <c r="D6" s="756"/>
      <c r="E6" s="756"/>
      <c r="F6" s="756"/>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84" customHeight="1" x14ac:dyDescent="0.15">
      <c r="A7" s="857" t="s">
        <v>22</v>
      </c>
      <c r="B7" s="858"/>
      <c r="C7" s="858"/>
      <c r="D7" s="858"/>
      <c r="E7" s="858"/>
      <c r="F7" s="859"/>
      <c r="G7" s="860" t="s">
        <v>563</v>
      </c>
      <c r="H7" s="861"/>
      <c r="I7" s="861"/>
      <c r="J7" s="861"/>
      <c r="K7" s="861"/>
      <c r="L7" s="861"/>
      <c r="M7" s="861"/>
      <c r="N7" s="861"/>
      <c r="O7" s="861"/>
      <c r="P7" s="861"/>
      <c r="Q7" s="861"/>
      <c r="R7" s="861"/>
      <c r="S7" s="861"/>
      <c r="T7" s="861"/>
      <c r="U7" s="861"/>
      <c r="V7" s="861"/>
      <c r="W7" s="861"/>
      <c r="X7" s="862"/>
      <c r="Y7" s="415" t="s">
        <v>389</v>
      </c>
      <c r="Z7" s="311"/>
      <c r="AA7" s="311"/>
      <c r="AB7" s="311"/>
      <c r="AC7" s="311"/>
      <c r="AD7" s="416"/>
      <c r="AE7" s="403" t="s">
        <v>564</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7" t="s">
        <v>259</v>
      </c>
      <c r="B8" s="858"/>
      <c r="C8" s="858"/>
      <c r="D8" s="858"/>
      <c r="E8" s="858"/>
      <c r="F8" s="859"/>
      <c r="G8" s="225" t="str">
        <f>入力規則等!A27</f>
        <v>科学技術・イノベーション</v>
      </c>
      <c r="H8" s="226"/>
      <c r="I8" s="226"/>
      <c r="J8" s="226"/>
      <c r="K8" s="226"/>
      <c r="L8" s="226"/>
      <c r="M8" s="226"/>
      <c r="N8" s="226"/>
      <c r="O8" s="226"/>
      <c r="P8" s="226"/>
      <c r="Q8" s="226"/>
      <c r="R8" s="226"/>
      <c r="S8" s="226"/>
      <c r="T8" s="226"/>
      <c r="U8" s="226"/>
      <c r="V8" s="226"/>
      <c r="W8" s="226"/>
      <c r="X8" s="227"/>
      <c r="Y8" s="597" t="s">
        <v>260</v>
      </c>
      <c r="Z8" s="598"/>
      <c r="AA8" s="598"/>
      <c r="AB8" s="598"/>
      <c r="AC8" s="598"/>
      <c r="AD8" s="599"/>
      <c r="AE8" s="76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9"/>
    </row>
    <row r="9" spans="1:50" ht="68.25" customHeight="1" x14ac:dyDescent="0.15">
      <c r="A9" s="149" t="s">
        <v>23</v>
      </c>
      <c r="B9" s="150"/>
      <c r="C9" s="150"/>
      <c r="D9" s="150"/>
      <c r="E9" s="150"/>
      <c r="F9" s="150"/>
      <c r="G9" s="600" t="s">
        <v>565</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91.5" customHeight="1" x14ac:dyDescent="0.15">
      <c r="A10" s="770" t="s">
        <v>30</v>
      </c>
      <c r="B10" s="771"/>
      <c r="C10" s="771"/>
      <c r="D10" s="771"/>
      <c r="E10" s="771"/>
      <c r="F10" s="771"/>
      <c r="G10" s="703" t="s">
        <v>566</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直接実施、委託・請負、補助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43" t="s">
        <v>24</v>
      </c>
      <c r="B12" s="144"/>
      <c r="C12" s="144"/>
      <c r="D12" s="144"/>
      <c r="E12" s="144"/>
      <c r="F12" s="145"/>
      <c r="G12" s="709"/>
      <c r="H12" s="710"/>
      <c r="I12" s="710"/>
      <c r="J12" s="710"/>
      <c r="K12" s="710"/>
      <c r="L12" s="710"/>
      <c r="M12" s="710"/>
      <c r="N12" s="710"/>
      <c r="O12" s="710"/>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72"/>
    </row>
    <row r="13" spans="1:50" ht="21" customHeight="1" x14ac:dyDescent="0.15">
      <c r="A13" s="146"/>
      <c r="B13" s="147"/>
      <c r="C13" s="147"/>
      <c r="D13" s="147"/>
      <c r="E13" s="147"/>
      <c r="F13" s="148"/>
      <c r="G13" s="773" t="s">
        <v>6</v>
      </c>
      <c r="H13" s="774"/>
      <c r="I13" s="666" t="s">
        <v>7</v>
      </c>
      <c r="J13" s="667"/>
      <c r="K13" s="667"/>
      <c r="L13" s="667"/>
      <c r="M13" s="667"/>
      <c r="N13" s="667"/>
      <c r="O13" s="668"/>
      <c r="P13" s="116">
        <v>597.1</v>
      </c>
      <c r="Q13" s="117"/>
      <c r="R13" s="117"/>
      <c r="S13" s="117"/>
      <c r="T13" s="117"/>
      <c r="U13" s="117"/>
      <c r="V13" s="118"/>
      <c r="W13" s="116">
        <v>572.4</v>
      </c>
      <c r="X13" s="117"/>
      <c r="Y13" s="117"/>
      <c r="Z13" s="117"/>
      <c r="AA13" s="117"/>
      <c r="AB13" s="117"/>
      <c r="AC13" s="118"/>
      <c r="AD13" s="116">
        <v>571.6</v>
      </c>
      <c r="AE13" s="117"/>
      <c r="AF13" s="117"/>
      <c r="AG13" s="117"/>
      <c r="AH13" s="117"/>
      <c r="AI13" s="117"/>
      <c r="AJ13" s="118"/>
      <c r="AK13" s="116">
        <v>555.29999999999995</v>
      </c>
      <c r="AL13" s="117"/>
      <c r="AM13" s="117"/>
      <c r="AN13" s="117"/>
      <c r="AO13" s="117"/>
      <c r="AP13" s="117"/>
      <c r="AQ13" s="118"/>
      <c r="AR13" s="113">
        <v>666.7</v>
      </c>
      <c r="AS13" s="114"/>
      <c r="AT13" s="114"/>
      <c r="AU13" s="114"/>
      <c r="AV13" s="114"/>
      <c r="AW13" s="114"/>
      <c r="AX13" s="414"/>
    </row>
    <row r="14" spans="1:50" ht="21" customHeight="1" x14ac:dyDescent="0.15">
      <c r="A14" s="146"/>
      <c r="B14" s="147"/>
      <c r="C14" s="147"/>
      <c r="D14" s="147"/>
      <c r="E14" s="147"/>
      <c r="F14" s="148"/>
      <c r="G14" s="775"/>
      <c r="H14" s="776"/>
      <c r="I14" s="603" t="s">
        <v>8</v>
      </c>
      <c r="J14" s="657"/>
      <c r="K14" s="657"/>
      <c r="L14" s="657"/>
      <c r="M14" s="657"/>
      <c r="N14" s="657"/>
      <c r="O14" s="658"/>
      <c r="P14" s="116" t="s">
        <v>563</v>
      </c>
      <c r="Q14" s="117"/>
      <c r="R14" s="117"/>
      <c r="S14" s="117"/>
      <c r="T14" s="117"/>
      <c r="U14" s="117"/>
      <c r="V14" s="118"/>
      <c r="W14" s="116" t="s">
        <v>563</v>
      </c>
      <c r="X14" s="117"/>
      <c r="Y14" s="117"/>
      <c r="Z14" s="117"/>
      <c r="AA14" s="117"/>
      <c r="AB14" s="117"/>
      <c r="AC14" s="118"/>
      <c r="AD14" s="116" t="s">
        <v>620</v>
      </c>
      <c r="AE14" s="117"/>
      <c r="AF14" s="117"/>
      <c r="AG14" s="117"/>
      <c r="AH14" s="117"/>
      <c r="AI14" s="117"/>
      <c r="AJ14" s="118"/>
      <c r="AK14" s="116" t="s">
        <v>621</v>
      </c>
      <c r="AL14" s="117"/>
      <c r="AM14" s="117"/>
      <c r="AN14" s="117"/>
      <c r="AO14" s="117"/>
      <c r="AP14" s="117"/>
      <c r="AQ14" s="118"/>
      <c r="AR14" s="693"/>
      <c r="AS14" s="693"/>
      <c r="AT14" s="693"/>
      <c r="AU14" s="693"/>
      <c r="AV14" s="693"/>
      <c r="AW14" s="693"/>
      <c r="AX14" s="694"/>
    </row>
    <row r="15" spans="1:50" ht="21" customHeight="1" x14ac:dyDescent="0.15">
      <c r="A15" s="146"/>
      <c r="B15" s="147"/>
      <c r="C15" s="147"/>
      <c r="D15" s="147"/>
      <c r="E15" s="147"/>
      <c r="F15" s="148"/>
      <c r="G15" s="775"/>
      <c r="H15" s="776"/>
      <c r="I15" s="603" t="s">
        <v>51</v>
      </c>
      <c r="J15" s="604"/>
      <c r="K15" s="604"/>
      <c r="L15" s="604"/>
      <c r="M15" s="604"/>
      <c r="N15" s="604"/>
      <c r="O15" s="605"/>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622</v>
      </c>
      <c r="AL15" s="117"/>
      <c r="AM15" s="117"/>
      <c r="AN15" s="117"/>
      <c r="AO15" s="117"/>
      <c r="AP15" s="117"/>
      <c r="AQ15" s="118"/>
      <c r="AR15" s="116"/>
      <c r="AS15" s="117"/>
      <c r="AT15" s="117"/>
      <c r="AU15" s="117"/>
      <c r="AV15" s="117"/>
      <c r="AW15" s="117"/>
      <c r="AX15" s="656"/>
    </row>
    <row r="16" spans="1:50" ht="21" customHeight="1" x14ac:dyDescent="0.15">
      <c r="A16" s="146"/>
      <c r="B16" s="147"/>
      <c r="C16" s="147"/>
      <c r="D16" s="147"/>
      <c r="E16" s="147"/>
      <c r="F16" s="148"/>
      <c r="G16" s="775"/>
      <c r="H16" s="776"/>
      <c r="I16" s="603" t="s">
        <v>52</v>
      </c>
      <c r="J16" s="604"/>
      <c r="K16" s="604"/>
      <c r="L16" s="604"/>
      <c r="M16" s="604"/>
      <c r="N16" s="604"/>
      <c r="O16" s="605"/>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622</v>
      </c>
      <c r="AL16" s="117"/>
      <c r="AM16" s="117"/>
      <c r="AN16" s="117"/>
      <c r="AO16" s="117"/>
      <c r="AP16" s="117"/>
      <c r="AQ16" s="118"/>
      <c r="AR16" s="706"/>
      <c r="AS16" s="707"/>
      <c r="AT16" s="707"/>
      <c r="AU16" s="707"/>
      <c r="AV16" s="707"/>
      <c r="AW16" s="707"/>
      <c r="AX16" s="708"/>
    </row>
    <row r="17" spans="1:50" ht="24.75" customHeight="1" x14ac:dyDescent="0.15">
      <c r="A17" s="146"/>
      <c r="B17" s="147"/>
      <c r="C17" s="147"/>
      <c r="D17" s="147"/>
      <c r="E17" s="147"/>
      <c r="F17" s="148"/>
      <c r="G17" s="775"/>
      <c r="H17" s="776"/>
      <c r="I17" s="603" t="s">
        <v>50</v>
      </c>
      <c r="J17" s="657"/>
      <c r="K17" s="657"/>
      <c r="L17" s="657"/>
      <c r="M17" s="657"/>
      <c r="N17" s="657"/>
      <c r="O17" s="658"/>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623</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7"/>
      <c r="H18" s="778"/>
      <c r="I18" s="765" t="s">
        <v>20</v>
      </c>
      <c r="J18" s="766"/>
      <c r="K18" s="766"/>
      <c r="L18" s="766"/>
      <c r="M18" s="766"/>
      <c r="N18" s="766"/>
      <c r="O18" s="767"/>
      <c r="P18" s="122">
        <f>SUM(P13:V17)</f>
        <v>597.1</v>
      </c>
      <c r="Q18" s="123"/>
      <c r="R18" s="123"/>
      <c r="S18" s="123"/>
      <c r="T18" s="123"/>
      <c r="U18" s="123"/>
      <c r="V18" s="124"/>
      <c r="W18" s="122">
        <f>SUM(W13:AC17)</f>
        <v>572.4</v>
      </c>
      <c r="X18" s="123"/>
      <c r="Y18" s="123"/>
      <c r="Z18" s="123"/>
      <c r="AA18" s="123"/>
      <c r="AB18" s="123"/>
      <c r="AC18" s="124"/>
      <c r="AD18" s="122">
        <f>SUM(AD13:AJ17)</f>
        <v>571.6</v>
      </c>
      <c r="AE18" s="123"/>
      <c r="AF18" s="123"/>
      <c r="AG18" s="123"/>
      <c r="AH18" s="123"/>
      <c r="AI18" s="123"/>
      <c r="AJ18" s="124"/>
      <c r="AK18" s="122">
        <f>SUM(AK13:AQ17)</f>
        <v>555.29999999999995</v>
      </c>
      <c r="AL18" s="123"/>
      <c r="AM18" s="123"/>
      <c r="AN18" s="123"/>
      <c r="AO18" s="123"/>
      <c r="AP18" s="123"/>
      <c r="AQ18" s="124"/>
      <c r="AR18" s="122">
        <f>SUM(AR13:AX17)</f>
        <v>666.7</v>
      </c>
      <c r="AS18" s="123"/>
      <c r="AT18" s="123"/>
      <c r="AU18" s="123"/>
      <c r="AV18" s="123"/>
      <c r="AW18" s="123"/>
      <c r="AX18" s="565"/>
    </row>
    <row r="19" spans="1:50" ht="24.75" customHeight="1" x14ac:dyDescent="0.15">
      <c r="A19" s="146"/>
      <c r="B19" s="147"/>
      <c r="C19" s="147"/>
      <c r="D19" s="147"/>
      <c r="E19" s="147"/>
      <c r="F19" s="148"/>
      <c r="G19" s="563" t="s">
        <v>9</v>
      </c>
      <c r="H19" s="564"/>
      <c r="I19" s="564"/>
      <c r="J19" s="564"/>
      <c r="K19" s="564"/>
      <c r="L19" s="564"/>
      <c r="M19" s="564"/>
      <c r="N19" s="564"/>
      <c r="O19" s="564"/>
      <c r="P19" s="116">
        <v>585</v>
      </c>
      <c r="Q19" s="117"/>
      <c r="R19" s="117"/>
      <c r="S19" s="117"/>
      <c r="T19" s="117"/>
      <c r="U19" s="117"/>
      <c r="V19" s="118"/>
      <c r="W19" s="116">
        <v>561</v>
      </c>
      <c r="X19" s="117"/>
      <c r="Y19" s="117"/>
      <c r="Z19" s="117"/>
      <c r="AA19" s="117"/>
      <c r="AB19" s="117"/>
      <c r="AC19" s="118"/>
      <c r="AD19" s="116">
        <v>556</v>
      </c>
      <c r="AE19" s="117"/>
      <c r="AF19" s="117"/>
      <c r="AG19" s="117"/>
      <c r="AH19" s="117"/>
      <c r="AI19" s="117"/>
      <c r="AJ19" s="118"/>
      <c r="AK19" s="514"/>
      <c r="AL19" s="514"/>
      <c r="AM19" s="514"/>
      <c r="AN19" s="514"/>
      <c r="AO19" s="514"/>
      <c r="AP19" s="514"/>
      <c r="AQ19" s="514"/>
      <c r="AR19" s="514"/>
      <c r="AS19" s="514"/>
      <c r="AT19" s="514"/>
      <c r="AU19" s="514"/>
      <c r="AV19" s="514"/>
      <c r="AW19" s="514"/>
      <c r="AX19" s="566"/>
    </row>
    <row r="20" spans="1:50" ht="24.75" customHeight="1" x14ac:dyDescent="0.15">
      <c r="A20" s="146"/>
      <c r="B20" s="147"/>
      <c r="C20" s="147"/>
      <c r="D20" s="147"/>
      <c r="E20" s="147"/>
      <c r="F20" s="148"/>
      <c r="G20" s="563" t="s">
        <v>10</v>
      </c>
      <c r="H20" s="564"/>
      <c r="I20" s="564"/>
      <c r="J20" s="564"/>
      <c r="K20" s="564"/>
      <c r="L20" s="564"/>
      <c r="M20" s="564"/>
      <c r="N20" s="564"/>
      <c r="O20" s="564"/>
      <c r="P20" s="567">
        <f>IF(P18=0, "-", SUM(P19)/P18)</f>
        <v>0.97973538770725166</v>
      </c>
      <c r="Q20" s="567"/>
      <c r="R20" s="567"/>
      <c r="S20" s="567"/>
      <c r="T20" s="567"/>
      <c r="U20" s="567"/>
      <c r="V20" s="567"/>
      <c r="W20" s="567">
        <f t="shared" ref="W20" si="0">IF(W18=0, "-", SUM(W19)/W18)</f>
        <v>0.98008385744234805</v>
      </c>
      <c r="X20" s="567"/>
      <c r="Y20" s="567"/>
      <c r="Z20" s="567"/>
      <c r="AA20" s="567"/>
      <c r="AB20" s="567"/>
      <c r="AC20" s="567"/>
      <c r="AD20" s="567">
        <f t="shared" ref="AD20" si="1">IF(AD18=0, "-", SUM(AD19)/AD18)</f>
        <v>0.97270818754373689</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33.75" customHeight="1" x14ac:dyDescent="0.15">
      <c r="A21" s="149"/>
      <c r="B21" s="150"/>
      <c r="C21" s="150"/>
      <c r="D21" s="150"/>
      <c r="E21" s="150"/>
      <c r="F21" s="151"/>
      <c r="G21" s="963" t="s">
        <v>354</v>
      </c>
      <c r="H21" s="964"/>
      <c r="I21" s="964"/>
      <c r="J21" s="964"/>
      <c r="K21" s="964"/>
      <c r="L21" s="964"/>
      <c r="M21" s="964"/>
      <c r="N21" s="964"/>
      <c r="O21" s="964"/>
      <c r="P21" s="567">
        <f>IF(P19=0, "-", SUM(P19)/SUM(P13,P14))</f>
        <v>0.97973538770725166</v>
      </c>
      <c r="Q21" s="567"/>
      <c r="R21" s="567"/>
      <c r="S21" s="567"/>
      <c r="T21" s="567"/>
      <c r="U21" s="567"/>
      <c r="V21" s="567"/>
      <c r="W21" s="567">
        <f t="shared" ref="W21" si="2">IF(W19=0, "-", SUM(W19)/SUM(W13,W14))</f>
        <v>0.98008385744234805</v>
      </c>
      <c r="X21" s="567"/>
      <c r="Y21" s="567"/>
      <c r="Z21" s="567"/>
      <c r="AA21" s="567"/>
      <c r="AB21" s="567"/>
      <c r="AC21" s="567"/>
      <c r="AD21" s="567">
        <f t="shared" ref="AD21" si="3">IF(AD19=0, "-", SUM(AD19)/SUM(AD13,AD14))</f>
        <v>0.97270818754373689</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196" t="s">
        <v>428</v>
      </c>
      <c r="B22" s="197"/>
      <c r="C22" s="197"/>
      <c r="D22" s="197"/>
      <c r="E22" s="197"/>
      <c r="F22" s="198"/>
      <c r="G22" s="187" t="s">
        <v>333</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 customHeight="1" x14ac:dyDescent="0.15">
      <c r="A23" s="199"/>
      <c r="B23" s="200"/>
      <c r="C23" s="200"/>
      <c r="D23" s="200"/>
      <c r="E23" s="200"/>
      <c r="F23" s="201"/>
      <c r="G23" s="190" t="s">
        <v>567</v>
      </c>
      <c r="H23" s="191"/>
      <c r="I23" s="191"/>
      <c r="J23" s="191"/>
      <c r="K23" s="191"/>
      <c r="L23" s="191"/>
      <c r="M23" s="191"/>
      <c r="N23" s="191"/>
      <c r="O23" s="192"/>
      <c r="P23" s="113">
        <v>456.7</v>
      </c>
      <c r="Q23" s="114"/>
      <c r="R23" s="114"/>
      <c r="S23" s="114"/>
      <c r="T23" s="114"/>
      <c r="U23" s="114"/>
      <c r="V23" s="115"/>
      <c r="W23" s="113">
        <v>552.9</v>
      </c>
      <c r="X23" s="114"/>
      <c r="Y23" s="114"/>
      <c r="Z23" s="114"/>
      <c r="AA23" s="114"/>
      <c r="AB23" s="114"/>
      <c r="AC23" s="115"/>
      <c r="AD23" s="207" t="s">
        <v>719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0" customHeight="1" x14ac:dyDescent="0.15">
      <c r="A24" s="199"/>
      <c r="B24" s="200"/>
      <c r="C24" s="200"/>
      <c r="D24" s="200"/>
      <c r="E24" s="200"/>
      <c r="F24" s="201"/>
      <c r="G24" s="193" t="s">
        <v>568</v>
      </c>
      <c r="H24" s="194"/>
      <c r="I24" s="194"/>
      <c r="J24" s="194"/>
      <c r="K24" s="194"/>
      <c r="L24" s="194"/>
      <c r="M24" s="194"/>
      <c r="N24" s="194"/>
      <c r="O24" s="195"/>
      <c r="P24" s="116">
        <v>42.4</v>
      </c>
      <c r="Q24" s="117"/>
      <c r="R24" s="117"/>
      <c r="S24" s="117"/>
      <c r="T24" s="117"/>
      <c r="U24" s="117"/>
      <c r="V24" s="118"/>
      <c r="W24" s="116">
        <v>53.6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569</v>
      </c>
      <c r="H25" s="194"/>
      <c r="I25" s="194"/>
      <c r="J25" s="194"/>
      <c r="K25" s="194"/>
      <c r="L25" s="194"/>
      <c r="M25" s="194"/>
      <c r="N25" s="194"/>
      <c r="O25" s="195"/>
      <c r="P25" s="116">
        <v>20.2</v>
      </c>
      <c r="Q25" s="117"/>
      <c r="R25" s="117"/>
      <c r="S25" s="117"/>
      <c r="T25" s="117"/>
      <c r="U25" s="117"/>
      <c r="V25" s="118"/>
      <c r="W25" s="116">
        <v>20.2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571</v>
      </c>
      <c r="H26" s="194"/>
      <c r="I26" s="194"/>
      <c r="J26" s="194"/>
      <c r="K26" s="194"/>
      <c r="L26" s="194"/>
      <c r="M26" s="194"/>
      <c r="N26" s="194"/>
      <c r="O26" s="195"/>
      <c r="P26" s="116">
        <v>13.3</v>
      </c>
      <c r="Q26" s="117"/>
      <c r="R26" s="117"/>
      <c r="S26" s="117"/>
      <c r="T26" s="117"/>
      <c r="U26" s="117"/>
      <c r="V26" s="118"/>
      <c r="W26" s="116">
        <v>14.1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570</v>
      </c>
      <c r="H27" s="194"/>
      <c r="I27" s="194"/>
      <c r="J27" s="194"/>
      <c r="K27" s="194"/>
      <c r="L27" s="194"/>
      <c r="M27" s="194"/>
      <c r="N27" s="194"/>
      <c r="O27" s="195"/>
      <c r="P27" s="116">
        <v>12.9</v>
      </c>
      <c r="Q27" s="117"/>
      <c r="R27" s="117"/>
      <c r="S27" s="117"/>
      <c r="T27" s="117"/>
      <c r="U27" s="117"/>
      <c r="V27" s="118"/>
      <c r="W27" s="116">
        <v>12.9</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337</v>
      </c>
      <c r="H28" s="230"/>
      <c r="I28" s="230"/>
      <c r="J28" s="230"/>
      <c r="K28" s="230"/>
      <c r="L28" s="230"/>
      <c r="M28" s="230"/>
      <c r="N28" s="230"/>
      <c r="O28" s="231"/>
      <c r="P28" s="122">
        <f>P29-SUM(P23:P27)</f>
        <v>9.8000000000000682</v>
      </c>
      <c r="Q28" s="123"/>
      <c r="R28" s="123"/>
      <c r="S28" s="123"/>
      <c r="T28" s="123"/>
      <c r="U28" s="123"/>
      <c r="V28" s="124"/>
      <c r="W28" s="122">
        <f>W29-SUM(W23:W27)</f>
        <v>13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555.29999999999995</v>
      </c>
      <c r="Q29" s="117"/>
      <c r="R29" s="117"/>
      <c r="S29" s="117"/>
      <c r="T29" s="117"/>
      <c r="U29" s="117"/>
      <c r="V29" s="118"/>
      <c r="W29" s="222">
        <f>AR13</f>
        <v>666.7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7" t="s">
        <v>349</v>
      </c>
      <c r="B30" s="538"/>
      <c r="C30" s="538"/>
      <c r="D30" s="538"/>
      <c r="E30" s="538"/>
      <c r="F30" s="539"/>
      <c r="G30" s="678" t="s">
        <v>146</v>
      </c>
      <c r="H30" s="410"/>
      <c r="I30" s="410"/>
      <c r="J30" s="410"/>
      <c r="K30" s="410"/>
      <c r="L30" s="410"/>
      <c r="M30" s="410"/>
      <c r="N30" s="410"/>
      <c r="O30" s="607"/>
      <c r="P30" s="606" t="s">
        <v>59</v>
      </c>
      <c r="Q30" s="410"/>
      <c r="R30" s="410"/>
      <c r="S30" s="410"/>
      <c r="T30" s="410"/>
      <c r="U30" s="410"/>
      <c r="V30" s="410"/>
      <c r="W30" s="410"/>
      <c r="X30" s="607"/>
      <c r="Y30" s="493"/>
      <c r="Z30" s="494"/>
      <c r="AA30" s="495"/>
      <c r="AB30" s="406" t="s">
        <v>11</v>
      </c>
      <c r="AC30" s="407"/>
      <c r="AD30" s="408"/>
      <c r="AE30" s="406" t="s">
        <v>392</v>
      </c>
      <c r="AF30" s="407"/>
      <c r="AG30" s="407"/>
      <c r="AH30" s="408"/>
      <c r="AI30" s="406" t="s">
        <v>414</v>
      </c>
      <c r="AJ30" s="407"/>
      <c r="AK30" s="407"/>
      <c r="AL30" s="408"/>
      <c r="AM30" s="409" t="s">
        <v>419</v>
      </c>
      <c r="AN30" s="409"/>
      <c r="AO30" s="409"/>
      <c r="AP30" s="406"/>
      <c r="AQ30" s="669" t="s">
        <v>235</v>
      </c>
      <c r="AR30" s="670"/>
      <c r="AS30" s="670"/>
      <c r="AT30" s="671"/>
      <c r="AU30" s="410" t="s">
        <v>134</v>
      </c>
      <c r="AV30" s="410"/>
      <c r="AW30" s="410"/>
      <c r="AX30" s="411"/>
    </row>
    <row r="31" spans="1:50" ht="18.75" customHeight="1" x14ac:dyDescent="0.15">
      <c r="A31" s="540"/>
      <c r="B31" s="541"/>
      <c r="C31" s="541"/>
      <c r="D31" s="541"/>
      <c r="E31" s="541"/>
      <c r="F31" s="542"/>
      <c r="G31" s="595"/>
      <c r="H31" s="399"/>
      <c r="I31" s="399"/>
      <c r="J31" s="399"/>
      <c r="K31" s="399"/>
      <c r="L31" s="399"/>
      <c r="M31" s="399"/>
      <c r="N31" s="399"/>
      <c r="O31" s="596"/>
      <c r="P31" s="608"/>
      <c r="Q31" s="399"/>
      <c r="R31" s="399"/>
      <c r="S31" s="399"/>
      <c r="T31" s="399"/>
      <c r="U31" s="399"/>
      <c r="V31" s="399"/>
      <c r="W31" s="399"/>
      <c r="X31" s="596"/>
      <c r="Y31" s="496"/>
      <c r="Z31" s="497"/>
      <c r="AA31" s="498"/>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563</v>
      </c>
      <c r="AV31" s="281"/>
      <c r="AW31" s="399" t="s">
        <v>181</v>
      </c>
      <c r="AX31" s="400"/>
    </row>
    <row r="32" spans="1:50" ht="23.25" customHeight="1" x14ac:dyDescent="0.15">
      <c r="A32" s="543"/>
      <c r="B32" s="541"/>
      <c r="C32" s="541"/>
      <c r="D32" s="541"/>
      <c r="E32" s="541"/>
      <c r="F32" s="542"/>
      <c r="G32" s="568" t="s">
        <v>572</v>
      </c>
      <c r="H32" s="569"/>
      <c r="I32" s="569"/>
      <c r="J32" s="569"/>
      <c r="K32" s="569"/>
      <c r="L32" s="569"/>
      <c r="M32" s="569"/>
      <c r="N32" s="569"/>
      <c r="O32" s="570"/>
      <c r="P32" s="165" t="s">
        <v>573</v>
      </c>
      <c r="Q32" s="165"/>
      <c r="R32" s="165"/>
      <c r="S32" s="165"/>
      <c r="T32" s="165"/>
      <c r="U32" s="165"/>
      <c r="V32" s="165"/>
      <c r="W32" s="165"/>
      <c r="X32" s="236"/>
      <c r="Y32" s="357" t="s">
        <v>12</v>
      </c>
      <c r="Z32" s="577"/>
      <c r="AA32" s="578"/>
      <c r="AB32" s="579" t="s">
        <v>574</v>
      </c>
      <c r="AC32" s="579"/>
      <c r="AD32" s="579"/>
      <c r="AE32" s="384">
        <v>55</v>
      </c>
      <c r="AF32" s="385"/>
      <c r="AG32" s="385"/>
      <c r="AH32" s="385"/>
      <c r="AI32" s="384">
        <v>36</v>
      </c>
      <c r="AJ32" s="385"/>
      <c r="AK32" s="385"/>
      <c r="AL32" s="385"/>
      <c r="AM32" s="384">
        <v>39</v>
      </c>
      <c r="AN32" s="385"/>
      <c r="AO32" s="385"/>
      <c r="AP32" s="385"/>
      <c r="AQ32" s="119" t="s">
        <v>563</v>
      </c>
      <c r="AR32" s="120"/>
      <c r="AS32" s="120"/>
      <c r="AT32" s="121"/>
      <c r="AU32" s="385" t="s">
        <v>563</v>
      </c>
      <c r="AV32" s="385"/>
      <c r="AW32" s="385"/>
      <c r="AX32" s="387"/>
    </row>
    <row r="33" spans="1:50" ht="23.25" customHeight="1" x14ac:dyDescent="0.15">
      <c r="A33" s="544"/>
      <c r="B33" s="545"/>
      <c r="C33" s="545"/>
      <c r="D33" s="545"/>
      <c r="E33" s="545"/>
      <c r="F33" s="546"/>
      <c r="G33" s="571"/>
      <c r="H33" s="572"/>
      <c r="I33" s="572"/>
      <c r="J33" s="572"/>
      <c r="K33" s="572"/>
      <c r="L33" s="572"/>
      <c r="M33" s="572"/>
      <c r="N33" s="572"/>
      <c r="O33" s="573"/>
      <c r="P33" s="238"/>
      <c r="Q33" s="238"/>
      <c r="R33" s="238"/>
      <c r="S33" s="238"/>
      <c r="T33" s="238"/>
      <c r="U33" s="238"/>
      <c r="V33" s="238"/>
      <c r="W33" s="238"/>
      <c r="X33" s="239"/>
      <c r="Y33" s="318" t="s">
        <v>54</v>
      </c>
      <c r="Z33" s="313"/>
      <c r="AA33" s="314"/>
      <c r="AB33" s="550" t="s">
        <v>574</v>
      </c>
      <c r="AC33" s="550"/>
      <c r="AD33" s="550"/>
      <c r="AE33" s="384">
        <v>50</v>
      </c>
      <c r="AF33" s="385"/>
      <c r="AG33" s="385"/>
      <c r="AH33" s="385"/>
      <c r="AI33" s="384">
        <v>50</v>
      </c>
      <c r="AJ33" s="385"/>
      <c r="AK33" s="385"/>
      <c r="AL33" s="385"/>
      <c r="AM33" s="384">
        <v>50</v>
      </c>
      <c r="AN33" s="385"/>
      <c r="AO33" s="385"/>
      <c r="AP33" s="385"/>
      <c r="AQ33" s="119">
        <v>50</v>
      </c>
      <c r="AR33" s="120"/>
      <c r="AS33" s="120"/>
      <c r="AT33" s="121"/>
      <c r="AU33" s="385" t="s">
        <v>563</v>
      </c>
      <c r="AV33" s="385"/>
      <c r="AW33" s="385"/>
      <c r="AX33" s="387"/>
    </row>
    <row r="34" spans="1:50" ht="23.25" customHeight="1" x14ac:dyDescent="0.15">
      <c r="A34" s="543"/>
      <c r="B34" s="541"/>
      <c r="C34" s="541"/>
      <c r="D34" s="541"/>
      <c r="E34" s="541"/>
      <c r="F34" s="542"/>
      <c r="G34" s="574"/>
      <c r="H34" s="575"/>
      <c r="I34" s="575"/>
      <c r="J34" s="575"/>
      <c r="K34" s="575"/>
      <c r="L34" s="575"/>
      <c r="M34" s="575"/>
      <c r="N34" s="575"/>
      <c r="O34" s="576"/>
      <c r="P34" s="168"/>
      <c r="Q34" s="168"/>
      <c r="R34" s="168"/>
      <c r="S34" s="168"/>
      <c r="T34" s="168"/>
      <c r="U34" s="168"/>
      <c r="V34" s="168"/>
      <c r="W34" s="168"/>
      <c r="X34" s="241"/>
      <c r="Y34" s="318" t="s">
        <v>13</v>
      </c>
      <c r="Z34" s="313"/>
      <c r="AA34" s="314"/>
      <c r="AB34" s="525" t="s">
        <v>182</v>
      </c>
      <c r="AC34" s="525"/>
      <c r="AD34" s="525"/>
      <c r="AE34" s="384">
        <v>110</v>
      </c>
      <c r="AF34" s="385"/>
      <c r="AG34" s="385"/>
      <c r="AH34" s="385"/>
      <c r="AI34" s="384">
        <v>72</v>
      </c>
      <c r="AJ34" s="385"/>
      <c r="AK34" s="385"/>
      <c r="AL34" s="385"/>
      <c r="AM34" s="384">
        <v>78</v>
      </c>
      <c r="AN34" s="385"/>
      <c r="AO34" s="385"/>
      <c r="AP34" s="385"/>
      <c r="AQ34" s="119" t="s">
        <v>563</v>
      </c>
      <c r="AR34" s="120"/>
      <c r="AS34" s="120"/>
      <c r="AT34" s="121"/>
      <c r="AU34" s="385" t="s">
        <v>563</v>
      </c>
      <c r="AV34" s="385"/>
      <c r="AW34" s="385"/>
      <c r="AX34" s="387"/>
    </row>
    <row r="35" spans="1:50" ht="23.25" customHeight="1" x14ac:dyDescent="0.15">
      <c r="A35" s="933" t="s">
        <v>379</v>
      </c>
      <c r="B35" s="934"/>
      <c r="C35" s="934"/>
      <c r="D35" s="934"/>
      <c r="E35" s="934"/>
      <c r="F35" s="935"/>
      <c r="G35" s="939" t="s">
        <v>575</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4"/>
      <c r="AF36" s="944"/>
      <c r="AG36" s="944"/>
      <c r="AH36" s="944"/>
      <c r="AI36" s="944"/>
      <c r="AJ36" s="944"/>
      <c r="AK36" s="944"/>
      <c r="AL36" s="944"/>
      <c r="AM36" s="944"/>
      <c r="AN36" s="944"/>
      <c r="AO36" s="944"/>
      <c r="AP36" s="944"/>
      <c r="AQ36" s="943"/>
      <c r="AR36" s="943"/>
      <c r="AS36" s="943"/>
      <c r="AT36" s="943"/>
      <c r="AU36" s="943"/>
      <c r="AV36" s="943"/>
      <c r="AW36" s="943"/>
      <c r="AX36" s="945"/>
    </row>
    <row r="37" spans="1:50" ht="18.75" hidden="1" customHeight="1" x14ac:dyDescent="0.15">
      <c r="A37" s="672" t="s">
        <v>349</v>
      </c>
      <c r="B37" s="673"/>
      <c r="C37" s="673"/>
      <c r="D37" s="673"/>
      <c r="E37" s="673"/>
      <c r="F37" s="674"/>
      <c r="G37" s="593" t="s">
        <v>146</v>
      </c>
      <c r="H37" s="401"/>
      <c r="I37" s="401"/>
      <c r="J37" s="401"/>
      <c r="K37" s="401"/>
      <c r="L37" s="401"/>
      <c r="M37" s="401"/>
      <c r="N37" s="401"/>
      <c r="O37" s="594"/>
      <c r="P37" s="659" t="s">
        <v>59</v>
      </c>
      <c r="Q37" s="401"/>
      <c r="R37" s="401"/>
      <c r="S37" s="401"/>
      <c r="T37" s="401"/>
      <c r="U37" s="401"/>
      <c r="V37" s="401"/>
      <c r="W37" s="401"/>
      <c r="X37" s="594"/>
      <c r="Y37" s="660"/>
      <c r="Z37" s="661"/>
      <c r="AA37" s="662"/>
      <c r="AB37" s="663" t="s">
        <v>11</v>
      </c>
      <c r="AC37" s="664"/>
      <c r="AD37" s="665"/>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hidden="1" customHeight="1" x14ac:dyDescent="0.15">
      <c r="A38" s="540"/>
      <c r="B38" s="541"/>
      <c r="C38" s="541"/>
      <c r="D38" s="541"/>
      <c r="E38" s="541"/>
      <c r="F38" s="542"/>
      <c r="G38" s="595"/>
      <c r="H38" s="399"/>
      <c r="I38" s="399"/>
      <c r="J38" s="399"/>
      <c r="K38" s="399"/>
      <c r="L38" s="399"/>
      <c r="M38" s="399"/>
      <c r="N38" s="399"/>
      <c r="O38" s="596"/>
      <c r="P38" s="608"/>
      <c r="Q38" s="399"/>
      <c r="R38" s="399"/>
      <c r="S38" s="399"/>
      <c r="T38" s="399"/>
      <c r="U38" s="399"/>
      <c r="V38" s="399"/>
      <c r="W38" s="399"/>
      <c r="X38" s="596"/>
      <c r="Y38" s="496"/>
      <c r="Z38" s="497"/>
      <c r="AA38" s="498"/>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43"/>
      <c r="B39" s="541"/>
      <c r="C39" s="541"/>
      <c r="D39" s="541"/>
      <c r="E39" s="541"/>
      <c r="F39" s="542"/>
      <c r="G39" s="568"/>
      <c r="H39" s="569"/>
      <c r="I39" s="569"/>
      <c r="J39" s="569"/>
      <c r="K39" s="569"/>
      <c r="L39" s="569"/>
      <c r="M39" s="569"/>
      <c r="N39" s="569"/>
      <c r="O39" s="570"/>
      <c r="P39" s="165"/>
      <c r="Q39" s="165"/>
      <c r="R39" s="165"/>
      <c r="S39" s="165"/>
      <c r="T39" s="165"/>
      <c r="U39" s="165"/>
      <c r="V39" s="165"/>
      <c r="W39" s="165"/>
      <c r="X39" s="236"/>
      <c r="Y39" s="357" t="s">
        <v>12</v>
      </c>
      <c r="Z39" s="577"/>
      <c r="AA39" s="578"/>
      <c r="AB39" s="579"/>
      <c r="AC39" s="579"/>
      <c r="AD39" s="579"/>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44"/>
      <c r="B40" s="545"/>
      <c r="C40" s="545"/>
      <c r="D40" s="545"/>
      <c r="E40" s="545"/>
      <c r="F40" s="546"/>
      <c r="G40" s="571"/>
      <c r="H40" s="572"/>
      <c r="I40" s="572"/>
      <c r="J40" s="572"/>
      <c r="K40" s="572"/>
      <c r="L40" s="572"/>
      <c r="M40" s="572"/>
      <c r="N40" s="572"/>
      <c r="O40" s="573"/>
      <c r="P40" s="238"/>
      <c r="Q40" s="238"/>
      <c r="R40" s="238"/>
      <c r="S40" s="238"/>
      <c r="T40" s="238"/>
      <c r="U40" s="238"/>
      <c r="V40" s="238"/>
      <c r="W40" s="238"/>
      <c r="X40" s="239"/>
      <c r="Y40" s="318" t="s">
        <v>54</v>
      </c>
      <c r="Z40" s="313"/>
      <c r="AA40" s="314"/>
      <c r="AB40" s="550"/>
      <c r="AC40" s="550"/>
      <c r="AD40" s="550"/>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75"/>
      <c r="B41" s="676"/>
      <c r="C41" s="676"/>
      <c r="D41" s="676"/>
      <c r="E41" s="676"/>
      <c r="F41" s="677"/>
      <c r="G41" s="574"/>
      <c r="H41" s="575"/>
      <c r="I41" s="575"/>
      <c r="J41" s="575"/>
      <c r="K41" s="575"/>
      <c r="L41" s="575"/>
      <c r="M41" s="575"/>
      <c r="N41" s="575"/>
      <c r="O41" s="576"/>
      <c r="P41" s="168"/>
      <c r="Q41" s="168"/>
      <c r="R41" s="168"/>
      <c r="S41" s="168"/>
      <c r="T41" s="168"/>
      <c r="U41" s="168"/>
      <c r="V41" s="168"/>
      <c r="W41" s="168"/>
      <c r="X41" s="241"/>
      <c r="Y41" s="318" t="s">
        <v>13</v>
      </c>
      <c r="Z41" s="313"/>
      <c r="AA41" s="314"/>
      <c r="AB41" s="525" t="s">
        <v>182</v>
      </c>
      <c r="AC41" s="525"/>
      <c r="AD41" s="525"/>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33" t="s">
        <v>379</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5"/>
    </row>
    <row r="44" spans="1:50" ht="18.75" hidden="1" customHeight="1" x14ac:dyDescent="0.15">
      <c r="A44" s="672" t="s">
        <v>349</v>
      </c>
      <c r="B44" s="673"/>
      <c r="C44" s="673"/>
      <c r="D44" s="673"/>
      <c r="E44" s="673"/>
      <c r="F44" s="674"/>
      <c r="G44" s="593" t="s">
        <v>146</v>
      </c>
      <c r="H44" s="401"/>
      <c r="I44" s="401"/>
      <c r="J44" s="401"/>
      <c r="K44" s="401"/>
      <c r="L44" s="401"/>
      <c r="M44" s="401"/>
      <c r="N44" s="401"/>
      <c r="O44" s="594"/>
      <c r="P44" s="659" t="s">
        <v>59</v>
      </c>
      <c r="Q44" s="401"/>
      <c r="R44" s="401"/>
      <c r="S44" s="401"/>
      <c r="T44" s="401"/>
      <c r="U44" s="401"/>
      <c r="V44" s="401"/>
      <c r="W44" s="401"/>
      <c r="X44" s="594"/>
      <c r="Y44" s="660"/>
      <c r="Z44" s="661"/>
      <c r="AA44" s="662"/>
      <c r="AB44" s="663" t="s">
        <v>11</v>
      </c>
      <c r="AC44" s="664"/>
      <c r="AD44" s="665"/>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hidden="1" customHeight="1" x14ac:dyDescent="0.15">
      <c r="A45" s="540"/>
      <c r="B45" s="541"/>
      <c r="C45" s="541"/>
      <c r="D45" s="541"/>
      <c r="E45" s="541"/>
      <c r="F45" s="542"/>
      <c r="G45" s="595"/>
      <c r="H45" s="399"/>
      <c r="I45" s="399"/>
      <c r="J45" s="399"/>
      <c r="K45" s="399"/>
      <c r="L45" s="399"/>
      <c r="M45" s="399"/>
      <c r="N45" s="399"/>
      <c r="O45" s="596"/>
      <c r="P45" s="608"/>
      <c r="Q45" s="399"/>
      <c r="R45" s="399"/>
      <c r="S45" s="399"/>
      <c r="T45" s="399"/>
      <c r="U45" s="399"/>
      <c r="V45" s="399"/>
      <c r="W45" s="399"/>
      <c r="X45" s="596"/>
      <c r="Y45" s="496"/>
      <c r="Z45" s="497"/>
      <c r="AA45" s="498"/>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43"/>
      <c r="B46" s="541"/>
      <c r="C46" s="541"/>
      <c r="D46" s="541"/>
      <c r="E46" s="541"/>
      <c r="F46" s="542"/>
      <c r="G46" s="568"/>
      <c r="H46" s="569"/>
      <c r="I46" s="569"/>
      <c r="J46" s="569"/>
      <c r="K46" s="569"/>
      <c r="L46" s="569"/>
      <c r="M46" s="569"/>
      <c r="N46" s="569"/>
      <c r="O46" s="570"/>
      <c r="P46" s="165"/>
      <c r="Q46" s="165"/>
      <c r="R46" s="165"/>
      <c r="S46" s="165"/>
      <c r="T46" s="165"/>
      <c r="U46" s="165"/>
      <c r="V46" s="165"/>
      <c r="W46" s="165"/>
      <c r="X46" s="236"/>
      <c r="Y46" s="357" t="s">
        <v>12</v>
      </c>
      <c r="Z46" s="577"/>
      <c r="AA46" s="578"/>
      <c r="AB46" s="579"/>
      <c r="AC46" s="579"/>
      <c r="AD46" s="579"/>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44"/>
      <c r="B47" s="545"/>
      <c r="C47" s="545"/>
      <c r="D47" s="545"/>
      <c r="E47" s="545"/>
      <c r="F47" s="546"/>
      <c r="G47" s="571"/>
      <c r="H47" s="572"/>
      <c r="I47" s="572"/>
      <c r="J47" s="572"/>
      <c r="K47" s="572"/>
      <c r="L47" s="572"/>
      <c r="M47" s="572"/>
      <c r="N47" s="572"/>
      <c r="O47" s="573"/>
      <c r="P47" s="238"/>
      <c r="Q47" s="238"/>
      <c r="R47" s="238"/>
      <c r="S47" s="238"/>
      <c r="T47" s="238"/>
      <c r="U47" s="238"/>
      <c r="V47" s="238"/>
      <c r="W47" s="238"/>
      <c r="X47" s="239"/>
      <c r="Y47" s="318" t="s">
        <v>54</v>
      </c>
      <c r="Z47" s="313"/>
      <c r="AA47" s="314"/>
      <c r="AB47" s="550"/>
      <c r="AC47" s="550"/>
      <c r="AD47" s="550"/>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75"/>
      <c r="B48" s="676"/>
      <c r="C48" s="676"/>
      <c r="D48" s="676"/>
      <c r="E48" s="676"/>
      <c r="F48" s="677"/>
      <c r="G48" s="574"/>
      <c r="H48" s="575"/>
      <c r="I48" s="575"/>
      <c r="J48" s="575"/>
      <c r="K48" s="575"/>
      <c r="L48" s="575"/>
      <c r="M48" s="575"/>
      <c r="N48" s="575"/>
      <c r="O48" s="576"/>
      <c r="P48" s="168"/>
      <c r="Q48" s="168"/>
      <c r="R48" s="168"/>
      <c r="S48" s="168"/>
      <c r="T48" s="168"/>
      <c r="U48" s="168"/>
      <c r="V48" s="168"/>
      <c r="W48" s="168"/>
      <c r="X48" s="241"/>
      <c r="Y48" s="318" t="s">
        <v>13</v>
      </c>
      <c r="Z48" s="313"/>
      <c r="AA48" s="314"/>
      <c r="AB48" s="525" t="s">
        <v>182</v>
      </c>
      <c r="AC48" s="525"/>
      <c r="AD48" s="525"/>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33" t="s">
        <v>379</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5"/>
    </row>
    <row r="51" spans="1:50" ht="18.75" hidden="1" customHeight="1" x14ac:dyDescent="0.15">
      <c r="A51" s="540" t="s">
        <v>349</v>
      </c>
      <c r="B51" s="541"/>
      <c r="C51" s="541"/>
      <c r="D51" s="541"/>
      <c r="E51" s="541"/>
      <c r="F51" s="542"/>
      <c r="G51" s="593" t="s">
        <v>146</v>
      </c>
      <c r="H51" s="401"/>
      <c r="I51" s="401"/>
      <c r="J51" s="401"/>
      <c r="K51" s="401"/>
      <c r="L51" s="401"/>
      <c r="M51" s="401"/>
      <c r="N51" s="401"/>
      <c r="O51" s="594"/>
      <c r="P51" s="659" t="s">
        <v>59</v>
      </c>
      <c r="Q51" s="401"/>
      <c r="R51" s="401"/>
      <c r="S51" s="401"/>
      <c r="T51" s="401"/>
      <c r="U51" s="401"/>
      <c r="V51" s="401"/>
      <c r="W51" s="401"/>
      <c r="X51" s="594"/>
      <c r="Y51" s="660"/>
      <c r="Z51" s="661"/>
      <c r="AA51" s="662"/>
      <c r="AB51" s="663" t="s">
        <v>11</v>
      </c>
      <c r="AC51" s="664"/>
      <c r="AD51" s="665"/>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hidden="1" customHeight="1" x14ac:dyDescent="0.15">
      <c r="A52" s="540"/>
      <c r="B52" s="541"/>
      <c r="C52" s="541"/>
      <c r="D52" s="541"/>
      <c r="E52" s="541"/>
      <c r="F52" s="542"/>
      <c r="G52" s="595"/>
      <c r="H52" s="399"/>
      <c r="I52" s="399"/>
      <c r="J52" s="399"/>
      <c r="K52" s="399"/>
      <c r="L52" s="399"/>
      <c r="M52" s="399"/>
      <c r="N52" s="399"/>
      <c r="O52" s="596"/>
      <c r="P52" s="608"/>
      <c r="Q52" s="399"/>
      <c r="R52" s="399"/>
      <c r="S52" s="399"/>
      <c r="T52" s="399"/>
      <c r="U52" s="399"/>
      <c r="V52" s="399"/>
      <c r="W52" s="399"/>
      <c r="X52" s="596"/>
      <c r="Y52" s="496"/>
      <c r="Z52" s="497"/>
      <c r="AA52" s="498"/>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43"/>
      <c r="B53" s="541"/>
      <c r="C53" s="541"/>
      <c r="D53" s="541"/>
      <c r="E53" s="541"/>
      <c r="F53" s="542"/>
      <c r="G53" s="568"/>
      <c r="H53" s="569"/>
      <c r="I53" s="569"/>
      <c r="J53" s="569"/>
      <c r="K53" s="569"/>
      <c r="L53" s="569"/>
      <c r="M53" s="569"/>
      <c r="N53" s="569"/>
      <c r="O53" s="570"/>
      <c r="P53" s="165"/>
      <c r="Q53" s="165"/>
      <c r="R53" s="165"/>
      <c r="S53" s="165"/>
      <c r="T53" s="165"/>
      <c r="U53" s="165"/>
      <c r="V53" s="165"/>
      <c r="W53" s="165"/>
      <c r="X53" s="236"/>
      <c r="Y53" s="357" t="s">
        <v>12</v>
      </c>
      <c r="Z53" s="577"/>
      <c r="AA53" s="578"/>
      <c r="AB53" s="579"/>
      <c r="AC53" s="579"/>
      <c r="AD53" s="579"/>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44"/>
      <c r="B54" s="545"/>
      <c r="C54" s="545"/>
      <c r="D54" s="545"/>
      <c r="E54" s="545"/>
      <c r="F54" s="546"/>
      <c r="G54" s="571"/>
      <c r="H54" s="572"/>
      <c r="I54" s="572"/>
      <c r="J54" s="572"/>
      <c r="K54" s="572"/>
      <c r="L54" s="572"/>
      <c r="M54" s="572"/>
      <c r="N54" s="572"/>
      <c r="O54" s="573"/>
      <c r="P54" s="238"/>
      <c r="Q54" s="238"/>
      <c r="R54" s="238"/>
      <c r="S54" s="238"/>
      <c r="T54" s="238"/>
      <c r="U54" s="238"/>
      <c r="V54" s="238"/>
      <c r="W54" s="238"/>
      <c r="X54" s="239"/>
      <c r="Y54" s="318" t="s">
        <v>54</v>
      </c>
      <c r="Z54" s="313"/>
      <c r="AA54" s="314"/>
      <c r="AB54" s="550"/>
      <c r="AC54" s="550"/>
      <c r="AD54" s="550"/>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75"/>
      <c r="B55" s="676"/>
      <c r="C55" s="676"/>
      <c r="D55" s="676"/>
      <c r="E55" s="676"/>
      <c r="F55" s="677"/>
      <c r="G55" s="574"/>
      <c r="H55" s="575"/>
      <c r="I55" s="575"/>
      <c r="J55" s="575"/>
      <c r="K55" s="575"/>
      <c r="L55" s="575"/>
      <c r="M55" s="575"/>
      <c r="N55" s="575"/>
      <c r="O55" s="576"/>
      <c r="P55" s="168"/>
      <c r="Q55" s="168"/>
      <c r="R55" s="168"/>
      <c r="S55" s="168"/>
      <c r="T55" s="168"/>
      <c r="U55" s="168"/>
      <c r="V55" s="168"/>
      <c r="W55" s="168"/>
      <c r="X55" s="241"/>
      <c r="Y55" s="318" t="s">
        <v>13</v>
      </c>
      <c r="Z55" s="313"/>
      <c r="AA55" s="314"/>
      <c r="AB55" s="489" t="s">
        <v>14</v>
      </c>
      <c r="AC55" s="489"/>
      <c r="AD55" s="48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33" t="s">
        <v>379</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5"/>
    </row>
    <row r="58" spans="1:50" ht="18.75" hidden="1" customHeight="1" x14ac:dyDescent="0.15">
      <c r="A58" s="540" t="s">
        <v>349</v>
      </c>
      <c r="B58" s="541"/>
      <c r="C58" s="541"/>
      <c r="D58" s="541"/>
      <c r="E58" s="541"/>
      <c r="F58" s="542"/>
      <c r="G58" s="593" t="s">
        <v>146</v>
      </c>
      <c r="H58" s="401"/>
      <c r="I58" s="401"/>
      <c r="J58" s="401"/>
      <c r="K58" s="401"/>
      <c r="L58" s="401"/>
      <c r="M58" s="401"/>
      <c r="N58" s="401"/>
      <c r="O58" s="594"/>
      <c r="P58" s="659" t="s">
        <v>59</v>
      </c>
      <c r="Q58" s="401"/>
      <c r="R58" s="401"/>
      <c r="S58" s="401"/>
      <c r="T58" s="401"/>
      <c r="U58" s="401"/>
      <c r="V58" s="401"/>
      <c r="W58" s="401"/>
      <c r="X58" s="594"/>
      <c r="Y58" s="660"/>
      <c r="Z58" s="661"/>
      <c r="AA58" s="662"/>
      <c r="AB58" s="663" t="s">
        <v>11</v>
      </c>
      <c r="AC58" s="664"/>
      <c r="AD58" s="665"/>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40"/>
      <c r="B59" s="541"/>
      <c r="C59" s="541"/>
      <c r="D59" s="541"/>
      <c r="E59" s="541"/>
      <c r="F59" s="542"/>
      <c r="G59" s="595"/>
      <c r="H59" s="399"/>
      <c r="I59" s="399"/>
      <c r="J59" s="399"/>
      <c r="K59" s="399"/>
      <c r="L59" s="399"/>
      <c r="M59" s="399"/>
      <c r="N59" s="399"/>
      <c r="O59" s="596"/>
      <c r="P59" s="608"/>
      <c r="Q59" s="399"/>
      <c r="R59" s="399"/>
      <c r="S59" s="399"/>
      <c r="T59" s="399"/>
      <c r="U59" s="399"/>
      <c r="V59" s="399"/>
      <c r="W59" s="399"/>
      <c r="X59" s="596"/>
      <c r="Y59" s="496"/>
      <c r="Z59" s="497"/>
      <c r="AA59" s="498"/>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43"/>
      <c r="B60" s="541"/>
      <c r="C60" s="541"/>
      <c r="D60" s="541"/>
      <c r="E60" s="541"/>
      <c r="F60" s="542"/>
      <c r="G60" s="568"/>
      <c r="H60" s="569"/>
      <c r="I60" s="569"/>
      <c r="J60" s="569"/>
      <c r="K60" s="569"/>
      <c r="L60" s="569"/>
      <c r="M60" s="569"/>
      <c r="N60" s="569"/>
      <c r="O60" s="570"/>
      <c r="P60" s="165"/>
      <c r="Q60" s="165"/>
      <c r="R60" s="165"/>
      <c r="S60" s="165"/>
      <c r="T60" s="165"/>
      <c r="U60" s="165"/>
      <c r="V60" s="165"/>
      <c r="W60" s="165"/>
      <c r="X60" s="236"/>
      <c r="Y60" s="357" t="s">
        <v>12</v>
      </c>
      <c r="Z60" s="577"/>
      <c r="AA60" s="578"/>
      <c r="AB60" s="579"/>
      <c r="AC60" s="579"/>
      <c r="AD60" s="579"/>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44"/>
      <c r="B61" s="545"/>
      <c r="C61" s="545"/>
      <c r="D61" s="545"/>
      <c r="E61" s="545"/>
      <c r="F61" s="546"/>
      <c r="G61" s="571"/>
      <c r="H61" s="572"/>
      <c r="I61" s="572"/>
      <c r="J61" s="572"/>
      <c r="K61" s="572"/>
      <c r="L61" s="572"/>
      <c r="M61" s="572"/>
      <c r="N61" s="572"/>
      <c r="O61" s="573"/>
      <c r="P61" s="238"/>
      <c r="Q61" s="238"/>
      <c r="R61" s="238"/>
      <c r="S61" s="238"/>
      <c r="T61" s="238"/>
      <c r="U61" s="238"/>
      <c r="V61" s="238"/>
      <c r="W61" s="238"/>
      <c r="X61" s="239"/>
      <c r="Y61" s="318" t="s">
        <v>54</v>
      </c>
      <c r="Z61" s="313"/>
      <c r="AA61" s="314"/>
      <c r="AB61" s="550"/>
      <c r="AC61" s="550"/>
      <c r="AD61" s="550"/>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44"/>
      <c r="B62" s="545"/>
      <c r="C62" s="545"/>
      <c r="D62" s="545"/>
      <c r="E62" s="545"/>
      <c r="F62" s="546"/>
      <c r="G62" s="574"/>
      <c r="H62" s="575"/>
      <c r="I62" s="575"/>
      <c r="J62" s="575"/>
      <c r="K62" s="575"/>
      <c r="L62" s="575"/>
      <c r="M62" s="575"/>
      <c r="N62" s="575"/>
      <c r="O62" s="576"/>
      <c r="P62" s="168"/>
      <c r="Q62" s="168"/>
      <c r="R62" s="168"/>
      <c r="S62" s="168"/>
      <c r="T62" s="168"/>
      <c r="U62" s="168"/>
      <c r="V62" s="168"/>
      <c r="W62" s="168"/>
      <c r="X62" s="241"/>
      <c r="Y62" s="318" t="s">
        <v>13</v>
      </c>
      <c r="Z62" s="313"/>
      <c r="AA62" s="314"/>
      <c r="AB62" s="525" t="s">
        <v>14</v>
      </c>
      <c r="AC62" s="525"/>
      <c r="AD62" s="525"/>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33" t="s">
        <v>379</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5"/>
    </row>
    <row r="65" spans="1:50" ht="18.75" hidden="1" customHeight="1" x14ac:dyDescent="0.15">
      <c r="A65" s="889" t="s">
        <v>350</v>
      </c>
      <c r="B65" s="890"/>
      <c r="C65" s="890"/>
      <c r="D65" s="890"/>
      <c r="E65" s="890"/>
      <c r="F65" s="891"/>
      <c r="G65" s="892"/>
      <c r="H65" s="894" t="s">
        <v>146</v>
      </c>
      <c r="I65" s="894"/>
      <c r="J65" s="894"/>
      <c r="K65" s="894"/>
      <c r="L65" s="894"/>
      <c r="M65" s="894"/>
      <c r="N65" s="894"/>
      <c r="O65" s="895"/>
      <c r="P65" s="898" t="s">
        <v>59</v>
      </c>
      <c r="Q65" s="894"/>
      <c r="R65" s="894"/>
      <c r="S65" s="894"/>
      <c r="T65" s="894"/>
      <c r="U65" s="894"/>
      <c r="V65" s="895"/>
      <c r="W65" s="900" t="s">
        <v>345</v>
      </c>
      <c r="X65" s="901"/>
      <c r="Y65" s="904"/>
      <c r="Z65" s="904"/>
      <c r="AA65" s="905"/>
      <c r="AB65" s="898" t="s">
        <v>11</v>
      </c>
      <c r="AC65" s="894"/>
      <c r="AD65" s="895"/>
      <c r="AE65" s="388" t="s">
        <v>392</v>
      </c>
      <c r="AF65" s="389"/>
      <c r="AG65" s="389"/>
      <c r="AH65" s="390"/>
      <c r="AI65" s="388" t="s">
        <v>390</v>
      </c>
      <c r="AJ65" s="389"/>
      <c r="AK65" s="389"/>
      <c r="AL65" s="390"/>
      <c r="AM65" s="395" t="s">
        <v>419</v>
      </c>
      <c r="AN65" s="395"/>
      <c r="AO65" s="395"/>
      <c r="AP65" s="395"/>
      <c r="AQ65" s="898" t="s">
        <v>235</v>
      </c>
      <c r="AR65" s="894"/>
      <c r="AS65" s="894"/>
      <c r="AT65" s="895"/>
      <c r="AU65" s="1014" t="s">
        <v>134</v>
      </c>
      <c r="AV65" s="1014"/>
      <c r="AW65" s="1014"/>
      <c r="AX65" s="1015"/>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51"/>
      <c r="AF66" s="352"/>
      <c r="AG66" s="352"/>
      <c r="AH66" s="353"/>
      <c r="AI66" s="351"/>
      <c r="AJ66" s="352"/>
      <c r="AK66" s="352"/>
      <c r="AL66" s="353"/>
      <c r="AM66" s="396"/>
      <c r="AN66" s="396"/>
      <c r="AO66" s="396"/>
      <c r="AP66" s="396"/>
      <c r="AQ66" s="280"/>
      <c r="AR66" s="281"/>
      <c r="AS66" s="896" t="s">
        <v>236</v>
      </c>
      <c r="AT66" s="897"/>
      <c r="AU66" s="281"/>
      <c r="AV66" s="281"/>
      <c r="AW66" s="896" t="s">
        <v>348</v>
      </c>
      <c r="AX66" s="1016"/>
    </row>
    <row r="67" spans="1:50" ht="23.25" hidden="1" customHeight="1" x14ac:dyDescent="0.15">
      <c r="A67" s="882"/>
      <c r="B67" s="883"/>
      <c r="C67" s="883"/>
      <c r="D67" s="883"/>
      <c r="E67" s="883"/>
      <c r="F67" s="884"/>
      <c r="G67" s="1017" t="s">
        <v>237</v>
      </c>
      <c r="H67" s="1000"/>
      <c r="I67" s="1001"/>
      <c r="J67" s="1001"/>
      <c r="K67" s="1001"/>
      <c r="L67" s="1001"/>
      <c r="M67" s="1001"/>
      <c r="N67" s="1001"/>
      <c r="O67" s="1002"/>
      <c r="P67" s="1000"/>
      <c r="Q67" s="1001"/>
      <c r="R67" s="1001"/>
      <c r="S67" s="1001"/>
      <c r="T67" s="1001"/>
      <c r="U67" s="1001"/>
      <c r="V67" s="1002"/>
      <c r="W67" s="1006"/>
      <c r="X67" s="1007"/>
      <c r="Y67" s="986" t="s">
        <v>12</v>
      </c>
      <c r="Z67" s="986"/>
      <c r="AA67" s="987"/>
      <c r="AB67" s="988" t="s">
        <v>369</v>
      </c>
      <c r="AC67" s="988"/>
      <c r="AD67" s="988"/>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82"/>
      <c r="B68" s="883"/>
      <c r="C68" s="883"/>
      <c r="D68" s="883"/>
      <c r="E68" s="883"/>
      <c r="F68" s="884"/>
      <c r="G68" s="976"/>
      <c r="H68" s="1003"/>
      <c r="I68" s="1004"/>
      <c r="J68" s="1004"/>
      <c r="K68" s="1004"/>
      <c r="L68" s="1004"/>
      <c r="M68" s="1004"/>
      <c r="N68" s="1004"/>
      <c r="O68" s="1005"/>
      <c r="P68" s="1003"/>
      <c r="Q68" s="1004"/>
      <c r="R68" s="1004"/>
      <c r="S68" s="1004"/>
      <c r="T68" s="1004"/>
      <c r="U68" s="1004"/>
      <c r="V68" s="1005"/>
      <c r="W68" s="1008"/>
      <c r="X68" s="1009"/>
      <c r="Y68" s="188" t="s">
        <v>54</v>
      </c>
      <c r="Z68" s="188"/>
      <c r="AA68" s="189"/>
      <c r="AB68" s="1012" t="s">
        <v>369</v>
      </c>
      <c r="AC68" s="1012"/>
      <c r="AD68" s="1012"/>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82"/>
      <c r="B69" s="883"/>
      <c r="C69" s="883"/>
      <c r="D69" s="883"/>
      <c r="E69" s="883"/>
      <c r="F69" s="884"/>
      <c r="G69" s="1018"/>
      <c r="H69" s="1003"/>
      <c r="I69" s="1004"/>
      <c r="J69" s="1004"/>
      <c r="K69" s="1004"/>
      <c r="L69" s="1004"/>
      <c r="M69" s="1004"/>
      <c r="N69" s="1004"/>
      <c r="O69" s="1005"/>
      <c r="P69" s="1003"/>
      <c r="Q69" s="1004"/>
      <c r="R69" s="1004"/>
      <c r="S69" s="1004"/>
      <c r="T69" s="1004"/>
      <c r="U69" s="1004"/>
      <c r="V69" s="1005"/>
      <c r="W69" s="1010"/>
      <c r="X69" s="1011"/>
      <c r="Y69" s="188" t="s">
        <v>13</v>
      </c>
      <c r="Z69" s="188"/>
      <c r="AA69" s="189"/>
      <c r="AB69" s="1013" t="s">
        <v>370</v>
      </c>
      <c r="AC69" s="1013"/>
      <c r="AD69" s="1013"/>
      <c r="AE69" s="845"/>
      <c r="AF69" s="846"/>
      <c r="AG69" s="846"/>
      <c r="AH69" s="846"/>
      <c r="AI69" s="845"/>
      <c r="AJ69" s="846"/>
      <c r="AK69" s="846"/>
      <c r="AL69" s="846"/>
      <c r="AM69" s="845"/>
      <c r="AN69" s="846"/>
      <c r="AO69" s="846"/>
      <c r="AP69" s="846"/>
      <c r="AQ69" s="384"/>
      <c r="AR69" s="385"/>
      <c r="AS69" s="385"/>
      <c r="AT69" s="386"/>
      <c r="AU69" s="385"/>
      <c r="AV69" s="385"/>
      <c r="AW69" s="385"/>
      <c r="AX69" s="387"/>
    </row>
    <row r="70" spans="1:50" ht="23.25" hidden="1" customHeight="1" x14ac:dyDescent="0.15">
      <c r="A70" s="882" t="s">
        <v>355</v>
      </c>
      <c r="B70" s="883"/>
      <c r="C70" s="883"/>
      <c r="D70" s="883"/>
      <c r="E70" s="883"/>
      <c r="F70" s="884"/>
      <c r="G70" s="976" t="s">
        <v>238</v>
      </c>
      <c r="H70" s="977"/>
      <c r="I70" s="977"/>
      <c r="J70" s="977"/>
      <c r="K70" s="977"/>
      <c r="L70" s="977"/>
      <c r="M70" s="977"/>
      <c r="N70" s="977"/>
      <c r="O70" s="977"/>
      <c r="P70" s="977"/>
      <c r="Q70" s="977"/>
      <c r="R70" s="977"/>
      <c r="S70" s="977"/>
      <c r="T70" s="977"/>
      <c r="U70" s="977"/>
      <c r="V70" s="977"/>
      <c r="W70" s="980" t="s">
        <v>368</v>
      </c>
      <c r="X70" s="981"/>
      <c r="Y70" s="986" t="s">
        <v>12</v>
      </c>
      <c r="Z70" s="986"/>
      <c r="AA70" s="987"/>
      <c r="AB70" s="988" t="s">
        <v>369</v>
      </c>
      <c r="AC70" s="988"/>
      <c r="AD70" s="988"/>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82"/>
      <c r="B71" s="883"/>
      <c r="C71" s="883"/>
      <c r="D71" s="883"/>
      <c r="E71" s="883"/>
      <c r="F71" s="884"/>
      <c r="G71" s="976"/>
      <c r="H71" s="978"/>
      <c r="I71" s="978"/>
      <c r="J71" s="978"/>
      <c r="K71" s="978"/>
      <c r="L71" s="978"/>
      <c r="M71" s="978"/>
      <c r="N71" s="978"/>
      <c r="O71" s="978"/>
      <c r="P71" s="978"/>
      <c r="Q71" s="978"/>
      <c r="R71" s="978"/>
      <c r="S71" s="978"/>
      <c r="T71" s="978"/>
      <c r="U71" s="978"/>
      <c r="V71" s="978"/>
      <c r="W71" s="982"/>
      <c r="X71" s="983"/>
      <c r="Y71" s="188" t="s">
        <v>54</v>
      </c>
      <c r="Z71" s="188"/>
      <c r="AA71" s="189"/>
      <c r="AB71" s="1012" t="s">
        <v>369</v>
      </c>
      <c r="AC71" s="1012"/>
      <c r="AD71" s="1012"/>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5"/>
      <c r="B72" s="886"/>
      <c r="C72" s="886"/>
      <c r="D72" s="886"/>
      <c r="E72" s="886"/>
      <c r="F72" s="887"/>
      <c r="G72" s="976"/>
      <c r="H72" s="979"/>
      <c r="I72" s="979"/>
      <c r="J72" s="979"/>
      <c r="K72" s="979"/>
      <c r="L72" s="979"/>
      <c r="M72" s="979"/>
      <c r="N72" s="979"/>
      <c r="O72" s="979"/>
      <c r="P72" s="979"/>
      <c r="Q72" s="979"/>
      <c r="R72" s="979"/>
      <c r="S72" s="979"/>
      <c r="T72" s="979"/>
      <c r="U72" s="979"/>
      <c r="V72" s="979"/>
      <c r="W72" s="984"/>
      <c r="X72" s="985"/>
      <c r="Y72" s="188" t="s">
        <v>13</v>
      </c>
      <c r="Z72" s="188"/>
      <c r="AA72" s="189"/>
      <c r="AB72" s="1013" t="s">
        <v>370</v>
      </c>
      <c r="AC72" s="1013"/>
      <c r="AD72" s="1013"/>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8" t="s">
        <v>350</v>
      </c>
      <c r="B73" s="869"/>
      <c r="C73" s="869"/>
      <c r="D73" s="869"/>
      <c r="E73" s="869"/>
      <c r="F73" s="870"/>
      <c r="G73" s="837"/>
      <c r="H73" s="173" t="s">
        <v>146</v>
      </c>
      <c r="I73" s="173"/>
      <c r="J73" s="173"/>
      <c r="K73" s="173"/>
      <c r="L73" s="173"/>
      <c r="M73" s="173"/>
      <c r="N73" s="173"/>
      <c r="O73" s="174"/>
      <c r="P73" s="180" t="s">
        <v>59</v>
      </c>
      <c r="Q73" s="173"/>
      <c r="R73" s="173"/>
      <c r="S73" s="173"/>
      <c r="T73" s="173"/>
      <c r="U73" s="173"/>
      <c r="V73" s="173"/>
      <c r="W73" s="173"/>
      <c r="X73" s="174"/>
      <c r="Y73" s="839"/>
      <c r="Z73" s="840"/>
      <c r="AA73" s="841"/>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71"/>
      <c r="B74" s="872"/>
      <c r="C74" s="872"/>
      <c r="D74" s="872"/>
      <c r="E74" s="872"/>
      <c r="F74" s="873"/>
      <c r="G74" s="83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71"/>
      <c r="B75" s="872"/>
      <c r="C75" s="872"/>
      <c r="D75" s="872"/>
      <c r="E75" s="872"/>
      <c r="F75" s="873"/>
      <c r="G75" s="81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71"/>
      <c r="B76" s="872"/>
      <c r="C76" s="872"/>
      <c r="D76" s="872"/>
      <c r="E76" s="872"/>
      <c r="F76" s="873"/>
      <c r="G76" s="81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71"/>
      <c r="B77" s="872"/>
      <c r="C77" s="872"/>
      <c r="D77" s="872"/>
      <c r="E77" s="872"/>
      <c r="F77" s="873"/>
      <c r="G77" s="81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8" t="s">
        <v>382</v>
      </c>
      <c r="B78" s="949"/>
      <c r="C78" s="949"/>
      <c r="D78" s="949"/>
      <c r="E78" s="946" t="s">
        <v>328</v>
      </c>
      <c r="F78" s="947"/>
      <c r="G78" s="56" t="s">
        <v>238</v>
      </c>
      <c r="H78" s="823"/>
      <c r="I78" s="248"/>
      <c r="J78" s="248"/>
      <c r="K78" s="248"/>
      <c r="L78" s="248"/>
      <c r="M78" s="248"/>
      <c r="N78" s="248"/>
      <c r="O78" s="824"/>
      <c r="P78" s="271"/>
      <c r="Q78" s="271"/>
      <c r="R78" s="271"/>
      <c r="S78" s="271"/>
      <c r="T78" s="271"/>
      <c r="U78" s="271"/>
      <c r="V78" s="271"/>
      <c r="W78" s="271"/>
      <c r="X78" s="271"/>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customHeight="1" thickBot="1" x14ac:dyDescent="0.2">
      <c r="A79" s="842" t="s">
        <v>149</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52" t="s">
        <v>344</v>
      </c>
      <c r="AP79" s="153"/>
      <c r="AQ79" s="153"/>
      <c r="AR79" s="80" t="s">
        <v>342</v>
      </c>
      <c r="AS79" s="152"/>
      <c r="AT79" s="153"/>
      <c r="AU79" s="153"/>
      <c r="AV79" s="153"/>
      <c r="AW79" s="153"/>
      <c r="AX79" s="154"/>
    </row>
    <row r="80" spans="1:50" ht="18.75" hidden="1" customHeight="1" x14ac:dyDescent="0.15">
      <c r="A80" s="547" t="s">
        <v>147</v>
      </c>
      <c r="B80" s="877" t="s">
        <v>341</v>
      </c>
      <c r="C80" s="878"/>
      <c r="D80" s="878"/>
      <c r="E80" s="878"/>
      <c r="F80" s="879"/>
      <c r="G80" s="810" t="s">
        <v>139</v>
      </c>
      <c r="H80" s="810"/>
      <c r="I80" s="810"/>
      <c r="J80" s="810"/>
      <c r="K80" s="810"/>
      <c r="L80" s="810"/>
      <c r="M80" s="810"/>
      <c r="N80" s="810"/>
      <c r="O80" s="810"/>
      <c r="P80" s="810"/>
      <c r="Q80" s="810"/>
      <c r="R80" s="810"/>
      <c r="S80" s="810"/>
      <c r="T80" s="810"/>
      <c r="U80" s="810"/>
      <c r="V80" s="810"/>
      <c r="W80" s="810"/>
      <c r="X80" s="810"/>
      <c r="Y80" s="810"/>
      <c r="Z80" s="810"/>
      <c r="AA80" s="811"/>
      <c r="AB80" s="809" t="s">
        <v>431</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3"/>
    </row>
    <row r="81" spans="1:60" ht="22.5" hidden="1" customHeight="1" x14ac:dyDescent="0.15">
      <c r="A81" s="548"/>
      <c r="B81" s="880"/>
      <c r="C81" s="580"/>
      <c r="D81" s="580"/>
      <c r="E81" s="580"/>
      <c r="F81" s="581"/>
      <c r="G81" s="399"/>
      <c r="H81" s="399"/>
      <c r="I81" s="399"/>
      <c r="J81" s="399"/>
      <c r="K81" s="399"/>
      <c r="L81" s="399"/>
      <c r="M81" s="399"/>
      <c r="N81" s="399"/>
      <c r="O81" s="399"/>
      <c r="P81" s="399"/>
      <c r="Q81" s="399"/>
      <c r="R81" s="399"/>
      <c r="S81" s="399"/>
      <c r="T81" s="399"/>
      <c r="U81" s="399"/>
      <c r="V81" s="399"/>
      <c r="W81" s="399"/>
      <c r="X81" s="399"/>
      <c r="Y81" s="399"/>
      <c r="Z81" s="399"/>
      <c r="AA81" s="596"/>
      <c r="AB81" s="60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8"/>
      <c r="B82" s="880"/>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3"/>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80"/>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4"/>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81"/>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5"/>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145</v>
      </c>
      <c r="C85" s="580"/>
      <c r="D85" s="580"/>
      <c r="E85" s="580"/>
      <c r="F85" s="581"/>
      <c r="G85" s="825" t="s">
        <v>61</v>
      </c>
      <c r="H85" s="810"/>
      <c r="I85" s="810"/>
      <c r="J85" s="810"/>
      <c r="K85" s="810"/>
      <c r="L85" s="810"/>
      <c r="M85" s="810"/>
      <c r="N85" s="810"/>
      <c r="O85" s="811"/>
      <c r="P85" s="809" t="s">
        <v>63</v>
      </c>
      <c r="Q85" s="810"/>
      <c r="R85" s="810"/>
      <c r="S85" s="810"/>
      <c r="T85" s="810"/>
      <c r="U85" s="810"/>
      <c r="V85" s="810"/>
      <c r="W85" s="810"/>
      <c r="X85" s="811"/>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8"/>
      <c r="B86" s="580"/>
      <c r="C86" s="580"/>
      <c r="D86" s="580"/>
      <c r="E86" s="580"/>
      <c r="F86" s="581"/>
      <c r="G86" s="595"/>
      <c r="H86" s="399"/>
      <c r="I86" s="399"/>
      <c r="J86" s="399"/>
      <c r="K86" s="399"/>
      <c r="L86" s="399"/>
      <c r="M86" s="399"/>
      <c r="N86" s="399"/>
      <c r="O86" s="596"/>
      <c r="P86" s="608"/>
      <c r="Q86" s="399"/>
      <c r="R86" s="399"/>
      <c r="S86" s="399"/>
      <c r="T86" s="399"/>
      <c r="U86" s="399"/>
      <c r="V86" s="399"/>
      <c r="W86" s="399"/>
      <c r="X86" s="596"/>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8"/>
      <c r="B87" s="580"/>
      <c r="C87" s="580"/>
      <c r="D87" s="580"/>
      <c r="E87" s="580"/>
      <c r="F87" s="581"/>
      <c r="G87" s="235"/>
      <c r="H87" s="165"/>
      <c r="I87" s="165"/>
      <c r="J87" s="165"/>
      <c r="K87" s="165"/>
      <c r="L87" s="165"/>
      <c r="M87" s="165"/>
      <c r="N87" s="165"/>
      <c r="O87" s="236"/>
      <c r="P87" s="165"/>
      <c r="Q87" s="830"/>
      <c r="R87" s="830"/>
      <c r="S87" s="830"/>
      <c r="T87" s="830"/>
      <c r="U87" s="830"/>
      <c r="V87" s="830"/>
      <c r="W87" s="830"/>
      <c r="X87" s="831"/>
      <c r="Y87" s="786" t="s">
        <v>62</v>
      </c>
      <c r="Z87" s="787"/>
      <c r="AA87" s="788"/>
      <c r="AB87" s="579"/>
      <c r="AC87" s="579"/>
      <c r="AD87" s="579"/>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8"/>
      <c r="B88" s="580"/>
      <c r="C88" s="580"/>
      <c r="D88" s="580"/>
      <c r="E88" s="580"/>
      <c r="F88" s="581"/>
      <c r="G88" s="237"/>
      <c r="H88" s="238"/>
      <c r="I88" s="238"/>
      <c r="J88" s="238"/>
      <c r="K88" s="238"/>
      <c r="L88" s="238"/>
      <c r="M88" s="238"/>
      <c r="N88" s="238"/>
      <c r="O88" s="239"/>
      <c r="P88" s="832"/>
      <c r="Q88" s="832"/>
      <c r="R88" s="832"/>
      <c r="S88" s="832"/>
      <c r="T88" s="832"/>
      <c r="U88" s="832"/>
      <c r="V88" s="832"/>
      <c r="W88" s="832"/>
      <c r="X88" s="833"/>
      <c r="Y88" s="760" t="s">
        <v>54</v>
      </c>
      <c r="Z88" s="761"/>
      <c r="AA88" s="762"/>
      <c r="AB88" s="550"/>
      <c r="AC88" s="550"/>
      <c r="AD88" s="550"/>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8"/>
      <c r="B89" s="582"/>
      <c r="C89" s="582"/>
      <c r="D89" s="582"/>
      <c r="E89" s="582"/>
      <c r="F89" s="583"/>
      <c r="G89" s="240"/>
      <c r="H89" s="168"/>
      <c r="I89" s="168"/>
      <c r="J89" s="168"/>
      <c r="K89" s="168"/>
      <c r="L89" s="168"/>
      <c r="M89" s="168"/>
      <c r="N89" s="168"/>
      <c r="O89" s="241"/>
      <c r="P89" s="320"/>
      <c r="Q89" s="320"/>
      <c r="R89" s="320"/>
      <c r="S89" s="320"/>
      <c r="T89" s="320"/>
      <c r="U89" s="320"/>
      <c r="V89" s="320"/>
      <c r="W89" s="320"/>
      <c r="X89" s="834"/>
      <c r="Y89" s="760" t="s">
        <v>13</v>
      </c>
      <c r="Z89" s="761"/>
      <c r="AA89" s="762"/>
      <c r="AB89" s="489" t="s">
        <v>14</v>
      </c>
      <c r="AC89" s="489"/>
      <c r="AD89" s="489"/>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8"/>
      <c r="B90" s="580" t="s">
        <v>145</v>
      </c>
      <c r="C90" s="580"/>
      <c r="D90" s="580"/>
      <c r="E90" s="580"/>
      <c r="F90" s="581"/>
      <c r="G90" s="825" t="s">
        <v>61</v>
      </c>
      <c r="H90" s="810"/>
      <c r="I90" s="810"/>
      <c r="J90" s="810"/>
      <c r="K90" s="810"/>
      <c r="L90" s="810"/>
      <c r="M90" s="810"/>
      <c r="N90" s="810"/>
      <c r="O90" s="811"/>
      <c r="P90" s="809" t="s">
        <v>63</v>
      </c>
      <c r="Q90" s="810"/>
      <c r="R90" s="810"/>
      <c r="S90" s="810"/>
      <c r="T90" s="810"/>
      <c r="U90" s="810"/>
      <c r="V90" s="810"/>
      <c r="W90" s="810"/>
      <c r="X90" s="811"/>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48"/>
      <c r="B91" s="580"/>
      <c r="C91" s="580"/>
      <c r="D91" s="580"/>
      <c r="E91" s="580"/>
      <c r="F91" s="581"/>
      <c r="G91" s="595"/>
      <c r="H91" s="399"/>
      <c r="I91" s="399"/>
      <c r="J91" s="399"/>
      <c r="K91" s="399"/>
      <c r="L91" s="399"/>
      <c r="M91" s="399"/>
      <c r="N91" s="399"/>
      <c r="O91" s="596"/>
      <c r="P91" s="608"/>
      <c r="Q91" s="399"/>
      <c r="R91" s="399"/>
      <c r="S91" s="399"/>
      <c r="T91" s="399"/>
      <c r="U91" s="399"/>
      <c r="V91" s="399"/>
      <c r="W91" s="399"/>
      <c r="X91" s="596"/>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8"/>
      <c r="B92" s="580"/>
      <c r="C92" s="580"/>
      <c r="D92" s="580"/>
      <c r="E92" s="580"/>
      <c r="F92" s="581"/>
      <c r="G92" s="235"/>
      <c r="H92" s="165"/>
      <c r="I92" s="165"/>
      <c r="J92" s="165"/>
      <c r="K92" s="165"/>
      <c r="L92" s="165"/>
      <c r="M92" s="165"/>
      <c r="N92" s="165"/>
      <c r="O92" s="236"/>
      <c r="P92" s="165"/>
      <c r="Q92" s="830"/>
      <c r="R92" s="830"/>
      <c r="S92" s="830"/>
      <c r="T92" s="830"/>
      <c r="U92" s="830"/>
      <c r="V92" s="830"/>
      <c r="W92" s="830"/>
      <c r="X92" s="831"/>
      <c r="Y92" s="786" t="s">
        <v>62</v>
      </c>
      <c r="Z92" s="787"/>
      <c r="AA92" s="788"/>
      <c r="AB92" s="579"/>
      <c r="AC92" s="579"/>
      <c r="AD92" s="579"/>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8"/>
      <c r="B93" s="580"/>
      <c r="C93" s="580"/>
      <c r="D93" s="580"/>
      <c r="E93" s="580"/>
      <c r="F93" s="581"/>
      <c r="G93" s="237"/>
      <c r="H93" s="238"/>
      <c r="I93" s="238"/>
      <c r="J93" s="238"/>
      <c r="K93" s="238"/>
      <c r="L93" s="238"/>
      <c r="M93" s="238"/>
      <c r="N93" s="238"/>
      <c r="O93" s="239"/>
      <c r="P93" s="832"/>
      <c r="Q93" s="832"/>
      <c r="R93" s="832"/>
      <c r="S93" s="832"/>
      <c r="T93" s="832"/>
      <c r="U93" s="832"/>
      <c r="V93" s="832"/>
      <c r="W93" s="832"/>
      <c r="X93" s="833"/>
      <c r="Y93" s="760" t="s">
        <v>54</v>
      </c>
      <c r="Z93" s="761"/>
      <c r="AA93" s="762"/>
      <c r="AB93" s="550"/>
      <c r="AC93" s="550"/>
      <c r="AD93" s="550"/>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8"/>
      <c r="B94" s="582"/>
      <c r="C94" s="582"/>
      <c r="D94" s="582"/>
      <c r="E94" s="582"/>
      <c r="F94" s="583"/>
      <c r="G94" s="240"/>
      <c r="H94" s="168"/>
      <c r="I94" s="168"/>
      <c r="J94" s="168"/>
      <c r="K94" s="168"/>
      <c r="L94" s="168"/>
      <c r="M94" s="168"/>
      <c r="N94" s="168"/>
      <c r="O94" s="241"/>
      <c r="P94" s="320"/>
      <c r="Q94" s="320"/>
      <c r="R94" s="320"/>
      <c r="S94" s="320"/>
      <c r="T94" s="320"/>
      <c r="U94" s="320"/>
      <c r="V94" s="320"/>
      <c r="W94" s="320"/>
      <c r="X94" s="834"/>
      <c r="Y94" s="760" t="s">
        <v>13</v>
      </c>
      <c r="Z94" s="761"/>
      <c r="AA94" s="762"/>
      <c r="AB94" s="489" t="s">
        <v>14</v>
      </c>
      <c r="AC94" s="489"/>
      <c r="AD94" s="489"/>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8"/>
      <c r="B95" s="580" t="s">
        <v>145</v>
      </c>
      <c r="C95" s="580"/>
      <c r="D95" s="580"/>
      <c r="E95" s="580"/>
      <c r="F95" s="581"/>
      <c r="G95" s="825" t="s">
        <v>61</v>
      </c>
      <c r="H95" s="810"/>
      <c r="I95" s="810"/>
      <c r="J95" s="810"/>
      <c r="K95" s="810"/>
      <c r="L95" s="810"/>
      <c r="M95" s="810"/>
      <c r="N95" s="810"/>
      <c r="O95" s="811"/>
      <c r="P95" s="809" t="s">
        <v>63</v>
      </c>
      <c r="Q95" s="810"/>
      <c r="R95" s="810"/>
      <c r="S95" s="810"/>
      <c r="T95" s="810"/>
      <c r="U95" s="810"/>
      <c r="V95" s="810"/>
      <c r="W95" s="810"/>
      <c r="X95" s="811"/>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399"/>
      <c r="I96" s="399"/>
      <c r="J96" s="399"/>
      <c r="K96" s="399"/>
      <c r="L96" s="399"/>
      <c r="M96" s="399"/>
      <c r="N96" s="399"/>
      <c r="O96" s="596"/>
      <c r="P96" s="608"/>
      <c r="Q96" s="399"/>
      <c r="R96" s="399"/>
      <c r="S96" s="399"/>
      <c r="T96" s="399"/>
      <c r="U96" s="399"/>
      <c r="V96" s="399"/>
      <c r="W96" s="399"/>
      <c r="X96" s="596"/>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8"/>
      <c r="B97" s="580"/>
      <c r="C97" s="580"/>
      <c r="D97" s="580"/>
      <c r="E97" s="580"/>
      <c r="F97" s="581"/>
      <c r="G97" s="235"/>
      <c r="H97" s="165"/>
      <c r="I97" s="165"/>
      <c r="J97" s="165"/>
      <c r="K97" s="165"/>
      <c r="L97" s="165"/>
      <c r="M97" s="165"/>
      <c r="N97" s="165"/>
      <c r="O97" s="236"/>
      <c r="P97" s="165"/>
      <c r="Q97" s="830"/>
      <c r="R97" s="830"/>
      <c r="S97" s="830"/>
      <c r="T97" s="830"/>
      <c r="U97" s="830"/>
      <c r="V97" s="830"/>
      <c r="W97" s="830"/>
      <c r="X97" s="831"/>
      <c r="Y97" s="786" t="s">
        <v>62</v>
      </c>
      <c r="Z97" s="787"/>
      <c r="AA97" s="788"/>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8"/>
      <c r="B98" s="580"/>
      <c r="C98" s="580"/>
      <c r="D98" s="580"/>
      <c r="E98" s="580"/>
      <c r="F98" s="581"/>
      <c r="G98" s="237"/>
      <c r="H98" s="238"/>
      <c r="I98" s="238"/>
      <c r="J98" s="238"/>
      <c r="K98" s="238"/>
      <c r="L98" s="238"/>
      <c r="M98" s="238"/>
      <c r="N98" s="238"/>
      <c r="O98" s="239"/>
      <c r="P98" s="832"/>
      <c r="Q98" s="832"/>
      <c r="R98" s="832"/>
      <c r="S98" s="832"/>
      <c r="T98" s="832"/>
      <c r="U98" s="832"/>
      <c r="V98" s="832"/>
      <c r="W98" s="832"/>
      <c r="X98" s="833"/>
      <c r="Y98" s="760" t="s">
        <v>54</v>
      </c>
      <c r="Z98" s="761"/>
      <c r="AA98" s="762"/>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9"/>
      <c r="B99" s="911"/>
      <c r="C99" s="911"/>
      <c r="D99" s="911"/>
      <c r="E99" s="911"/>
      <c r="F99" s="912"/>
      <c r="G99" s="835"/>
      <c r="H99" s="251"/>
      <c r="I99" s="251"/>
      <c r="J99" s="251"/>
      <c r="K99" s="251"/>
      <c r="L99" s="251"/>
      <c r="M99" s="251"/>
      <c r="N99" s="251"/>
      <c r="O99" s="836"/>
      <c r="P99" s="874"/>
      <c r="Q99" s="874"/>
      <c r="R99" s="874"/>
      <c r="S99" s="874"/>
      <c r="T99" s="874"/>
      <c r="U99" s="874"/>
      <c r="V99" s="874"/>
      <c r="W99" s="874"/>
      <c r="X99" s="875"/>
      <c r="Y99" s="508" t="s">
        <v>13</v>
      </c>
      <c r="Z99" s="509"/>
      <c r="AA99" s="510"/>
      <c r="AB99" s="490" t="s">
        <v>14</v>
      </c>
      <c r="AC99" s="491"/>
      <c r="AD99" s="492"/>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351</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93"/>
      <c r="Z100" s="494"/>
      <c r="AA100" s="495"/>
      <c r="AB100" s="888" t="s">
        <v>11</v>
      </c>
      <c r="AC100" s="888"/>
      <c r="AD100" s="888"/>
      <c r="AE100" s="854" t="s">
        <v>392</v>
      </c>
      <c r="AF100" s="855"/>
      <c r="AG100" s="855"/>
      <c r="AH100" s="856"/>
      <c r="AI100" s="854" t="s">
        <v>412</v>
      </c>
      <c r="AJ100" s="855"/>
      <c r="AK100" s="855"/>
      <c r="AL100" s="856"/>
      <c r="AM100" s="854" t="s">
        <v>419</v>
      </c>
      <c r="AN100" s="855"/>
      <c r="AO100" s="855"/>
      <c r="AP100" s="856"/>
      <c r="AQ100" s="965" t="s">
        <v>432</v>
      </c>
      <c r="AR100" s="966"/>
      <c r="AS100" s="966"/>
      <c r="AT100" s="967"/>
      <c r="AU100" s="965" t="s">
        <v>433</v>
      </c>
      <c r="AV100" s="966"/>
      <c r="AW100" s="966"/>
      <c r="AX100" s="968"/>
    </row>
    <row r="101" spans="1:60" ht="23.25" customHeight="1" x14ac:dyDescent="0.15">
      <c r="A101" s="519"/>
      <c r="B101" s="520"/>
      <c r="C101" s="520"/>
      <c r="D101" s="520"/>
      <c r="E101" s="520"/>
      <c r="F101" s="521"/>
      <c r="G101" s="165" t="s">
        <v>576</v>
      </c>
      <c r="H101" s="165"/>
      <c r="I101" s="165"/>
      <c r="J101" s="165"/>
      <c r="K101" s="165"/>
      <c r="L101" s="165"/>
      <c r="M101" s="165"/>
      <c r="N101" s="165"/>
      <c r="O101" s="165"/>
      <c r="P101" s="165"/>
      <c r="Q101" s="165"/>
      <c r="R101" s="165"/>
      <c r="S101" s="165"/>
      <c r="T101" s="165"/>
      <c r="U101" s="165"/>
      <c r="V101" s="165"/>
      <c r="W101" s="165"/>
      <c r="X101" s="236"/>
      <c r="Y101" s="844" t="s">
        <v>55</v>
      </c>
      <c r="Z101" s="746"/>
      <c r="AA101" s="747"/>
      <c r="AB101" s="579" t="s">
        <v>574</v>
      </c>
      <c r="AC101" s="579"/>
      <c r="AD101" s="579"/>
      <c r="AE101" s="384">
        <v>339</v>
      </c>
      <c r="AF101" s="385"/>
      <c r="AG101" s="385"/>
      <c r="AH101" s="386"/>
      <c r="AI101" s="384">
        <v>357</v>
      </c>
      <c r="AJ101" s="385"/>
      <c r="AK101" s="385"/>
      <c r="AL101" s="386"/>
      <c r="AM101" s="384">
        <v>314</v>
      </c>
      <c r="AN101" s="385"/>
      <c r="AO101" s="385"/>
      <c r="AP101" s="386"/>
      <c r="AQ101" s="384">
        <v>314</v>
      </c>
      <c r="AR101" s="385"/>
      <c r="AS101" s="385"/>
      <c r="AT101" s="386"/>
      <c r="AU101" s="384">
        <v>314</v>
      </c>
      <c r="AV101" s="385"/>
      <c r="AW101" s="385"/>
      <c r="AX101" s="386"/>
    </row>
    <row r="102" spans="1:60" ht="23.25" customHeight="1" x14ac:dyDescent="0.15">
      <c r="A102" s="522"/>
      <c r="B102" s="523"/>
      <c r="C102" s="523"/>
      <c r="D102" s="523"/>
      <c r="E102" s="523"/>
      <c r="F102" s="524"/>
      <c r="G102" s="168"/>
      <c r="H102" s="168"/>
      <c r="I102" s="168"/>
      <c r="J102" s="168"/>
      <c r="K102" s="168"/>
      <c r="L102" s="168"/>
      <c r="M102" s="168"/>
      <c r="N102" s="168"/>
      <c r="O102" s="168"/>
      <c r="P102" s="168"/>
      <c r="Q102" s="168"/>
      <c r="R102" s="168"/>
      <c r="S102" s="168"/>
      <c r="T102" s="168"/>
      <c r="U102" s="168"/>
      <c r="V102" s="168"/>
      <c r="W102" s="168"/>
      <c r="X102" s="241"/>
      <c r="Y102" s="502" t="s">
        <v>56</v>
      </c>
      <c r="Z102" s="358"/>
      <c r="AA102" s="359"/>
      <c r="AB102" s="579" t="s">
        <v>574</v>
      </c>
      <c r="AC102" s="579"/>
      <c r="AD102" s="579"/>
      <c r="AE102" s="378">
        <v>190</v>
      </c>
      <c r="AF102" s="378"/>
      <c r="AG102" s="378"/>
      <c r="AH102" s="378"/>
      <c r="AI102" s="378">
        <v>190</v>
      </c>
      <c r="AJ102" s="378"/>
      <c r="AK102" s="378"/>
      <c r="AL102" s="378"/>
      <c r="AM102" s="378">
        <v>190</v>
      </c>
      <c r="AN102" s="378"/>
      <c r="AO102" s="378"/>
      <c r="AP102" s="378"/>
      <c r="AQ102" s="845">
        <v>190</v>
      </c>
      <c r="AR102" s="846"/>
      <c r="AS102" s="846"/>
      <c r="AT102" s="847"/>
      <c r="AU102" s="845">
        <v>190</v>
      </c>
      <c r="AV102" s="846"/>
      <c r="AW102" s="846"/>
      <c r="AX102" s="847"/>
    </row>
    <row r="103" spans="1:60" ht="31.5" customHeight="1" x14ac:dyDescent="0.15">
      <c r="A103" s="516" t="s">
        <v>351</v>
      </c>
      <c r="B103" s="517"/>
      <c r="C103" s="517"/>
      <c r="D103" s="517"/>
      <c r="E103" s="517"/>
      <c r="F103" s="518"/>
      <c r="G103" s="761" t="s">
        <v>60</v>
      </c>
      <c r="H103" s="761"/>
      <c r="I103" s="761"/>
      <c r="J103" s="761"/>
      <c r="K103" s="761"/>
      <c r="L103" s="761"/>
      <c r="M103" s="761"/>
      <c r="N103" s="761"/>
      <c r="O103" s="761"/>
      <c r="P103" s="761"/>
      <c r="Q103" s="761"/>
      <c r="R103" s="761"/>
      <c r="S103" s="761"/>
      <c r="T103" s="761"/>
      <c r="U103" s="761"/>
      <c r="V103" s="761"/>
      <c r="W103" s="761"/>
      <c r="X103" s="762"/>
      <c r="Y103" s="496"/>
      <c r="Z103" s="497"/>
      <c r="AA103" s="498"/>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customHeight="1" x14ac:dyDescent="0.15">
      <c r="A104" s="519"/>
      <c r="B104" s="520"/>
      <c r="C104" s="520"/>
      <c r="D104" s="520"/>
      <c r="E104" s="520"/>
      <c r="F104" s="521"/>
      <c r="G104" s="165" t="s">
        <v>577</v>
      </c>
      <c r="H104" s="165"/>
      <c r="I104" s="165"/>
      <c r="J104" s="165"/>
      <c r="K104" s="165"/>
      <c r="L104" s="165"/>
      <c r="M104" s="165"/>
      <c r="N104" s="165"/>
      <c r="O104" s="165"/>
      <c r="P104" s="165"/>
      <c r="Q104" s="165"/>
      <c r="R104" s="165"/>
      <c r="S104" s="165"/>
      <c r="T104" s="165"/>
      <c r="U104" s="165"/>
      <c r="V104" s="165"/>
      <c r="W104" s="165"/>
      <c r="X104" s="236"/>
      <c r="Y104" s="505" t="s">
        <v>55</v>
      </c>
      <c r="Z104" s="506"/>
      <c r="AA104" s="507"/>
      <c r="AB104" s="499" t="s">
        <v>578</v>
      </c>
      <c r="AC104" s="500"/>
      <c r="AD104" s="501"/>
      <c r="AE104" s="384">
        <v>11</v>
      </c>
      <c r="AF104" s="385"/>
      <c r="AG104" s="385"/>
      <c r="AH104" s="386"/>
      <c r="AI104" s="384">
        <v>11</v>
      </c>
      <c r="AJ104" s="385"/>
      <c r="AK104" s="385"/>
      <c r="AL104" s="386"/>
      <c r="AM104" s="384">
        <v>11</v>
      </c>
      <c r="AN104" s="385"/>
      <c r="AO104" s="385"/>
      <c r="AP104" s="386"/>
      <c r="AQ104" s="384">
        <v>11</v>
      </c>
      <c r="AR104" s="385"/>
      <c r="AS104" s="385"/>
      <c r="AT104" s="386"/>
      <c r="AU104" s="384">
        <v>11</v>
      </c>
      <c r="AV104" s="385"/>
      <c r="AW104" s="385"/>
      <c r="AX104" s="386"/>
    </row>
    <row r="105" spans="1:60" ht="23.25" customHeight="1" x14ac:dyDescent="0.15">
      <c r="A105" s="522"/>
      <c r="B105" s="523"/>
      <c r="C105" s="523"/>
      <c r="D105" s="523"/>
      <c r="E105" s="523"/>
      <c r="F105" s="524"/>
      <c r="G105" s="168"/>
      <c r="H105" s="168"/>
      <c r="I105" s="168"/>
      <c r="J105" s="168"/>
      <c r="K105" s="168"/>
      <c r="L105" s="168"/>
      <c r="M105" s="168"/>
      <c r="N105" s="168"/>
      <c r="O105" s="168"/>
      <c r="P105" s="168"/>
      <c r="Q105" s="168"/>
      <c r="R105" s="168"/>
      <c r="S105" s="168"/>
      <c r="T105" s="168"/>
      <c r="U105" s="168"/>
      <c r="V105" s="168"/>
      <c r="W105" s="168"/>
      <c r="X105" s="241"/>
      <c r="Y105" s="502" t="s">
        <v>56</v>
      </c>
      <c r="Z105" s="503"/>
      <c r="AA105" s="504"/>
      <c r="AB105" s="426" t="s">
        <v>578</v>
      </c>
      <c r="AC105" s="427"/>
      <c r="AD105" s="428"/>
      <c r="AE105" s="378">
        <v>11</v>
      </c>
      <c r="AF105" s="378"/>
      <c r="AG105" s="378"/>
      <c r="AH105" s="378"/>
      <c r="AI105" s="378">
        <v>11</v>
      </c>
      <c r="AJ105" s="378"/>
      <c r="AK105" s="378"/>
      <c r="AL105" s="378"/>
      <c r="AM105" s="378">
        <v>11</v>
      </c>
      <c r="AN105" s="378"/>
      <c r="AO105" s="378"/>
      <c r="AP105" s="378"/>
      <c r="AQ105" s="384">
        <v>11</v>
      </c>
      <c r="AR105" s="385"/>
      <c r="AS105" s="385"/>
      <c r="AT105" s="386"/>
      <c r="AU105" s="845">
        <v>11</v>
      </c>
      <c r="AV105" s="846"/>
      <c r="AW105" s="846"/>
      <c r="AX105" s="847"/>
    </row>
    <row r="106" spans="1:60" ht="31.5" hidden="1" customHeight="1" x14ac:dyDescent="0.15">
      <c r="A106" s="516" t="s">
        <v>351</v>
      </c>
      <c r="B106" s="517"/>
      <c r="C106" s="517"/>
      <c r="D106" s="517"/>
      <c r="E106" s="517"/>
      <c r="F106" s="518"/>
      <c r="G106" s="761" t="s">
        <v>60</v>
      </c>
      <c r="H106" s="761"/>
      <c r="I106" s="761"/>
      <c r="J106" s="761"/>
      <c r="K106" s="761"/>
      <c r="L106" s="761"/>
      <c r="M106" s="761"/>
      <c r="N106" s="761"/>
      <c r="O106" s="761"/>
      <c r="P106" s="761"/>
      <c r="Q106" s="761"/>
      <c r="R106" s="761"/>
      <c r="S106" s="761"/>
      <c r="T106" s="761"/>
      <c r="U106" s="761"/>
      <c r="V106" s="761"/>
      <c r="W106" s="761"/>
      <c r="X106" s="762"/>
      <c r="Y106" s="496"/>
      <c r="Z106" s="497"/>
      <c r="AA106" s="498"/>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hidden="1" customHeight="1" x14ac:dyDescent="0.15">
      <c r="A107" s="519"/>
      <c r="B107" s="520"/>
      <c r="C107" s="520"/>
      <c r="D107" s="520"/>
      <c r="E107" s="520"/>
      <c r="F107" s="521"/>
      <c r="G107" s="165"/>
      <c r="H107" s="165"/>
      <c r="I107" s="165"/>
      <c r="J107" s="165"/>
      <c r="K107" s="165"/>
      <c r="L107" s="165"/>
      <c r="M107" s="165"/>
      <c r="N107" s="165"/>
      <c r="O107" s="165"/>
      <c r="P107" s="165"/>
      <c r="Q107" s="165"/>
      <c r="R107" s="165"/>
      <c r="S107" s="165"/>
      <c r="T107" s="165"/>
      <c r="U107" s="165"/>
      <c r="V107" s="165"/>
      <c r="W107" s="165"/>
      <c r="X107" s="236"/>
      <c r="Y107" s="505" t="s">
        <v>55</v>
      </c>
      <c r="Z107" s="506"/>
      <c r="AA107" s="507"/>
      <c r="AB107" s="499"/>
      <c r="AC107" s="500"/>
      <c r="AD107" s="501"/>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22"/>
      <c r="B108" s="523"/>
      <c r="C108" s="523"/>
      <c r="D108" s="523"/>
      <c r="E108" s="523"/>
      <c r="F108" s="524"/>
      <c r="G108" s="168"/>
      <c r="H108" s="168"/>
      <c r="I108" s="168"/>
      <c r="J108" s="168"/>
      <c r="K108" s="168"/>
      <c r="L108" s="168"/>
      <c r="M108" s="168"/>
      <c r="N108" s="168"/>
      <c r="O108" s="168"/>
      <c r="P108" s="168"/>
      <c r="Q108" s="168"/>
      <c r="R108" s="168"/>
      <c r="S108" s="168"/>
      <c r="T108" s="168"/>
      <c r="U108" s="168"/>
      <c r="V108" s="168"/>
      <c r="W108" s="168"/>
      <c r="X108" s="241"/>
      <c r="Y108" s="502" t="s">
        <v>56</v>
      </c>
      <c r="Z108" s="503"/>
      <c r="AA108" s="504"/>
      <c r="AB108" s="426"/>
      <c r="AC108" s="427"/>
      <c r="AD108" s="428"/>
      <c r="AE108" s="378"/>
      <c r="AF108" s="378"/>
      <c r="AG108" s="378"/>
      <c r="AH108" s="378"/>
      <c r="AI108" s="378"/>
      <c r="AJ108" s="378"/>
      <c r="AK108" s="378"/>
      <c r="AL108" s="378"/>
      <c r="AM108" s="378"/>
      <c r="AN108" s="378"/>
      <c r="AO108" s="378"/>
      <c r="AP108" s="378"/>
      <c r="AQ108" s="384"/>
      <c r="AR108" s="385"/>
      <c r="AS108" s="385"/>
      <c r="AT108" s="386"/>
      <c r="AU108" s="845"/>
      <c r="AV108" s="846"/>
      <c r="AW108" s="846"/>
      <c r="AX108" s="847"/>
    </row>
    <row r="109" spans="1:60" ht="31.5" hidden="1" customHeight="1" x14ac:dyDescent="0.15">
      <c r="A109" s="516" t="s">
        <v>351</v>
      </c>
      <c r="B109" s="517"/>
      <c r="C109" s="517"/>
      <c r="D109" s="517"/>
      <c r="E109" s="517"/>
      <c r="F109" s="518"/>
      <c r="G109" s="761" t="s">
        <v>60</v>
      </c>
      <c r="H109" s="761"/>
      <c r="I109" s="761"/>
      <c r="J109" s="761"/>
      <c r="K109" s="761"/>
      <c r="L109" s="761"/>
      <c r="M109" s="761"/>
      <c r="N109" s="761"/>
      <c r="O109" s="761"/>
      <c r="P109" s="761"/>
      <c r="Q109" s="761"/>
      <c r="R109" s="761"/>
      <c r="S109" s="761"/>
      <c r="T109" s="761"/>
      <c r="U109" s="761"/>
      <c r="V109" s="761"/>
      <c r="W109" s="761"/>
      <c r="X109" s="762"/>
      <c r="Y109" s="496"/>
      <c r="Z109" s="497"/>
      <c r="AA109" s="498"/>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hidden="1" customHeight="1" x14ac:dyDescent="0.15">
      <c r="A110" s="519"/>
      <c r="B110" s="520"/>
      <c r="C110" s="520"/>
      <c r="D110" s="520"/>
      <c r="E110" s="520"/>
      <c r="F110" s="521"/>
      <c r="G110" s="165"/>
      <c r="H110" s="165"/>
      <c r="I110" s="165"/>
      <c r="J110" s="165"/>
      <c r="K110" s="165"/>
      <c r="L110" s="165"/>
      <c r="M110" s="165"/>
      <c r="N110" s="165"/>
      <c r="O110" s="165"/>
      <c r="P110" s="165"/>
      <c r="Q110" s="165"/>
      <c r="R110" s="165"/>
      <c r="S110" s="165"/>
      <c r="T110" s="165"/>
      <c r="U110" s="165"/>
      <c r="V110" s="165"/>
      <c r="W110" s="165"/>
      <c r="X110" s="236"/>
      <c r="Y110" s="505" t="s">
        <v>55</v>
      </c>
      <c r="Z110" s="506"/>
      <c r="AA110" s="507"/>
      <c r="AB110" s="499"/>
      <c r="AC110" s="500"/>
      <c r="AD110" s="501"/>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22"/>
      <c r="B111" s="523"/>
      <c r="C111" s="523"/>
      <c r="D111" s="523"/>
      <c r="E111" s="523"/>
      <c r="F111" s="524"/>
      <c r="G111" s="168"/>
      <c r="H111" s="168"/>
      <c r="I111" s="168"/>
      <c r="J111" s="168"/>
      <c r="K111" s="168"/>
      <c r="L111" s="168"/>
      <c r="M111" s="168"/>
      <c r="N111" s="168"/>
      <c r="O111" s="168"/>
      <c r="P111" s="168"/>
      <c r="Q111" s="168"/>
      <c r="R111" s="168"/>
      <c r="S111" s="168"/>
      <c r="T111" s="168"/>
      <c r="U111" s="168"/>
      <c r="V111" s="168"/>
      <c r="W111" s="168"/>
      <c r="X111" s="241"/>
      <c r="Y111" s="502" t="s">
        <v>56</v>
      </c>
      <c r="Z111" s="503"/>
      <c r="AA111" s="504"/>
      <c r="AB111" s="426"/>
      <c r="AC111" s="427"/>
      <c r="AD111" s="428"/>
      <c r="AE111" s="378"/>
      <c r="AF111" s="378"/>
      <c r="AG111" s="378"/>
      <c r="AH111" s="378"/>
      <c r="AI111" s="378"/>
      <c r="AJ111" s="378"/>
      <c r="AK111" s="378"/>
      <c r="AL111" s="378"/>
      <c r="AM111" s="378"/>
      <c r="AN111" s="378"/>
      <c r="AO111" s="378"/>
      <c r="AP111" s="378"/>
      <c r="AQ111" s="384"/>
      <c r="AR111" s="385"/>
      <c r="AS111" s="385"/>
      <c r="AT111" s="386"/>
      <c r="AU111" s="845"/>
      <c r="AV111" s="846"/>
      <c r="AW111" s="846"/>
      <c r="AX111" s="847"/>
    </row>
    <row r="112" spans="1:60" ht="31.5" hidden="1" customHeight="1" x14ac:dyDescent="0.15">
      <c r="A112" s="516" t="s">
        <v>351</v>
      </c>
      <c r="B112" s="517"/>
      <c r="C112" s="517"/>
      <c r="D112" s="517"/>
      <c r="E112" s="517"/>
      <c r="F112" s="518"/>
      <c r="G112" s="761" t="s">
        <v>60</v>
      </c>
      <c r="H112" s="761"/>
      <c r="I112" s="761"/>
      <c r="J112" s="761"/>
      <c r="K112" s="761"/>
      <c r="L112" s="761"/>
      <c r="M112" s="761"/>
      <c r="N112" s="761"/>
      <c r="O112" s="761"/>
      <c r="P112" s="761"/>
      <c r="Q112" s="761"/>
      <c r="R112" s="761"/>
      <c r="S112" s="761"/>
      <c r="T112" s="761"/>
      <c r="U112" s="761"/>
      <c r="V112" s="761"/>
      <c r="W112" s="761"/>
      <c r="X112" s="762"/>
      <c r="Y112" s="496"/>
      <c r="Z112" s="497"/>
      <c r="AA112" s="498"/>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9"/>
      <c r="B113" s="520"/>
      <c r="C113" s="520"/>
      <c r="D113" s="520"/>
      <c r="E113" s="520"/>
      <c r="F113" s="521"/>
      <c r="G113" s="165"/>
      <c r="H113" s="165"/>
      <c r="I113" s="165"/>
      <c r="J113" s="165"/>
      <c r="K113" s="165"/>
      <c r="L113" s="165"/>
      <c r="M113" s="165"/>
      <c r="N113" s="165"/>
      <c r="O113" s="165"/>
      <c r="P113" s="165"/>
      <c r="Q113" s="165"/>
      <c r="R113" s="165"/>
      <c r="S113" s="165"/>
      <c r="T113" s="165"/>
      <c r="U113" s="165"/>
      <c r="V113" s="165"/>
      <c r="W113" s="165"/>
      <c r="X113" s="236"/>
      <c r="Y113" s="505" t="s">
        <v>55</v>
      </c>
      <c r="Z113" s="506"/>
      <c r="AA113" s="507"/>
      <c r="AB113" s="499"/>
      <c r="AC113" s="500"/>
      <c r="AD113" s="501"/>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22"/>
      <c r="B114" s="523"/>
      <c r="C114" s="523"/>
      <c r="D114" s="523"/>
      <c r="E114" s="523"/>
      <c r="F114" s="524"/>
      <c r="G114" s="168"/>
      <c r="H114" s="168"/>
      <c r="I114" s="168"/>
      <c r="J114" s="168"/>
      <c r="K114" s="168"/>
      <c r="L114" s="168"/>
      <c r="M114" s="168"/>
      <c r="N114" s="168"/>
      <c r="O114" s="168"/>
      <c r="P114" s="168"/>
      <c r="Q114" s="168"/>
      <c r="R114" s="168"/>
      <c r="S114" s="168"/>
      <c r="T114" s="168"/>
      <c r="U114" s="168"/>
      <c r="V114" s="168"/>
      <c r="W114" s="168"/>
      <c r="X114" s="241"/>
      <c r="Y114" s="502" t="s">
        <v>56</v>
      </c>
      <c r="Z114" s="503"/>
      <c r="AA114" s="504"/>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1"/>
      <c r="Z115" s="512"/>
      <c r="AA115" s="513"/>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customHeight="1" x14ac:dyDescent="0.15">
      <c r="A116" s="307"/>
      <c r="B116" s="308"/>
      <c r="C116" s="308"/>
      <c r="D116" s="308"/>
      <c r="E116" s="308"/>
      <c r="F116" s="309"/>
      <c r="G116" s="371" t="s">
        <v>579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580</v>
      </c>
      <c r="AC116" s="316"/>
      <c r="AD116" s="317"/>
      <c r="AE116" s="378">
        <v>0.9</v>
      </c>
      <c r="AF116" s="378"/>
      <c r="AG116" s="378"/>
      <c r="AH116" s="378"/>
      <c r="AI116" s="378">
        <v>1</v>
      </c>
      <c r="AJ116" s="378"/>
      <c r="AK116" s="378"/>
      <c r="AL116" s="378"/>
      <c r="AM116" s="378">
        <v>1.1000000000000001</v>
      </c>
      <c r="AN116" s="378"/>
      <c r="AO116" s="378"/>
      <c r="AP116" s="378"/>
      <c r="AQ116" s="384">
        <v>1.1000000000000001</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581</v>
      </c>
      <c r="AC117" s="361"/>
      <c r="AD117" s="362"/>
      <c r="AE117" s="322" t="s">
        <v>582</v>
      </c>
      <c r="AF117" s="322"/>
      <c r="AG117" s="322"/>
      <c r="AH117" s="322"/>
      <c r="AI117" s="322" t="s">
        <v>583</v>
      </c>
      <c r="AJ117" s="322"/>
      <c r="AK117" s="322"/>
      <c r="AL117" s="322"/>
      <c r="AM117" s="322" t="s">
        <v>661</v>
      </c>
      <c r="AN117" s="322"/>
      <c r="AO117" s="322"/>
      <c r="AP117" s="322"/>
      <c r="AQ117" s="322" t="s">
        <v>721</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1"/>
      <c r="Z118" s="512"/>
      <c r="AA118" s="513"/>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hidden="1" customHeight="1" x14ac:dyDescent="0.15">
      <c r="A119" s="307"/>
      <c r="B119" s="308"/>
      <c r="C119" s="308"/>
      <c r="D119" s="308"/>
      <c r="E119" s="308"/>
      <c r="F119" s="309"/>
      <c r="G119" s="371" t="s">
        <v>358</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359</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1"/>
      <c r="Z121" s="512"/>
      <c r="AA121" s="513"/>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hidden="1" customHeight="1" x14ac:dyDescent="0.15">
      <c r="A122" s="307"/>
      <c r="B122" s="308"/>
      <c r="C122" s="308"/>
      <c r="D122" s="308"/>
      <c r="E122" s="308"/>
      <c r="F122" s="309"/>
      <c r="G122" s="371" t="s">
        <v>386</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359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1"/>
      <c r="Z124" s="512"/>
      <c r="AA124" s="513"/>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386</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359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4"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386</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359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1" t="s">
        <v>407</v>
      </c>
      <c r="B130" s="1029"/>
      <c r="C130" s="1028" t="s">
        <v>239</v>
      </c>
      <c r="D130" s="1029"/>
      <c r="E130" s="324" t="s">
        <v>268</v>
      </c>
      <c r="F130" s="325"/>
      <c r="G130" s="326" t="s">
        <v>614</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2"/>
      <c r="B131" s="256"/>
      <c r="C131" s="255"/>
      <c r="D131" s="256"/>
      <c r="E131" s="242" t="s">
        <v>267</v>
      </c>
      <c r="F131" s="243"/>
      <c r="G131" s="319" t="s">
        <v>615</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2"/>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32"/>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2</v>
      </c>
      <c r="AR133" s="281"/>
      <c r="AS133" s="141" t="s">
        <v>236</v>
      </c>
      <c r="AT133" s="176"/>
      <c r="AU133" s="263" t="s">
        <v>587</v>
      </c>
      <c r="AV133" s="140"/>
      <c r="AW133" s="141" t="s">
        <v>181</v>
      </c>
      <c r="AX133" s="142"/>
    </row>
    <row r="134" spans="1:50" ht="39.75" customHeight="1" x14ac:dyDescent="0.15">
      <c r="A134" s="1032"/>
      <c r="B134" s="256"/>
      <c r="C134" s="255"/>
      <c r="D134" s="256"/>
      <c r="E134" s="255"/>
      <c r="F134" s="330"/>
      <c r="G134" s="264" t="s">
        <v>584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588</v>
      </c>
      <c r="AC134" s="228"/>
      <c r="AD134" s="228"/>
      <c r="AE134" s="276">
        <v>9</v>
      </c>
      <c r="AF134" s="120"/>
      <c r="AG134" s="120"/>
      <c r="AH134" s="120"/>
      <c r="AI134" s="276">
        <v>13</v>
      </c>
      <c r="AJ134" s="120"/>
      <c r="AK134" s="120"/>
      <c r="AL134" s="120"/>
      <c r="AM134" s="276">
        <v>19</v>
      </c>
      <c r="AN134" s="120"/>
      <c r="AO134" s="120"/>
      <c r="AP134" s="120"/>
      <c r="AQ134" s="276" t="s">
        <v>662</v>
      </c>
      <c r="AR134" s="120"/>
      <c r="AS134" s="120"/>
      <c r="AT134" s="120"/>
      <c r="AU134" s="276" t="s">
        <v>662</v>
      </c>
      <c r="AV134" s="120"/>
      <c r="AW134" s="120"/>
      <c r="AX134" s="219"/>
    </row>
    <row r="135" spans="1:50" ht="39.75" customHeight="1" x14ac:dyDescent="0.15">
      <c r="A135" s="1032"/>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591</v>
      </c>
      <c r="AC135" s="302"/>
      <c r="AD135" s="303"/>
      <c r="AE135" s="276">
        <v>8</v>
      </c>
      <c r="AF135" s="120"/>
      <c r="AG135" s="120"/>
      <c r="AH135" s="120"/>
      <c r="AI135" s="276">
        <v>10</v>
      </c>
      <c r="AJ135" s="120"/>
      <c r="AK135" s="120"/>
      <c r="AL135" s="120"/>
      <c r="AM135" s="276">
        <v>11</v>
      </c>
      <c r="AN135" s="120"/>
      <c r="AO135" s="120"/>
      <c r="AP135" s="120"/>
      <c r="AQ135" s="276">
        <v>10</v>
      </c>
      <c r="AR135" s="120"/>
      <c r="AS135" s="120"/>
      <c r="AT135" s="120"/>
      <c r="AU135" s="276" t="s">
        <v>662</v>
      </c>
      <c r="AV135" s="120"/>
      <c r="AW135" s="120"/>
      <c r="AX135" s="219"/>
    </row>
    <row r="136" spans="1:50" ht="18.75" customHeight="1" x14ac:dyDescent="0.15">
      <c r="A136" s="1032"/>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customHeight="1" x14ac:dyDescent="0.15">
      <c r="A137" s="1032"/>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2</v>
      </c>
      <c r="AR137" s="281"/>
      <c r="AS137" s="141" t="s">
        <v>236</v>
      </c>
      <c r="AT137" s="176"/>
      <c r="AU137" s="263" t="s">
        <v>587</v>
      </c>
      <c r="AV137" s="140"/>
      <c r="AW137" s="141" t="s">
        <v>181</v>
      </c>
      <c r="AX137" s="142"/>
    </row>
    <row r="138" spans="1:50" ht="39.75" customHeight="1" x14ac:dyDescent="0.15">
      <c r="A138" s="1032"/>
      <c r="B138" s="256"/>
      <c r="C138" s="255"/>
      <c r="D138" s="256"/>
      <c r="E138" s="255"/>
      <c r="F138" s="330"/>
      <c r="G138" s="264" t="s">
        <v>585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589</v>
      </c>
      <c r="AC138" s="302"/>
      <c r="AD138" s="303"/>
      <c r="AE138" s="276">
        <v>379224</v>
      </c>
      <c r="AF138" s="120"/>
      <c r="AG138" s="120"/>
      <c r="AH138" s="120"/>
      <c r="AI138" s="276">
        <v>399502</v>
      </c>
      <c r="AJ138" s="120"/>
      <c r="AK138" s="120"/>
      <c r="AL138" s="120"/>
      <c r="AM138" s="276">
        <v>377780</v>
      </c>
      <c r="AN138" s="120"/>
      <c r="AO138" s="120"/>
      <c r="AP138" s="120"/>
      <c r="AQ138" s="276" t="s">
        <v>408</v>
      </c>
      <c r="AR138" s="120"/>
      <c r="AS138" s="120"/>
      <c r="AT138" s="120"/>
      <c r="AU138" s="276" t="s">
        <v>408</v>
      </c>
      <c r="AV138" s="120"/>
      <c r="AW138" s="120"/>
      <c r="AX138" s="219"/>
    </row>
    <row r="139" spans="1:50" ht="39.75" customHeight="1" x14ac:dyDescent="0.15">
      <c r="A139" s="1032"/>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589</v>
      </c>
      <c r="AC139" s="302"/>
      <c r="AD139" s="303"/>
      <c r="AE139" s="276">
        <v>347432</v>
      </c>
      <c r="AF139" s="120"/>
      <c r="AG139" s="120"/>
      <c r="AH139" s="120"/>
      <c r="AI139" s="276">
        <v>358029</v>
      </c>
      <c r="AJ139" s="120"/>
      <c r="AK139" s="120"/>
      <c r="AL139" s="120"/>
      <c r="AM139" s="276">
        <v>374736</v>
      </c>
      <c r="AN139" s="120"/>
      <c r="AO139" s="120"/>
      <c r="AP139" s="120"/>
      <c r="AQ139" s="276">
        <v>358029</v>
      </c>
      <c r="AR139" s="120"/>
      <c r="AS139" s="120"/>
      <c r="AT139" s="120"/>
      <c r="AU139" s="276" t="s">
        <v>408</v>
      </c>
      <c r="AV139" s="120"/>
      <c r="AW139" s="120"/>
      <c r="AX139" s="219"/>
    </row>
    <row r="140" spans="1:50" ht="18.75" customHeight="1" x14ac:dyDescent="0.15">
      <c r="A140" s="1032"/>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customHeight="1" x14ac:dyDescent="0.15">
      <c r="A141" s="1032"/>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v>2</v>
      </c>
      <c r="AR141" s="281"/>
      <c r="AS141" s="141" t="s">
        <v>236</v>
      </c>
      <c r="AT141" s="176"/>
      <c r="AU141" s="140" t="s">
        <v>563</v>
      </c>
      <c r="AV141" s="140"/>
      <c r="AW141" s="141" t="s">
        <v>181</v>
      </c>
      <c r="AX141" s="142"/>
    </row>
    <row r="142" spans="1:50" ht="39.75" customHeight="1" x14ac:dyDescent="0.15">
      <c r="A142" s="1032"/>
      <c r="B142" s="256"/>
      <c r="C142" s="255"/>
      <c r="D142" s="256"/>
      <c r="E142" s="255"/>
      <c r="F142" s="330"/>
      <c r="G142" s="235" t="s">
        <v>586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590</v>
      </c>
      <c r="AC142" s="228"/>
      <c r="AD142" s="228"/>
      <c r="AE142" s="292">
        <v>33</v>
      </c>
      <c r="AF142" s="120"/>
      <c r="AG142" s="120"/>
      <c r="AH142" s="120"/>
      <c r="AI142" s="292">
        <v>33</v>
      </c>
      <c r="AJ142" s="120"/>
      <c r="AK142" s="120"/>
      <c r="AL142" s="120"/>
      <c r="AM142" s="292">
        <v>30</v>
      </c>
      <c r="AN142" s="120"/>
      <c r="AO142" s="120"/>
      <c r="AP142" s="120"/>
      <c r="AQ142" s="292" t="s">
        <v>563</v>
      </c>
      <c r="AR142" s="120"/>
      <c r="AS142" s="120"/>
      <c r="AT142" s="120"/>
      <c r="AU142" s="292" t="s">
        <v>563</v>
      </c>
      <c r="AV142" s="120"/>
      <c r="AW142" s="120"/>
      <c r="AX142" s="219"/>
    </row>
    <row r="143" spans="1:50" ht="39.75" customHeight="1" x14ac:dyDescent="0.15">
      <c r="A143" s="1032"/>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590</v>
      </c>
      <c r="AC143" s="137"/>
      <c r="AD143" s="137"/>
      <c r="AE143" s="292">
        <v>30</v>
      </c>
      <c r="AF143" s="120"/>
      <c r="AG143" s="120"/>
      <c r="AH143" s="120"/>
      <c r="AI143" s="292">
        <v>30</v>
      </c>
      <c r="AJ143" s="120"/>
      <c r="AK143" s="120"/>
      <c r="AL143" s="120"/>
      <c r="AM143" s="292">
        <v>30</v>
      </c>
      <c r="AN143" s="120"/>
      <c r="AO143" s="120"/>
      <c r="AP143" s="120"/>
      <c r="AQ143" s="292">
        <v>30</v>
      </c>
      <c r="AR143" s="120"/>
      <c r="AS143" s="120"/>
      <c r="AT143" s="120"/>
      <c r="AU143" s="292" t="s">
        <v>563</v>
      </c>
      <c r="AV143" s="120"/>
      <c r="AW143" s="120"/>
      <c r="AX143" s="219"/>
    </row>
    <row r="144" spans="1:50" ht="18.75" hidden="1" customHeight="1" x14ac:dyDescent="0.15">
      <c r="A144" s="1032"/>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32"/>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2"/>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2"/>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2"/>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32"/>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2"/>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2"/>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2"/>
      <c r="B152" s="256"/>
      <c r="C152" s="255"/>
      <c r="D152" s="256"/>
      <c r="E152" s="255"/>
      <c r="F152" s="330"/>
      <c r="G152" s="282"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9"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5"/>
    </row>
    <row r="153" spans="1:50" ht="22.5" hidden="1" customHeight="1" x14ac:dyDescent="0.15">
      <c r="A153" s="1032"/>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2"/>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60"/>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2"/>
      <c r="B155" s="256"/>
      <c r="C155" s="255"/>
      <c r="D155" s="256"/>
      <c r="E155" s="255"/>
      <c r="F155" s="330"/>
      <c r="G155" s="237"/>
      <c r="H155" s="238"/>
      <c r="I155" s="238"/>
      <c r="J155" s="238"/>
      <c r="K155" s="238"/>
      <c r="L155" s="238"/>
      <c r="M155" s="238"/>
      <c r="N155" s="238"/>
      <c r="O155" s="238"/>
      <c r="P155" s="239"/>
      <c r="Q155" s="457"/>
      <c r="R155" s="238"/>
      <c r="S155" s="238"/>
      <c r="T155" s="238"/>
      <c r="U155" s="238"/>
      <c r="V155" s="238"/>
      <c r="W155" s="238"/>
      <c r="X155" s="238"/>
      <c r="Y155" s="238"/>
      <c r="Z155" s="238"/>
      <c r="AA155" s="96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2"/>
      <c r="B156" s="256"/>
      <c r="C156" s="255"/>
      <c r="D156" s="256"/>
      <c r="E156" s="255"/>
      <c r="F156" s="330"/>
      <c r="G156" s="237"/>
      <c r="H156" s="238"/>
      <c r="I156" s="238"/>
      <c r="J156" s="238"/>
      <c r="K156" s="238"/>
      <c r="L156" s="238"/>
      <c r="M156" s="238"/>
      <c r="N156" s="238"/>
      <c r="O156" s="238"/>
      <c r="P156" s="239"/>
      <c r="Q156" s="457"/>
      <c r="R156" s="238"/>
      <c r="S156" s="238"/>
      <c r="T156" s="238"/>
      <c r="U156" s="238"/>
      <c r="V156" s="238"/>
      <c r="W156" s="238"/>
      <c r="X156" s="238"/>
      <c r="Y156" s="238"/>
      <c r="Z156" s="238"/>
      <c r="AA156" s="96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2"/>
      <c r="B157" s="256"/>
      <c r="C157" s="255"/>
      <c r="D157" s="256"/>
      <c r="E157" s="255"/>
      <c r="F157" s="330"/>
      <c r="G157" s="237"/>
      <c r="H157" s="238"/>
      <c r="I157" s="238"/>
      <c r="J157" s="238"/>
      <c r="K157" s="238"/>
      <c r="L157" s="238"/>
      <c r="M157" s="238"/>
      <c r="N157" s="238"/>
      <c r="O157" s="238"/>
      <c r="P157" s="239"/>
      <c r="Q157" s="457"/>
      <c r="R157" s="238"/>
      <c r="S157" s="238"/>
      <c r="T157" s="238"/>
      <c r="U157" s="238"/>
      <c r="V157" s="238"/>
      <c r="W157" s="238"/>
      <c r="X157" s="238"/>
      <c r="Y157" s="238"/>
      <c r="Z157" s="238"/>
      <c r="AA157" s="961"/>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2"/>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2"/>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2"/>
      <c r="B159" s="256"/>
      <c r="C159" s="255"/>
      <c r="D159" s="256"/>
      <c r="E159" s="255"/>
      <c r="F159" s="330"/>
      <c r="G159" s="282"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9" t="s">
        <v>336</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2"/>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2"/>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2"/>
      <c r="B162" s="256"/>
      <c r="C162" s="255"/>
      <c r="D162" s="256"/>
      <c r="E162" s="255"/>
      <c r="F162" s="330"/>
      <c r="G162" s="237"/>
      <c r="H162" s="238"/>
      <c r="I162" s="238"/>
      <c r="J162" s="238"/>
      <c r="K162" s="238"/>
      <c r="L162" s="238"/>
      <c r="M162" s="238"/>
      <c r="N162" s="238"/>
      <c r="O162" s="238"/>
      <c r="P162" s="239"/>
      <c r="Q162" s="457"/>
      <c r="R162" s="238"/>
      <c r="S162" s="238"/>
      <c r="T162" s="238"/>
      <c r="U162" s="238"/>
      <c r="V162" s="238"/>
      <c r="W162" s="238"/>
      <c r="X162" s="238"/>
      <c r="Y162" s="238"/>
      <c r="Z162" s="238"/>
      <c r="AA162" s="96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2"/>
      <c r="B163" s="256"/>
      <c r="C163" s="255"/>
      <c r="D163" s="256"/>
      <c r="E163" s="255"/>
      <c r="F163" s="330"/>
      <c r="G163" s="237"/>
      <c r="H163" s="238"/>
      <c r="I163" s="238"/>
      <c r="J163" s="238"/>
      <c r="K163" s="238"/>
      <c r="L163" s="238"/>
      <c r="M163" s="238"/>
      <c r="N163" s="238"/>
      <c r="O163" s="238"/>
      <c r="P163" s="239"/>
      <c r="Q163" s="457"/>
      <c r="R163" s="238"/>
      <c r="S163" s="238"/>
      <c r="T163" s="238"/>
      <c r="U163" s="238"/>
      <c r="V163" s="238"/>
      <c r="W163" s="238"/>
      <c r="X163" s="238"/>
      <c r="Y163" s="238"/>
      <c r="Z163" s="238"/>
      <c r="AA163" s="96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2"/>
      <c r="B164" s="256"/>
      <c r="C164" s="255"/>
      <c r="D164" s="256"/>
      <c r="E164" s="255"/>
      <c r="F164" s="330"/>
      <c r="G164" s="237"/>
      <c r="H164" s="238"/>
      <c r="I164" s="238"/>
      <c r="J164" s="238"/>
      <c r="K164" s="238"/>
      <c r="L164" s="238"/>
      <c r="M164" s="238"/>
      <c r="N164" s="238"/>
      <c r="O164" s="238"/>
      <c r="P164" s="239"/>
      <c r="Q164" s="457"/>
      <c r="R164" s="238"/>
      <c r="S164" s="238"/>
      <c r="T164" s="238"/>
      <c r="U164" s="238"/>
      <c r="V164" s="238"/>
      <c r="W164" s="238"/>
      <c r="X164" s="238"/>
      <c r="Y164" s="238"/>
      <c r="Z164" s="238"/>
      <c r="AA164" s="961"/>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2"/>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2"/>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2"/>
      <c r="B166" s="256"/>
      <c r="C166" s="255"/>
      <c r="D166" s="256"/>
      <c r="E166" s="255"/>
      <c r="F166" s="330"/>
      <c r="G166" s="282"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9" t="s">
        <v>336</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2"/>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2"/>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2"/>
      <c r="B169" s="256"/>
      <c r="C169" s="255"/>
      <c r="D169" s="256"/>
      <c r="E169" s="255"/>
      <c r="F169" s="330"/>
      <c r="G169" s="237"/>
      <c r="H169" s="238"/>
      <c r="I169" s="238"/>
      <c r="J169" s="238"/>
      <c r="K169" s="238"/>
      <c r="L169" s="238"/>
      <c r="M169" s="238"/>
      <c r="N169" s="238"/>
      <c r="O169" s="238"/>
      <c r="P169" s="239"/>
      <c r="Q169" s="457"/>
      <c r="R169" s="238"/>
      <c r="S169" s="238"/>
      <c r="T169" s="238"/>
      <c r="U169" s="238"/>
      <c r="V169" s="238"/>
      <c r="W169" s="238"/>
      <c r="X169" s="238"/>
      <c r="Y169" s="238"/>
      <c r="Z169" s="238"/>
      <c r="AA169" s="96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2"/>
      <c r="B170" s="256"/>
      <c r="C170" s="255"/>
      <c r="D170" s="256"/>
      <c r="E170" s="255"/>
      <c r="F170" s="330"/>
      <c r="G170" s="237"/>
      <c r="H170" s="238"/>
      <c r="I170" s="238"/>
      <c r="J170" s="238"/>
      <c r="K170" s="238"/>
      <c r="L170" s="238"/>
      <c r="M170" s="238"/>
      <c r="N170" s="238"/>
      <c r="O170" s="238"/>
      <c r="P170" s="239"/>
      <c r="Q170" s="457"/>
      <c r="R170" s="238"/>
      <c r="S170" s="238"/>
      <c r="T170" s="238"/>
      <c r="U170" s="238"/>
      <c r="V170" s="238"/>
      <c r="W170" s="238"/>
      <c r="X170" s="238"/>
      <c r="Y170" s="238"/>
      <c r="Z170" s="238"/>
      <c r="AA170" s="96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2"/>
      <c r="B171" s="256"/>
      <c r="C171" s="255"/>
      <c r="D171" s="256"/>
      <c r="E171" s="255"/>
      <c r="F171" s="330"/>
      <c r="G171" s="237"/>
      <c r="H171" s="238"/>
      <c r="I171" s="238"/>
      <c r="J171" s="238"/>
      <c r="K171" s="238"/>
      <c r="L171" s="238"/>
      <c r="M171" s="238"/>
      <c r="N171" s="238"/>
      <c r="O171" s="238"/>
      <c r="P171" s="239"/>
      <c r="Q171" s="457"/>
      <c r="R171" s="238"/>
      <c r="S171" s="238"/>
      <c r="T171" s="238"/>
      <c r="U171" s="238"/>
      <c r="V171" s="238"/>
      <c r="W171" s="238"/>
      <c r="X171" s="238"/>
      <c r="Y171" s="238"/>
      <c r="Z171" s="238"/>
      <c r="AA171" s="961"/>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2"/>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2"/>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2"/>
      <c r="B173" s="256"/>
      <c r="C173" s="255"/>
      <c r="D173" s="256"/>
      <c r="E173" s="255"/>
      <c r="F173" s="330"/>
      <c r="G173" s="282"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9" t="s">
        <v>336</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2"/>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2"/>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2"/>
      <c r="B176" s="256"/>
      <c r="C176" s="255"/>
      <c r="D176" s="256"/>
      <c r="E176" s="255"/>
      <c r="F176" s="330"/>
      <c r="G176" s="237"/>
      <c r="H176" s="238"/>
      <c r="I176" s="238"/>
      <c r="J176" s="238"/>
      <c r="K176" s="238"/>
      <c r="L176" s="238"/>
      <c r="M176" s="238"/>
      <c r="N176" s="238"/>
      <c r="O176" s="238"/>
      <c r="P176" s="239"/>
      <c r="Q176" s="457"/>
      <c r="R176" s="238"/>
      <c r="S176" s="238"/>
      <c r="T176" s="238"/>
      <c r="U176" s="238"/>
      <c r="V176" s="238"/>
      <c r="W176" s="238"/>
      <c r="X176" s="238"/>
      <c r="Y176" s="238"/>
      <c r="Z176" s="238"/>
      <c r="AA176" s="96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2"/>
      <c r="B177" s="256"/>
      <c r="C177" s="255"/>
      <c r="D177" s="256"/>
      <c r="E177" s="255"/>
      <c r="F177" s="330"/>
      <c r="G177" s="237"/>
      <c r="H177" s="238"/>
      <c r="I177" s="238"/>
      <c r="J177" s="238"/>
      <c r="K177" s="238"/>
      <c r="L177" s="238"/>
      <c r="M177" s="238"/>
      <c r="N177" s="238"/>
      <c r="O177" s="238"/>
      <c r="P177" s="239"/>
      <c r="Q177" s="457"/>
      <c r="R177" s="238"/>
      <c r="S177" s="238"/>
      <c r="T177" s="238"/>
      <c r="U177" s="238"/>
      <c r="V177" s="238"/>
      <c r="W177" s="238"/>
      <c r="X177" s="238"/>
      <c r="Y177" s="238"/>
      <c r="Z177" s="238"/>
      <c r="AA177" s="96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2"/>
      <c r="B178" s="256"/>
      <c r="C178" s="255"/>
      <c r="D178" s="256"/>
      <c r="E178" s="255"/>
      <c r="F178" s="330"/>
      <c r="G178" s="237"/>
      <c r="H178" s="238"/>
      <c r="I178" s="238"/>
      <c r="J178" s="238"/>
      <c r="K178" s="238"/>
      <c r="L178" s="238"/>
      <c r="M178" s="238"/>
      <c r="N178" s="238"/>
      <c r="O178" s="238"/>
      <c r="P178" s="239"/>
      <c r="Q178" s="457"/>
      <c r="R178" s="238"/>
      <c r="S178" s="238"/>
      <c r="T178" s="238"/>
      <c r="U178" s="238"/>
      <c r="V178" s="238"/>
      <c r="W178" s="238"/>
      <c r="X178" s="238"/>
      <c r="Y178" s="238"/>
      <c r="Z178" s="238"/>
      <c r="AA178" s="961"/>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2"/>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2"/>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2"/>
      <c r="B180" s="256"/>
      <c r="C180" s="255"/>
      <c r="D180" s="256"/>
      <c r="E180" s="255"/>
      <c r="F180" s="330"/>
      <c r="G180" s="282"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9" t="s">
        <v>336</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2"/>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2"/>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2"/>
      <c r="B183" s="256"/>
      <c r="C183" s="255"/>
      <c r="D183" s="256"/>
      <c r="E183" s="255"/>
      <c r="F183" s="330"/>
      <c r="G183" s="237"/>
      <c r="H183" s="238"/>
      <c r="I183" s="238"/>
      <c r="J183" s="238"/>
      <c r="K183" s="238"/>
      <c r="L183" s="238"/>
      <c r="M183" s="238"/>
      <c r="N183" s="238"/>
      <c r="O183" s="238"/>
      <c r="P183" s="239"/>
      <c r="Q183" s="457"/>
      <c r="R183" s="238"/>
      <c r="S183" s="238"/>
      <c r="T183" s="238"/>
      <c r="U183" s="238"/>
      <c r="V183" s="238"/>
      <c r="W183" s="238"/>
      <c r="X183" s="238"/>
      <c r="Y183" s="238"/>
      <c r="Z183" s="238"/>
      <c r="AA183" s="96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2"/>
      <c r="B184" s="256"/>
      <c r="C184" s="255"/>
      <c r="D184" s="256"/>
      <c r="E184" s="255"/>
      <c r="F184" s="330"/>
      <c r="G184" s="237"/>
      <c r="H184" s="238"/>
      <c r="I184" s="238"/>
      <c r="J184" s="238"/>
      <c r="K184" s="238"/>
      <c r="L184" s="238"/>
      <c r="M184" s="238"/>
      <c r="N184" s="238"/>
      <c r="O184" s="238"/>
      <c r="P184" s="239"/>
      <c r="Q184" s="457"/>
      <c r="R184" s="238"/>
      <c r="S184" s="238"/>
      <c r="T184" s="238"/>
      <c r="U184" s="238"/>
      <c r="V184" s="238"/>
      <c r="W184" s="238"/>
      <c r="X184" s="238"/>
      <c r="Y184" s="238"/>
      <c r="Z184" s="238"/>
      <c r="AA184" s="96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2"/>
      <c r="B185" s="256"/>
      <c r="C185" s="255"/>
      <c r="D185" s="256"/>
      <c r="E185" s="255"/>
      <c r="F185" s="330"/>
      <c r="G185" s="237"/>
      <c r="H185" s="238"/>
      <c r="I185" s="238"/>
      <c r="J185" s="238"/>
      <c r="K185" s="238"/>
      <c r="L185" s="238"/>
      <c r="M185" s="238"/>
      <c r="N185" s="238"/>
      <c r="O185" s="238"/>
      <c r="P185" s="239"/>
      <c r="Q185" s="457"/>
      <c r="R185" s="238"/>
      <c r="S185" s="238"/>
      <c r="T185" s="238"/>
      <c r="U185" s="238"/>
      <c r="V185" s="238"/>
      <c r="W185" s="238"/>
      <c r="X185" s="238"/>
      <c r="Y185" s="238"/>
      <c r="Z185" s="238"/>
      <c r="AA185" s="961"/>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2"/>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2"/>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8.5" customHeight="1" x14ac:dyDescent="0.15">
      <c r="A188" s="1032"/>
      <c r="B188" s="256"/>
      <c r="C188" s="255"/>
      <c r="D188" s="256"/>
      <c r="E188" s="339"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8.5" customHeight="1" thickBot="1" x14ac:dyDescent="0.2">
      <c r="A189" s="1032"/>
      <c r="B189" s="256"/>
      <c r="C189" s="255"/>
      <c r="D189" s="256"/>
      <c r="E189" s="45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8"/>
    </row>
    <row r="190" spans="1:50" ht="29.25" hidden="1" customHeight="1" x14ac:dyDescent="0.15">
      <c r="A190" s="1032"/>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29.25" hidden="1" customHeight="1" x14ac:dyDescent="0.15">
      <c r="A191" s="1032"/>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29.25" hidden="1" customHeight="1" x14ac:dyDescent="0.15">
      <c r="A192" s="1032"/>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29.25" hidden="1" customHeight="1" x14ac:dyDescent="0.15">
      <c r="A193" s="1032"/>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29.25" hidden="1" customHeight="1" x14ac:dyDescent="0.15">
      <c r="A194" s="1032"/>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29.25" hidden="1" customHeight="1" x14ac:dyDescent="0.15">
      <c r="A195" s="1032"/>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29.25" hidden="1" customHeight="1" x14ac:dyDescent="0.15">
      <c r="A196" s="1032"/>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29.25" hidden="1" customHeight="1" x14ac:dyDescent="0.15">
      <c r="A197" s="1032"/>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29.25" hidden="1" customHeight="1" x14ac:dyDescent="0.15">
      <c r="A198" s="1032"/>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29.25" hidden="1" customHeight="1" x14ac:dyDescent="0.15">
      <c r="A199" s="1032"/>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29.25" hidden="1" customHeight="1" x14ac:dyDescent="0.15">
      <c r="A200" s="1032"/>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29.25" hidden="1" customHeight="1" x14ac:dyDescent="0.15">
      <c r="A201" s="1032"/>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29.25" hidden="1" customHeight="1" x14ac:dyDescent="0.15">
      <c r="A202" s="1032"/>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29.25" hidden="1" customHeight="1" x14ac:dyDescent="0.15">
      <c r="A203" s="1032"/>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29.25" hidden="1" customHeight="1" x14ac:dyDescent="0.15">
      <c r="A204" s="1032"/>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29.25" hidden="1" customHeight="1" x14ac:dyDescent="0.15">
      <c r="A205" s="1032"/>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29.25" hidden="1" customHeight="1" x14ac:dyDescent="0.15">
      <c r="A206" s="1032"/>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29.25" hidden="1" customHeight="1" x14ac:dyDescent="0.15">
      <c r="A207" s="1032"/>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29.25" hidden="1" customHeight="1" x14ac:dyDescent="0.15">
      <c r="A208" s="1032"/>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29.25" hidden="1" customHeight="1" x14ac:dyDescent="0.15">
      <c r="A209" s="1032"/>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29.25" hidden="1" customHeight="1" x14ac:dyDescent="0.15">
      <c r="A210" s="1032"/>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29.25" hidden="1" customHeight="1" x14ac:dyDescent="0.15">
      <c r="A211" s="1032"/>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9.25" hidden="1" customHeight="1" x14ac:dyDescent="0.15">
      <c r="A212" s="1032"/>
      <c r="B212" s="256"/>
      <c r="C212" s="255"/>
      <c r="D212" s="256"/>
      <c r="E212" s="255"/>
      <c r="F212" s="330"/>
      <c r="G212" s="282"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9"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5"/>
    </row>
    <row r="213" spans="1:50" ht="29.25" hidden="1" customHeight="1" x14ac:dyDescent="0.15">
      <c r="A213" s="1032"/>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9.25" hidden="1" customHeight="1" x14ac:dyDescent="0.15">
      <c r="A214" s="1032"/>
      <c r="B214" s="256"/>
      <c r="C214" s="255"/>
      <c r="D214" s="256"/>
      <c r="E214" s="255"/>
      <c r="F214" s="330"/>
      <c r="G214" s="264"/>
      <c r="H214" s="165"/>
      <c r="I214" s="165"/>
      <c r="J214" s="165"/>
      <c r="K214" s="165"/>
      <c r="L214" s="165"/>
      <c r="M214" s="165"/>
      <c r="N214" s="165"/>
      <c r="O214" s="165"/>
      <c r="P214" s="236"/>
      <c r="Q214" s="1034"/>
      <c r="R214" s="1020"/>
      <c r="S214" s="1020"/>
      <c r="T214" s="1020"/>
      <c r="U214" s="1020"/>
      <c r="V214" s="1020"/>
      <c r="W214" s="1020"/>
      <c r="X214" s="1020"/>
      <c r="Y214" s="1020"/>
      <c r="Z214" s="1020"/>
      <c r="AA214" s="1021"/>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9.25" hidden="1" customHeight="1" x14ac:dyDescent="0.15">
      <c r="A215" s="1032"/>
      <c r="B215" s="256"/>
      <c r="C215" s="255"/>
      <c r="D215" s="256"/>
      <c r="E215" s="255"/>
      <c r="F215" s="330"/>
      <c r="G215" s="237"/>
      <c r="H215" s="238"/>
      <c r="I215" s="238"/>
      <c r="J215" s="238"/>
      <c r="K215" s="238"/>
      <c r="L215" s="238"/>
      <c r="M215" s="238"/>
      <c r="N215" s="238"/>
      <c r="O215" s="238"/>
      <c r="P215" s="239"/>
      <c r="Q215" s="1022"/>
      <c r="R215" s="1023"/>
      <c r="S215" s="1023"/>
      <c r="T215" s="1023"/>
      <c r="U215" s="1023"/>
      <c r="V215" s="1023"/>
      <c r="W215" s="1023"/>
      <c r="X215" s="1023"/>
      <c r="Y215" s="1023"/>
      <c r="Z215" s="1023"/>
      <c r="AA215" s="102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9.25" hidden="1" customHeight="1" x14ac:dyDescent="0.15">
      <c r="A216" s="1032"/>
      <c r="B216" s="256"/>
      <c r="C216" s="255"/>
      <c r="D216" s="256"/>
      <c r="E216" s="255"/>
      <c r="F216" s="330"/>
      <c r="G216" s="237"/>
      <c r="H216" s="238"/>
      <c r="I216" s="238"/>
      <c r="J216" s="238"/>
      <c r="K216" s="238"/>
      <c r="L216" s="238"/>
      <c r="M216" s="238"/>
      <c r="N216" s="238"/>
      <c r="O216" s="238"/>
      <c r="P216" s="239"/>
      <c r="Q216" s="1022"/>
      <c r="R216" s="1023"/>
      <c r="S216" s="1023"/>
      <c r="T216" s="1023"/>
      <c r="U216" s="1023"/>
      <c r="V216" s="1023"/>
      <c r="W216" s="1023"/>
      <c r="X216" s="1023"/>
      <c r="Y216" s="1023"/>
      <c r="Z216" s="1023"/>
      <c r="AA216" s="1024"/>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9.25" hidden="1" customHeight="1" x14ac:dyDescent="0.15">
      <c r="A217" s="1032"/>
      <c r="B217" s="256"/>
      <c r="C217" s="255"/>
      <c r="D217" s="256"/>
      <c r="E217" s="255"/>
      <c r="F217" s="330"/>
      <c r="G217" s="237"/>
      <c r="H217" s="238"/>
      <c r="I217" s="238"/>
      <c r="J217" s="238"/>
      <c r="K217" s="238"/>
      <c r="L217" s="238"/>
      <c r="M217" s="238"/>
      <c r="N217" s="238"/>
      <c r="O217" s="238"/>
      <c r="P217" s="239"/>
      <c r="Q217" s="1022"/>
      <c r="R217" s="1023"/>
      <c r="S217" s="1023"/>
      <c r="T217" s="1023"/>
      <c r="U217" s="1023"/>
      <c r="V217" s="1023"/>
      <c r="W217" s="1023"/>
      <c r="X217" s="1023"/>
      <c r="Y217" s="1023"/>
      <c r="Z217" s="1023"/>
      <c r="AA217" s="1024"/>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9.25" hidden="1" customHeight="1" x14ac:dyDescent="0.15">
      <c r="A218" s="1032"/>
      <c r="B218" s="256"/>
      <c r="C218" s="255"/>
      <c r="D218" s="256"/>
      <c r="E218" s="255"/>
      <c r="F218" s="330"/>
      <c r="G218" s="240"/>
      <c r="H218" s="168"/>
      <c r="I218" s="168"/>
      <c r="J218" s="168"/>
      <c r="K218" s="168"/>
      <c r="L218" s="168"/>
      <c r="M218" s="168"/>
      <c r="N218" s="168"/>
      <c r="O218" s="168"/>
      <c r="P218" s="241"/>
      <c r="Q218" s="1025"/>
      <c r="R218" s="1026"/>
      <c r="S218" s="1026"/>
      <c r="T218" s="1026"/>
      <c r="U218" s="1026"/>
      <c r="V218" s="1026"/>
      <c r="W218" s="1026"/>
      <c r="X218" s="1026"/>
      <c r="Y218" s="1026"/>
      <c r="Z218" s="1026"/>
      <c r="AA218" s="1027"/>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9.25" hidden="1" customHeight="1" x14ac:dyDescent="0.15">
      <c r="A219" s="1032"/>
      <c r="B219" s="256"/>
      <c r="C219" s="255"/>
      <c r="D219" s="256"/>
      <c r="E219" s="255"/>
      <c r="F219" s="330"/>
      <c r="G219" s="282"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9" t="s">
        <v>336</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9.25" hidden="1" customHeight="1" x14ac:dyDescent="0.15">
      <c r="A220" s="1032"/>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9.25" hidden="1" customHeight="1" x14ac:dyDescent="0.15">
      <c r="A221" s="1032"/>
      <c r="B221" s="256"/>
      <c r="C221" s="255"/>
      <c r="D221" s="256"/>
      <c r="E221" s="255"/>
      <c r="F221" s="330"/>
      <c r="G221" s="235"/>
      <c r="H221" s="165"/>
      <c r="I221" s="165"/>
      <c r="J221" s="165"/>
      <c r="K221" s="165"/>
      <c r="L221" s="165"/>
      <c r="M221" s="165"/>
      <c r="N221" s="165"/>
      <c r="O221" s="165"/>
      <c r="P221" s="236"/>
      <c r="Q221" s="1019"/>
      <c r="R221" s="1020"/>
      <c r="S221" s="1020"/>
      <c r="T221" s="1020"/>
      <c r="U221" s="1020"/>
      <c r="V221" s="1020"/>
      <c r="W221" s="1020"/>
      <c r="X221" s="1020"/>
      <c r="Y221" s="1020"/>
      <c r="Z221" s="1020"/>
      <c r="AA221" s="102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9.25" hidden="1" customHeight="1" x14ac:dyDescent="0.15">
      <c r="A222" s="1032"/>
      <c r="B222" s="256"/>
      <c r="C222" s="255"/>
      <c r="D222" s="256"/>
      <c r="E222" s="255"/>
      <c r="F222" s="330"/>
      <c r="G222" s="237"/>
      <c r="H222" s="238"/>
      <c r="I222" s="238"/>
      <c r="J222" s="238"/>
      <c r="K222" s="238"/>
      <c r="L222" s="238"/>
      <c r="M222" s="238"/>
      <c r="N222" s="238"/>
      <c r="O222" s="238"/>
      <c r="P222" s="239"/>
      <c r="Q222" s="1022"/>
      <c r="R222" s="1023"/>
      <c r="S222" s="1023"/>
      <c r="T222" s="1023"/>
      <c r="U222" s="1023"/>
      <c r="V222" s="1023"/>
      <c r="W222" s="1023"/>
      <c r="X222" s="1023"/>
      <c r="Y222" s="1023"/>
      <c r="Z222" s="1023"/>
      <c r="AA222" s="102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9.25" hidden="1" customHeight="1" x14ac:dyDescent="0.15">
      <c r="A223" s="1032"/>
      <c r="B223" s="256"/>
      <c r="C223" s="255"/>
      <c r="D223" s="256"/>
      <c r="E223" s="255"/>
      <c r="F223" s="330"/>
      <c r="G223" s="237"/>
      <c r="H223" s="238"/>
      <c r="I223" s="238"/>
      <c r="J223" s="238"/>
      <c r="K223" s="238"/>
      <c r="L223" s="238"/>
      <c r="M223" s="238"/>
      <c r="N223" s="238"/>
      <c r="O223" s="238"/>
      <c r="P223" s="239"/>
      <c r="Q223" s="1022"/>
      <c r="R223" s="1023"/>
      <c r="S223" s="1023"/>
      <c r="T223" s="1023"/>
      <c r="U223" s="1023"/>
      <c r="V223" s="1023"/>
      <c r="W223" s="1023"/>
      <c r="X223" s="1023"/>
      <c r="Y223" s="1023"/>
      <c r="Z223" s="1023"/>
      <c r="AA223" s="1024"/>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9.25" hidden="1" customHeight="1" x14ac:dyDescent="0.15">
      <c r="A224" s="1032"/>
      <c r="B224" s="256"/>
      <c r="C224" s="255"/>
      <c r="D224" s="256"/>
      <c r="E224" s="255"/>
      <c r="F224" s="330"/>
      <c r="G224" s="237"/>
      <c r="H224" s="238"/>
      <c r="I224" s="238"/>
      <c r="J224" s="238"/>
      <c r="K224" s="238"/>
      <c r="L224" s="238"/>
      <c r="M224" s="238"/>
      <c r="N224" s="238"/>
      <c r="O224" s="238"/>
      <c r="P224" s="239"/>
      <c r="Q224" s="1022"/>
      <c r="R224" s="1023"/>
      <c r="S224" s="1023"/>
      <c r="T224" s="1023"/>
      <c r="U224" s="1023"/>
      <c r="V224" s="1023"/>
      <c r="W224" s="1023"/>
      <c r="X224" s="1023"/>
      <c r="Y224" s="1023"/>
      <c r="Z224" s="1023"/>
      <c r="AA224" s="1024"/>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9.25" hidden="1" customHeight="1" x14ac:dyDescent="0.15">
      <c r="A225" s="1032"/>
      <c r="B225" s="256"/>
      <c r="C225" s="255"/>
      <c r="D225" s="256"/>
      <c r="E225" s="255"/>
      <c r="F225" s="330"/>
      <c r="G225" s="240"/>
      <c r="H225" s="168"/>
      <c r="I225" s="168"/>
      <c r="J225" s="168"/>
      <c r="K225" s="168"/>
      <c r="L225" s="168"/>
      <c r="M225" s="168"/>
      <c r="N225" s="168"/>
      <c r="O225" s="168"/>
      <c r="P225" s="241"/>
      <c r="Q225" s="1025"/>
      <c r="R225" s="1026"/>
      <c r="S225" s="1026"/>
      <c r="T225" s="1026"/>
      <c r="U225" s="1026"/>
      <c r="V225" s="1026"/>
      <c r="W225" s="1026"/>
      <c r="X225" s="1026"/>
      <c r="Y225" s="1026"/>
      <c r="Z225" s="1026"/>
      <c r="AA225" s="1027"/>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9.25" hidden="1" customHeight="1" x14ac:dyDescent="0.15">
      <c r="A226" s="1032"/>
      <c r="B226" s="256"/>
      <c r="C226" s="255"/>
      <c r="D226" s="256"/>
      <c r="E226" s="255"/>
      <c r="F226" s="330"/>
      <c r="G226" s="282"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9" t="s">
        <v>336</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9.25" hidden="1" customHeight="1" x14ac:dyDescent="0.15">
      <c r="A227" s="1032"/>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9.25" hidden="1" customHeight="1" x14ac:dyDescent="0.15">
      <c r="A228" s="1032"/>
      <c r="B228" s="256"/>
      <c r="C228" s="255"/>
      <c r="D228" s="256"/>
      <c r="E228" s="255"/>
      <c r="F228" s="330"/>
      <c r="G228" s="235"/>
      <c r="H228" s="165"/>
      <c r="I228" s="165"/>
      <c r="J228" s="165"/>
      <c r="K228" s="165"/>
      <c r="L228" s="165"/>
      <c r="M228" s="165"/>
      <c r="N228" s="165"/>
      <c r="O228" s="165"/>
      <c r="P228" s="236"/>
      <c r="Q228" s="1019"/>
      <c r="R228" s="1020"/>
      <c r="S228" s="1020"/>
      <c r="T228" s="1020"/>
      <c r="U228" s="1020"/>
      <c r="V228" s="1020"/>
      <c r="W228" s="1020"/>
      <c r="X228" s="1020"/>
      <c r="Y228" s="1020"/>
      <c r="Z228" s="1020"/>
      <c r="AA228" s="102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9.25" hidden="1" customHeight="1" x14ac:dyDescent="0.15">
      <c r="A229" s="1032"/>
      <c r="B229" s="256"/>
      <c r="C229" s="255"/>
      <c r="D229" s="256"/>
      <c r="E229" s="255"/>
      <c r="F229" s="330"/>
      <c r="G229" s="237"/>
      <c r="H229" s="238"/>
      <c r="I229" s="238"/>
      <c r="J229" s="238"/>
      <c r="K229" s="238"/>
      <c r="L229" s="238"/>
      <c r="M229" s="238"/>
      <c r="N229" s="238"/>
      <c r="O229" s="238"/>
      <c r="P229" s="239"/>
      <c r="Q229" s="1022"/>
      <c r="R229" s="1023"/>
      <c r="S229" s="1023"/>
      <c r="T229" s="1023"/>
      <c r="U229" s="1023"/>
      <c r="V229" s="1023"/>
      <c r="W229" s="1023"/>
      <c r="X229" s="1023"/>
      <c r="Y229" s="1023"/>
      <c r="Z229" s="1023"/>
      <c r="AA229" s="102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9.25" hidden="1" customHeight="1" x14ac:dyDescent="0.15">
      <c r="A230" s="1032"/>
      <c r="B230" s="256"/>
      <c r="C230" s="255"/>
      <c r="D230" s="256"/>
      <c r="E230" s="255"/>
      <c r="F230" s="330"/>
      <c r="G230" s="237"/>
      <c r="H230" s="238"/>
      <c r="I230" s="238"/>
      <c r="J230" s="238"/>
      <c r="K230" s="238"/>
      <c r="L230" s="238"/>
      <c r="M230" s="238"/>
      <c r="N230" s="238"/>
      <c r="O230" s="238"/>
      <c r="P230" s="239"/>
      <c r="Q230" s="1022"/>
      <c r="R230" s="1023"/>
      <c r="S230" s="1023"/>
      <c r="T230" s="1023"/>
      <c r="U230" s="1023"/>
      <c r="V230" s="1023"/>
      <c r="W230" s="1023"/>
      <c r="X230" s="1023"/>
      <c r="Y230" s="1023"/>
      <c r="Z230" s="1023"/>
      <c r="AA230" s="1024"/>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9.25" hidden="1" customHeight="1" x14ac:dyDescent="0.15">
      <c r="A231" s="1032"/>
      <c r="B231" s="256"/>
      <c r="C231" s="255"/>
      <c r="D231" s="256"/>
      <c r="E231" s="255"/>
      <c r="F231" s="330"/>
      <c r="G231" s="237"/>
      <c r="H231" s="238"/>
      <c r="I231" s="238"/>
      <c r="J231" s="238"/>
      <c r="K231" s="238"/>
      <c r="L231" s="238"/>
      <c r="M231" s="238"/>
      <c r="N231" s="238"/>
      <c r="O231" s="238"/>
      <c r="P231" s="239"/>
      <c r="Q231" s="1022"/>
      <c r="R231" s="1023"/>
      <c r="S231" s="1023"/>
      <c r="T231" s="1023"/>
      <c r="U231" s="1023"/>
      <c r="V231" s="1023"/>
      <c r="W231" s="1023"/>
      <c r="X231" s="1023"/>
      <c r="Y231" s="1023"/>
      <c r="Z231" s="1023"/>
      <c r="AA231" s="1024"/>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9.25" hidden="1" customHeight="1" x14ac:dyDescent="0.15">
      <c r="A232" s="1032"/>
      <c r="B232" s="256"/>
      <c r="C232" s="255"/>
      <c r="D232" s="256"/>
      <c r="E232" s="255"/>
      <c r="F232" s="330"/>
      <c r="G232" s="240"/>
      <c r="H232" s="168"/>
      <c r="I232" s="168"/>
      <c r="J232" s="168"/>
      <c r="K232" s="168"/>
      <c r="L232" s="168"/>
      <c r="M232" s="168"/>
      <c r="N232" s="168"/>
      <c r="O232" s="168"/>
      <c r="P232" s="241"/>
      <c r="Q232" s="1025"/>
      <c r="R232" s="1026"/>
      <c r="S232" s="1026"/>
      <c r="T232" s="1026"/>
      <c r="U232" s="1026"/>
      <c r="V232" s="1026"/>
      <c r="W232" s="1026"/>
      <c r="X232" s="1026"/>
      <c r="Y232" s="1026"/>
      <c r="Z232" s="1026"/>
      <c r="AA232" s="1027"/>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9.25" hidden="1" customHeight="1" x14ac:dyDescent="0.15">
      <c r="A233" s="1032"/>
      <c r="B233" s="256"/>
      <c r="C233" s="255"/>
      <c r="D233" s="256"/>
      <c r="E233" s="255"/>
      <c r="F233" s="330"/>
      <c r="G233" s="282"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9" t="s">
        <v>336</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9.25" hidden="1" customHeight="1" x14ac:dyDescent="0.15">
      <c r="A234" s="1032"/>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9.25" hidden="1" customHeight="1" x14ac:dyDescent="0.15">
      <c r="A235" s="1032"/>
      <c r="B235" s="256"/>
      <c r="C235" s="255"/>
      <c r="D235" s="256"/>
      <c r="E235" s="255"/>
      <c r="F235" s="330"/>
      <c r="G235" s="235"/>
      <c r="H235" s="165"/>
      <c r="I235" s="165"/>
      <c r="J235" s="165"/>
      <c r="K235" s="165"/>
      <c r="L235" s="165"/>
      <c r="M235" s="165"/>
      <c r="N235" s="165"/>
      <c r="O235" s="165"/>
      <c r="P235" s="236"/>
      <c r="Q235" s="1019"/>
      <c r="R235" s="1020"/>
      <c r="S235" s="1020"/>
      <c r="T235" s="1020"/>
      <c r="U235" s="1020"/>
      <c r="V235" s="1020"/>
      <c r="W235" s="1020"/>
      <c r="X235" s="1020"/>
      <c r="Y235" s="1020"/>
      <c r="Z235" s="1020"/>
      <c r="AA235" s="102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9.25" hidden="1" customHeight="1" x14ac:dyDescent="0.15">
      <c r="A236" s="1032"/>
      <c r="B236" s="256"/>
      <c r="C236" s="255"/>
      <c r="D236" s="256"/>
      <c r="E236" s="255"/>
      <c r="F236" s="330"/>
      <c r="G236" s="237"/>
      <c r="H236" s="238"/>
      <c r="I236" s="238"/>
      <c r="J236" s="238"/>
      <c r="K236" s="238"/>
      <c r="L236" s="238"/>
      <c r="M236" s="238"/>
      <c r="N236" s="238"/>
      <c r="O236" s="238"/>
      <c r="P236" s="239"/>
      <c r="Q236" s="1022"/>
      <c r="R236" s="1023"/>
      <c r="S236" s="1023"/>
      <c r="T236" s="1023"/>
      <c r="U236" s="1023"/>
      <c r="V236" s="1023"/>
      <c r="W236" s="1023"/>
      <c r="X236" s="1023"/>
      <c r="Y236" s="1023"/>
      <c r="Z236" s="1023"/>
      <c r="AA236" s="102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9.25" hidden="1" customHeight="1" x14ac:dyDescent="0.15">
      <c r="A237" s="1032"/>
      <c r="B237" s="256"/>
      <c r="C237" s="255"/>
      <c r="D237" s="256"/>
      <c r="E237" s="255"/>
      <c r="F237" s="330"/>
      <c r="G237" s="237"/>
      <c r="H237" s="238"/>
      <c r="I237" s="238"/>
      <c r="J237" s="238"/>
      <c r="K237" s="238"/>
      <c r="L237" s="238"/>
      <c r="M237" s="238"/>
      <c r="N237" s="238"/>
      <c r="O237" s="238"/>
      <c r="P237" s="239"/>
      <c r="Q237" s="1022"/>
      <c r="R237" s="1023"/>
      <c r="S237" s="1023"/>
      <c r="T237" s="1023"/>
      <c r="U237" s="1023"/>
      <c r="V237" s="1023"/>
      <c r="W237" s="1023"/>
      <c r="X237" s="1023"/>
      <c r="Y237" s="1023"/>
      <c r="Z237" s="1023"/>
      <c r="AA237" s="1024"/>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9.25" hidden="1" customHeight="1" x14ac:dyDescent="0.15">
      <c r="A238" s="1032"/>
      <c r="B238" s="256"/>
      <c r="C238" s="255"/>
      <c r="D238" s="256"/>
      <c r="E238" s="255"/>
      <c r="F238" s="330"/>
      <c r="G238" s="237"/>
      <c r="H238" s="238"/>
      <c r="I238" s="238"/>
      <c r="J238" s="238"/>
      <c r="K238" s="238"/>
      <c r="L238" s="238"/>
      <c r="M238" s="238"/>
      <c r="N238" s="238"/>
      <c r="O238" s="238"/>
      <c r="P238" s="239"/>
      <c r="Q238" s="1022"/>
      <c r="R238" s="1023"/>
      <c r="S238" s="1023"/>
      <c r="T238" s="1023"/>
      <c r="U238" s="1023"/>
      <c r="V238" s="1023"/>
      <c r="W238" s="1023"/>
      <c r="X238" s="1023"/>
      <c r="Y238" s="1023"/>
      <c r="Z238" s="1023"/>
      <c r="AA238" s="1024"/>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9.25" hidden="1" customHeight="1" x14ac:dyDescent="0.15">
      <c r="A239" s="1032"/>
      <c r="B239" s="256"/>
      <c r="C239" s="255"/>
      <c r="D239" s="256"/>
      <c r="E239" s="255"/>
      <c r="F239" s="330"/>
      <c r="G239" s="240"/>
      <c r="H239" s="168"/>
      <c r="I239" s="168"/>
      <c r="J239" s="168"/>
      <c r="K239" s="168"/>
      <c r="L239" s="168"/>
      <c r="M239" s="168"/>
      <c r="N239" s="168"/>
      <c r="O239" s="168"/>
      <c r="P239" s="241"/>
      <c r="Q239" s="1025"/>
      <c r="R239" s="1026"/>
      <c r="S239" s="1026"/>
      <c r="T239" s="1026"/>
      <c r="U239" s="1026"/>
      <c r="V239" s="1026"/>
      <c r="W239" s="1026"/>
      <c r="X239" s="1026"/>
      <c r="Y239" s="1026"/>
      <c r="Z239" s="1026"/>
      <c r="AA239" s="1027"/>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9.25" hidden="1" customHeight="1" x14ac:dyDescent="0.15">
      <c r="A240" s="1032"/>
      <c r="B240" s="256"/>
      <c r="C240" s="255"/>
      <c r="D240" s="256"/>
      <c r="E240" s="255"/>
      <c r="F240" s="330"/>
      <c r="G240" s="282"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9" t="s">
        <v>336</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9.25" hidden="1" customHeight="1" x14ac:dyDescent="0.15">
      <c r="A241" s="1032"/>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9.25" hidden="1" customHeight="1" x14ac:dyDescent="0.15">
      <c r="A242" s="1032"/>
      <c r="B242" s="256"/>
      <c r="C242" s="255"/>
      <c r="D242" s="256"/>
      <c r="E242" s="255"/>
      <c r="F242" s="330"/>
      <c r="G242" s="235"/>
      <c r="H242" s="165"/>
      <c r="I242" s="165"/>
      <c r="J242" s="165"/>
      <c r="K242" s="165"/>
      <c r="L242" s="165"/>
      <c r="M242" s="165"/>
      <c r="N242" s="165"/>
      <c r="O242" s="165"/>
      <c r="P242" s="236"/>
      <c r="Q242" s="1019"/>
      <c r="R242" s="1020"/>
      <c r="S242" s="1020"/>
      <c r="T242" s="1020"/>
      <c r="U242" s="1020"/>
      <c r="V242" s="1020"/>
      <c r="W242" s="1020"/>
      <c r="X242" s="1020"/>
      <c r="Y242" s="1020"/>
      <c r="Z242" s="1020"/>
      <c r="AA242" s="102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9.25" hidden="1" customHeight="1" x14ac:dyDescent="0.15">
      <c r="A243" s="1032"/>
      <c r="B243" s="256"/>
      <c r="C243" s="255"/>
      <c r="D243" s="256"/>
      <c r="E243" s="255"/>
      <c r="F243" s="330"/>
      <c r="G243" s="237"/>
      <c r="H243" s="238"/>
      <c r="I243" s="238"/>
      <c r="J243" s="238"/>
      <c r="K243" s="238"/>
      <c r="L243" s="238"/>
      <c r="M243" s="238"/>
      <c r="N243" s="238"/>
      <c r="O243" s="238"/>
      <c r="P243" s="239"/>
      <c r="Q243" s="1022"/>
      <c r="R243" s="1023"/>
      <c r="S243" s="1023"/>
      <c r="T243" s="1023"/>
      <c r="U243" s="1023"/>
      <c r="V243" s="1023"/>
      <c r="W243" s="1023"/>
      <c r="X243" s="1023"/>
      <c r="Y243" s="1023"/>
      <c r="Z243" s="1023"/>
      <c r="AA243" s="102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9.25" hidden="1" customHeight="1" x14ac:dyDescent="0.15">
      <c r="A244" s="1032"/>
      <c r="B244" s="256"/>
      <c r="C244" s="255"/>
      <c r="D244" s="256"/>
      <c r="E244" s="255"/>
      <c r="F244" s="330"/>
      <c r="G244" s="237"/>
      <c r="H244" s="238"/>
      <c r="I244" s="238"/>
      <c r="J244" s="238"/>
      <c r="K244" s="238"/>
      <c r="L244" s="238"/>
      <c r="M244" s="238"/>
      <c r="N244" s="238"/>
      <c r="O244" s="238"/>
      <c r="P244" s="239"/>
      <c r="Q244" s="1022"/>
      <c r="R244" s="1023"/>
      <c r="S244" s="1023"/>
      <c r="T244" s="1023"/>
      <c r="U244" s="1023"/>
      <c r="V244" s="1023"/>
      <c r="W244" s="1023"/>
      <c r="X244" s="1023"/>
      <c r="Y244" s="1023"/>
      <c r="Z244" s="1023"/>
      <c r="AA244" s="1024"/>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9.25" hidden="1" customHeight="1" x14ac:dyDescent="0.15">
      <c r="A245" s="1032"/>
      <c r="B245" s="256"/>
      <c r="C245" s="255"/>
      <c r="D245" s="256"/>
      <c r="E245" s="255"/>
      <c r="F245" s="330"/>
      <c r="G245" s="237"/>
      <c r="H245" s="238"/>
      <c r="I245" s="238"/>
      <c r="J245" s="238"/>
      <c r="K245" s="238"/>
      <c r="L245" s="238"/>
      <c r="M245" s="238"/>
      <c r="N245" s="238"/>
      <c r="O245" s="238"/>
      <c r="P245" s="239"/>
      <c r="Q245" s="1022"/>
      <c r="R245" s="1023"/>
      <c r="S245" s="1023"/>
      <c r="T245" s="1023"/>
      <c r="U245" s="1023"/>
      <c r="V245" s="1023"/>
      <c r="W245" s="1023"/>
      <c r="X245" s="1023"/>
      <c r="Y245" s="1023"/>
      <c r="Z245" s="1023"/>
      <c r="AA245" s="1024"/>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9.25" hidden="1" customHeight="1" x14ac:dyDescent="0.15">
      <c r="A246" s="1032"/>
      <c r="B246" s="256"/>
      <c r="C246" s="255"/>
      <c r="D246" s="256"/>
      <c r="E246" s="331"/>
      <c r="F246" s="332"/>
      <c r="G246" s="240"/>
      <c r="H246" s="168"/>
      <c r="I246" s="168"/>
      <c r="J246" s="168"/>
      <c r="K246" s="168"/>
      <c r="L246" s="168"/>
      <c r="M246" s="168"/>
      <c r="N246" s="168"/>
      <c r="O246" s="168"/>
      <c r="P246" s="241"/>
      <c r="Q246" s="1025"/>
      <c r="R246" s="1026"/>
      <c r="S246" s="1026"/>
      <c r="T246" s="1026"/>
      <c r="U246" s="1026"/>
      <c r="V246" s="1026"/>
      <c r="W246" s="1026"/>
      <c r="X246" s="1026"/>
      <c r="Y246" s="1026"/>
      <c r="Z246" s="1026"/>
      <c r="AA246" s="1027"/>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9.25" hidden="1" customHeight="1" x14ac:dyDescent="0.15">
      <c r="A247" s="103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9.25" hidden="1" customHeight="1" x14ac:dyDescent="0.15">
      <c r="A248" s="1032"/>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9.25" hidden="1" customHeight="1" thickBot="1" x14ac:dyDescent="0.2">
      <c r="A249" s="1032"/>
      <c r="B249" s="256"/>
      <c r="C249" s="255"/>
      <c r="D249" s="256"/>
      <c r="E249" s="45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8"/>
    </row>
    <row r="250" spans="1:50" ht="29.25" hidden="1" customHeight="1" x14ac:dyDescent="0.15">
      <c r="A250" s="1032"/>
      <c r="B250" s="256"/>
      <c r="C250" s="255"/>
      <c r="D250" s="256"/>
      <c r="E250" s="324" t="s">
        <v>268</v>
      </c>
      <c r="F250" s="325"/>
      <c r="G250" s="999"/>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29.25" hidden="1" customHeight="1" x14ac:dyDescent="0.15">
      <c r="A251" s="1032"/>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29.25" hidden="1" customHeight="1" x14ac:dyDescent="0.15">
      <c r="A252" s="1032"/>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29.25" hidden="1" customHeight="1" x14ac:dyDescent="0.15">
      <c r="A253" s="1032"/>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29.25" hidden="1" customHeight="1" x14ac:dyDescent="0.15">
      <c r="A254" s="1032"/>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29.25" hidden="1" customHeight="1" x14ac:dyDescent="0.15">
      <c r="A255" s="1032"/>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29.25" hidden="1" customHeight="1" x14ac:dyDescent="0.15">
      <c r="A256" s="1032"/>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29.25" hidden="1" customHeight="1" x14ac:dyDescent="0.15">
      <c r="A257" s="1032"/>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29.25" hidden="1" customHeight="1" x14ac:dyDescent="0.15">
      <c r="A258" s="1032"/>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29.25" hidden="1" customHeight="1" x14ac:dyDescent="0.15">
      <c r="A259" s="1032"/>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29.25" hidden="1" customHeight="1" x14ac:dyDescent="0.15">
      <c r="A260" s="1032"/>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29.25" hidden="1" customHeight="1" x14ac:dyDescent="0.15">
      <c r="A261" s="1032"/>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29.25" hidden="1" customHeight="1" x14ac:dyDescent="0.15">
      <c r="A262" s="1032"/>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29.25" hidden="1" customHeight="1" x14ac:dyDescent="0.15">
      <c r="A263" s="1032"/>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29.25" hidden="1" customHeight="1" x14ac:dyDescent="0.15">
      <c r="A264" s="1032"/>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29.25" hidden="1" customHeight="1" x14ac:dyDescent="0.15">
      <c r="A265" s="1032"/>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29.25" hidden="1" customHeight="1" x14ac:dyDescent="0.15">
      <c r="A266" s="1032"/>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29.25" hidden="1" customHeight="1" x14ac:dyDescent="0.15">
      <c r="A267" s="1032"/>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29.25" hidden="1" customHeight="1" x14ac:dyDescent="0.15">
      <c r="A268" s="1032"/>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29.25" hidden="1" customHeight="1" x14ac:dyDescent="0.15">
      <c r="A269" s="1032"/>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29.25" hidden="1" customHeight="1" x14ac:dyDescent="0.15">
      <c r="A270" s="1032"/>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29.25" hidden="1" customHeight="1" x14ac:dyDescent="0.15">
      <c r="A271" s="1032"/>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9.25" hidden="1" customHeight="1" x14ac:dyDescent="0.15">
      <c r="A272" s="1032"/>
      <c r="B272" s="256"/>
      <c r="C272" s="255"/>
      <c r="D272" s="256"/>
      <c r="E272" s="255"/>
      <c r="F272" s="330"/>
      <c r="G272" s="282"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9"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5"/>
    </row>
    <row r="273" spans="1:50" ht="29.25" hidden="1" customHeight="1" x14ac:dyDescent="0.15">
      <c r="A273" s="1032"/>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9.25" hidden="1" customHeight="1" x14ac:dyDescent="0.15">
      <c r="A274" s="1032"/>
      <c r="B274" s="256"/>
      <c r="C274" s="255"/>
      <c r="D274" s="256"/>
      <c r="E274" s="255"/>
      <c r="F274" s="330"/>
      <c r="G274" s="235"/>
      <c r="H274" s="165"/>
      <c r="I274" s="165"/>
      <c r="J274" s="165"/>
      <c r="K274" s="165"/>
      <c r="L274" s="165"/>
      <c r="M274" s="165"/>
      <c r="N274" s="165"/>
      <c r="O274" s="165"/>
      <c r="P274" s="236"/>
      <c r="Q274" s="1019"/>
      <c r="R274" s="1020"/>
      <c r="S274" s="1020"/>
      <c r="T274" s="1020"/>
      <c r="U274" s="1020"/>
      <c r="V274" s="1020"/>
      <c r="W274" s="1020"/>
      <c r="X274" s="1020"/>
      <c r="Y274" s="1020"/>
      <c r="Z274" s="1020"/>
      <c r="AA274" s="102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9.25" hidden="1" customHeight="1" x14ac:dyDescent="0.15">
      <c r="A275" s="1032"/>
      <c r="B275" s="256"/>
      <c r="C275" s="255"/>
      <c r="D275" s="256"/>
      <c r="E275" s="255"/>
      <c r="F275" s="330"/>
      <c r="G275" s="237"/>
      <c r="H275" s="238"/>
      <c r="I275" s="238"/>
      <c r="J275" s="238"/>
      <c r="K275" s="238"/>
      <c r="L275" s="238"/>
      <c r="M275" s="238"/>
      <c r="N275" s="238"/>
      <c r="O275" s="238"/>
      <c r="P275" s="239"/>
      <c r="Q275" s="1022"/>
      <c r="R275" s="1023"/>
      <c r="S275" s="1023"/>
      <c r="T275" s="1023"/>
      <c r="U275" s="1023"/>
      <c r="V275" s="1023"/>
      <c r="W275" s="1023"/>
      <c r="X275" s="1023"/>
      <c r="Y275" s="1023"/>
      <c r="Z275" s="1023"/>
      <c r="AA275" s="102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9.25" hidden="1" customHeight="1" x14ac:dyDescent="0.15">
      <c r="A276" s="1032"/>
      <c r="B276" s="256"/>
      <c r="C276" s="255"/>
      <c r="D276" s="256"/>
      <c r="E276" s="255"/>
      <c r="F276" s="330"/>
      <c r="G276" s="237"/>
      <c r="H276" s="238"/>
      <c r="I276" s="238"/>
      <c r="J276" s="238"/>
      <c r="K276" s="238"/>
      <c r="L276" s="238"/>
      <c r="M276" s="238"/>
      <c r="N276" s="238"/>
      <c r="O276" s="238"/>
      <c r="P276" s="239"/>
      <c r="Q276" s="1022"/>
      <c r="R276" s="1023"/>
      <c r="S276" s="1023"/>
      <c r="T276" s="1023"/>
      <c r="U276" s="1023"/>
      <c r="V276" s="1023"/>
      <c r="W276" s="1023"/>
      <c r="X276" s="1023"/>
      <c r="Y276" s="1023"/>
      <c r="Z276" s="1023"/>
      <c r="AA276" s="1024"/>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9.25" hidden="1" customHeight="1" x14ac:dyDescent="0.15">
      <c r="A277" s="1032"/>
      <c r="B277" s="256"/>
      <c r="C277" s="255"/>
      <c r="D277" s="256"/>
      <c r="E277" s="255"/>
      <c r="F277" s="330"/>
      <c r="G277" s="237"/>
      <c r="H277" s="238"/>
      <c r="I277" s="238"/>
      <c r="J277" s="238"/>
      <c r="K277" s="238"/>
      <c r="L277" s="238"/>
      <c r="M277" s="238"/>
      <c r="N277" s="238"/>
      <c r="O277" s="238"/>
      <c r="P277" s="239"/>
      <c r="Q277" s="1022"/>
      <c r="R277" s="1023"/>
      <c r="S277" s="1023"/>
      <c r="T277" s="1023"/>
      <c r="U277" s="1023"/>
      <c r="V277" s="1023"/>
      <c r="W277" s="1023"/>
      <c r="X277" s="1023"/>
      <c r="Y277" s="1023"/>
      <c r="Z277" s="1023"/>
      <c r="AA277" s="1024"/>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9.25" hidden="1" customHeight="1" x14ac:dyDescent="0.15">
      <c r="A278" s="1032"/>
      <c r="B278" s="256"/>
      <c r="C278" s="255"/>
      <c r="D278" s="256"/>
      <c r="E278" s="255"/>
      <c r="F278" s="330"/>
      <c r="G278" s="240"/>
      <c r="H278" s="168"/>
      <c r="I278" s="168"/>
      <c r="J278" s="168"/>
      <c r="K278" s="168"/>
      <c r="L278" s="168"/>
      <c r="M278" s="168"/>
      <c r="N278" s="168"/>
      <c r="O278" s="168"/>
      <c r="P278" s="241"/>
      <c r="Q278" s="1025"/>
      <c r="R278" s="1026"/>
      <c r="S278" s="1026"/>
      <c r="T278" s="1026"/>
      <c r="U278" s="1026"/>
      <c r="V278" s="1026"/>
      <c r="W278" s="1026"/>
      <c r="X278" s="1026"/>
      <c r="Y278" s="1026"/>
      <c r="Z278" s="1026"/>
      <c r="AA278" s="1027"/>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9.25" hidden="1" customHeight="1" x14ac:dyDescent="0.15">
      <c r="A279" s="1032"/>
      <c r="B279" s="256"/>
      <c r="C279" s="255"/>
      <c r="D279" s="256"/>
      <c r="E279" s="255"/>
      <c r="F279" s="330"/>
      <c r="G279" s="282"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9" t="s">
        <v>336</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9.25" hidden="1" customHeight="1" x14ac:dyDescent="0.15">
      <c r="A280" s="1032"/>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9.25" hidden="1" customHeight="1" x14ac:dyDescent="0.15">
      <c r="A281" s="1032"/>
      <c r="B281" s="256"/>
      <c r="C281" s="255"/>
      <c r="D281" s="256"/>
      <c r="E281" s="255"/>
      <c r="F281" s="330"/>
      <c r="G281" s="235"/>
      <c r="H281" s="165"/>
      <c r="I281" s="165"/>
      <c r="J281" s="165"/>
      <c r="K281" s="165"/>
      <c r="L281" s="165"/>
      <c r="M281" s="165"/>
      <c r="N281" s="165"/>
      <c r="O281" s="165"/>
      <c r="P281" s="236"/>
      <c r="Q281" s="1019"/>
      <c r="R281" s="1020"/>
      <c r="S281" s="1020"/>
      <c r="T281" s="1020"/>
      <c r="U281" s="1020"/>
      <c r="V281" s="1020"/>
      <c r="W281" s="1020"/>
      <c r="X281" s="1020"/>
      <c r="Y281" s="1020"/>
      <c r="Z281" s="1020"/>
      <c r="AA281" s="102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9.25" hidden="1" customHeight="1" x14ac:dyDescent="0.15">
      <c r="A282" s="1032"/>
      <c r="B282" s="256"/>
      <c r="C282" s="255"/>
      <c r="D282" s="256"/>
      <c r="E282" s="255"/>
      <c r="F282" s="330"/>
      <c r="G282" s="237"/>
      <c r="H282" s="238"/>
      <c r="I282" s="238"/>
      <c r="J282" s="238"/>
      <c r="K282" s="238"/>
      <c r="L282" s="238"/>
      <c r="M282" s="238"/>
      <c r="N282" s="238"/>
      <c r="O282" s="238"/>
      <c r="P282" s="239"/>
      <c r="Q282" s="1022"/>
      <c r="R282" s="1023"/>
      <c r="S282" s="1023"/>
      <c r="T282" s="1023"/>
      <c r="U282" s="1023"/>
      <c r="V282" s="1023"/>
      <c r="W282" s="1023"/>
      <c r="X282" s="1023"/>
      <c r="Y282" s="1023"/>
      <c r="Z282" s="1023"/>
      <c r="AA282" s="102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9.25" hidden="1" customHeight="1" x14ac:dyDescent="0.15">
      <c r="A283" s="1032"/>
      <c r="B283" s="256"/>
      <c r="C283" s="255"/>
      <c r="D283" s="256"/>
      <c r="E283" s="255"/>
      <c r="F283" s="330"/>
      <c r="G283" s="237"/>
      <c r="H283" s="238"/>
      <c r="I283" s="238"/>
      <c r="J283" s="238"/>
      <c r="K283" s="238"/>
      <c r="L283" s="238"/>
      <c r="M283" s="238"/>
      <c r="N283" s="238"/>
      <c r="O283" s="238"/>
      <c r="P283" s="239"/>
      <c r="Q283" s="1022"/>
      <c r="R283" s="1023"/>
      <c r="S283" s="1023"/>
      <c r="T283" s="1023"/>
      <c r="U283" s="1023"/>
      <c r="V283" s="1023"/>
      <c r="W283" s="1023"/>
      <c r="X283" s="1023"/>
      <c r="Y283" s="1023"/>
      <c r="Z283" s="1023"/>
      <c r="AA283" s="1024"/>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9.25" hidden="1" customHeight="1" x14ac:dyDescent="0.15">
      <c r="A284" s="1032"/>
      <c r="B284" s="256"/>
      <c r="C284" s="255"/>
      <c r="D284" s="256"/>
      <c r="E284" s="255"/>
      <c r="F284" s="330"/>
      <c r="G284" s="237"/>
      <c r="H284" s="238"/>
      <c r="I284" s="238"/>
      <c r="J284" s="238"/>
      <c r="K284" s="238"/>
      <c r="L284" s="238"/>
      <c r="M284" s="238"/>
      <c r="N284" s="238"/>
      <c r="O284" s="238"/>
      <c r="P284" s="239"/>
      <c r="Q284" s="1022"/>
      <c r="R284" s="1023"/>
      <c r="S284" s="1023"/>
      <c r="T284" s="1023"/>
      <c r="U284" s="1023"/>
      <c r="V284" s="1023"/>
      <c r="W284" s="1023"/>
      <c r="X284" s="1023"/>
      <c r="Y284" s="1023"/>
      <c r="Z284" s="1023"/>
      <c r="AA284" s="1024"/>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9.25" hidden="1" customHeight="1" x14ac:dyDescent="0.15">
      <c r="A285" s="1032"/>
      <c r="B285" s="256"/>
      <c r="C285" s="255"/>
      <c r="D285" s="256"/>
      <c r="E285" s="255"/>
      <c r="F285" s="330"/>
      <c r="G285" s="240"/>
      <c r="H285" s="168"/>
      <c r="I285" s="168"/>
      <c r="J285" s="168"/>
      <c r="K285" s="168"/>
      <c r="L285" s="168"/>
      <c r="M285" s="168"/>
      <c r="N285" s="168"/>
      <c r="O285" s="168"/>
      <c r="P285" s="241"/>
      <c r="Q285" s="1025"/>
      <c r="R285" s="1026"/>
      <c r="S285" s="1026"/>
      <c r="T285" s="1026"/>
      <c r="U285" s="1026"/>
      <c r="V285" s="1026"/>
      <c r="W285" s="1026"/>
      <c r="X285" s="1026"/>
      <c r="Y285" s="1026"/>
      <c r="Z285" s="1026"/>
      <c r="AA285" s="1027"/>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9.25" hidden="1" customHeight="1" x14ac:dyDescent="0.15">
      <c r="A286" s="1032"/>
      <c r="B286" s="256"/>
      <c r="C286" s="255"/>
      <c r="D286" s="256"/>
      <c r="E286" s="255"/>
      <c r="F286" s="330"/>
      <c r="G286" s="282"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9" t="s">
        <v>336</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9.25" hidden="1" customHeight="1" x14ac:dyDescent="0.15">
      <c r="A287" s="1032"/>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9.25" hidden="1" customHeight="1" x14ac:dyDescent="0.15">
      <c r="A288" s="1032"/>
      <c r="B288" s="256"/>
      <c r="C288" s="255"/>
      <c r="D288" s="256"/>
      <c r="E288" s="255"/>
      <c r="F288" s="330"/>
      <c r="G288" s="235"/>
      <c r="H288" s="165"/>
      <c r="I288" s="165"/>
      <c r="J288" s="165"/>
      <c r="K288" s="165"/>
      <c r="L288" s="165"/>
      <c r="M288" s="165"/>
      <c r="N288" s="165"/>
      <c r="O288" s="165"/>
      <c r="P288" s="236"/>
      <c r="Q288" s="1019"/>
      <c r="R288" s="1020"/>
      <c r="S288" s="1020"/>
      <c r="T288" s="1020"/>
      <c r="U288" s="1020"/>
      <c r="V288" s="1020"/>
      <c r="W288" s="1020"/>
      <c r="X288" s="1020"/>
      <c r="Y288" s="1020"/>
      <c r="Z288" s="1020"/>
      <c r="AA288" s="102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9.25" hidden="1" customHeight="1" x14ac:dyDescent="0.15">
      <c r="A289" s="1032"/>
      <c r="B289" s="256"/>
      <c r="C289" s="255"/>
      <c r="D289" s="256"/>
      <c r="E289" s="255"/>
      <c r="F289" s="330"/>
      <c r="G289" s="237"/>
      <c r="H289" s="238"/>
      <c r="I289" s="238"/>
      <c r="J289" s="238"/>
      <c r="K289" s="238"/>
      <c r="L289" s="238"/>
      <c r="M289" s="238"/>
      <c r="N289" s="238"/>
      <c r="O289" s="238"/>
      <c r="P289" s="239"/>
      <c r="Q289" s="1022"/>
      <c r="R289" s="1023"/>
      <c r="S289" s="1023"/>
      <c r="T289" s="1023"/>
      <c r="U289" s="1023"/>
      <c r="V289" s="1023"/>
      <c r="W289" s="1023"/>
      <c r="X289" s="1023"/>
      <c r="Y289" s="1023"/>
      <c r="Z289" s="1023"/>
      <c r="AA289" s="102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9.25" hidden="1" customHeight="1" x14ac:dyDescent="0.15">
      <c r="A290" s="1032"/>
      <c r="B290" s="256"/>
      <c r="C290" s="255"/>
      <c r="D290" s="256"/>
      <c r="E290" s="255"/>
      <c r="F290" s="330"/>
      <c r="G290" s="237"/>
      <c r="H290" s="238"/>
      <c r="I290" s="238"/>
      <c r="J290" s="238"/>
      <c r="K290" s="238"/>
      <c r="L290" s="238"/>
      <c r="M290" s="238"/>
      <c r="N290" s="238"/>
      <c r="O290" s="238"/>
      <c r="P290" s="239"/>
      <c r="Q290" s="1022"/>
      <c r="R290" s="1023"/>
      <c r="S290" s="1023"/>
      <c r="T290" s="1023"/>
      <c r="U290" s="1023"/>
      <c r="V290" s="1023"/>
      <c r="W290" s="1023"/>
      <c r="X290" s="1023"/>
      <c r="Y290" s="1023"/>
      <c r="Z290" s="1023"/>
      <c r="AA290" s="1024"/>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9.25" hidden="1" customHeight="1" x14ac:dyDescent="0.15">
      <c r="A291" s="1032"/>
      <c r="B291" s="256"/>
      <c r="C291" s="255"/>
      <c r="D291" s="256"/>
      <c r="E291" s="255"/>
      <c r="F291" s="330"/>
      <c r="G291" s="237"/>
      <c r="H291" s="238"/>
      <c r="I291" s="238"/>
      <c r="J291" s="238"/>
      <c r="K291" s="238"/>
      <c r="L291" s="238"/>
      <c r="M291" s="238"/>
      <c r="N291" s="238"/>
      <c r="O291" s="238"/>
      <c r="P291" s="239"/>
      <c r="Q291" s="1022"/>
      <c r="R291" s="1023"/>
      <c r="S291" s="1023"/>
      <c r="T291" s="1023"/>
      <c r="U291" s="1023"/>
      <c r="V291" s="1023"/>
      <c r="W291" s="1023"/>
      <c r="X291" s="1023"/>
      <c r="Y291" s="1023"/>
      <c r="Z291" s="1023"/>
      <c r="AA291" s="1024"/>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9.25" hidden="1" customHeight="1" x14ac:dyDescent="0.15">
      <c r="A292" s="1032"/>
      <c r="B292" s="256"/>
      <c r="C292" s="255"/>
      <c r="D292" s="256"/>
      <c r="E292" s="255"/>
      <c r="F292" s="330"/>
      <c r="G292" s="240"/>
      <c r="H292" s="168"/>
      <c r="I292" s="168"/>
      <c r="J292" s="168"/>
      <c r="K292" s="168"/>
      <c r="L292" s="168"/>
      <c r="M292" s="168"/>
      <c r="N292" s="168"/>
      <c r="O292" s="168"/>
      <c r="P292" s="241"/>
      <c r="Q292" s="1025"/>
      <c r="R292" s="1026"/>
      <c r="S292" s="1026"/>
      <c r="T292" s="1026"/>
      <c r="U292" s="1026"/>
      <c r="V292" s="1026"/>
      <c r="W292" s="1026"/>
      <c r="X292" s="1026"/>
      <c r="Y292" s="1026"/>
      <c r="Z292" s="1026"/>
      <c r="AA292" s="1027"/>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9.25" hidden="1" customHeight="1" x14ac:dyDescent="0.15">
      <c r="A293" s="1032"/>
      <c r="B293" s="256"/>
      <c r="C293" s="255"/>
      <c r="D293" s="256"/>
      <c r="E293" s="255"/>
      <c r="F293" s="330"/>
      <c r="G293" s="282"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9" t="s">
        <v>336</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9.25" hidden="1" customHeight="1" x14ac:dyDescent="0.15">
      <c r="A294" s="1032"/>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9.25" hidden="1" customHeight="1" x14ac:dyDescent="0.15">
      <c r="A295" s="1032"/>
      <c r="B295" s="256"/>
      <c r="C295" s="255"/>
      <c r="D295" s="256"/>
      <c r="E295" s="255"/>
      <c r="F295" s="330"/>
      <c r="G295" s="235"/>
      <c r="H295" s="165"/>
      <c r="I295" s="165"/>
      <c r="J295" s="165"/>
      <c r="K295" s="165"/>
      <c r="L295" s="165"/>
      <c r="M295" s="165"/>
      <c r="N295" s="165"/>
      <c r="O295" s="165"/>
      <c r="P295" s="236"/>
      <c r="Q295" s="1019"/>
      <c r="R295" s="1020"/>
      <c r="S295" s="1020"/>
      <c r="T295" s="1020"/>
      <c r="U295" s="1020"/>
      <c r="V295" s="1020"/>
      <c r="W295" s="1020"/>
      <c r="X295" s="1020"/>
      <c r="Y295" s="1020"/>
      <c r="Z295" s="1020"/>
      <c r="AA295" s="102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9.25" hidden="1" customHeight="1" x14ac:dyDescent="0.15">
      <c r="A296" s="1032"/>
      <c r="B296" s="256"/>
      <c r="C296" s="255"/>
      <c r="D296" s="256"/>
      <c r="E296" s="255"/>
      <c r="F296" s="330"/>
      <c r="G296" s="237"/>
      <c r="H296" s="238"/>
      <c r="I296" s="238"/>
      <c r="J296" s="238"/>
      <c r="K296" s="238"/>
      <c r="L296" s="238"/>
      <c r="M296" s="238"/>
      <c r="N296" s="238"/>
      <c r="O296" s="238"/>
      <c r="P296" s="239"/>
      <c r="Q296" s="1022"/>
      <c r="R296" s="1023"/>
      <c r="S296" s="1023"/>
      <c r="T296" s="1023"/>
      <c r="U296" s="1023"/>
      <c r="V296" s="1023"/>
      <c r="W296" s="1023"/>
      <c r="X296" s="1023"/>
      <c r="Y296" s="1023"/>
      <c r="Z296" s="1023"/>
      <c r="AA296" s="102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9.25" hidden="1" customHeight="1" x14ac:dyDescent="0.15">
      <c r="A297" s="1032"/>
      <c r="B297" s="256"/>
      <c r="C297" s="255"/>
      <c r="D297" s="256"/>
      <c r="E297" s="255"/>
      <c r="F297" s="330"/>
      <c r="G297" s="237"/>
      <c r="H297" s="238"/>
      <c r="I297" s="238"/>
      <c r="J297" s="238"/>
      <c r="K297" s="238"/>
      <c r="L297" s="238"/>
      <c r="M297" s="238"/>
      <c r="N297" s="238"/>
      <c r="O297" s="238"/>
      <c r="P297" s="239"/>
      <c r="Q297" s="1022"/>
      <c r="R297" s="1023"/>
      <c r="S297" s="1023"/>
      <c r="T297" s="1023"/>
      <c r="U297" s="1023"/>
      <c r="V297" s="1023"/>
      <c r="W297" s="1023"/>
      <c r="X297" s="1023"/>
      <c r="Y297" s="1023"/>
      <c r="Z297" s="1023"/>
      <c r="AA297" s="1024"/>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9.25" hidden="1" customHeight="1" x14ac:dyDescent="0.15">
      <c r="A298" s="1032"/>
      <c r="B298" s="256"/>
      <c r="C298" s="255"/>
      <c r="D298" s="256"/>
      <c r="E298" s="255"/>
      <c r="F298" s="330"/>
      <c r="G298" s="237"/>
      <c r="H298" s="238"/>
      <c r="I298" s="238"/>
      <c r="J298" s="238"/>
      <c r="K298" s="238"/>
      <c r="L298" s="238"/>
      <c r="M298" s="238"/>
      <c r="N298" s="238"/>
      <c r="O298" s="238"/>
      <c r="P298" s="239"/>
      <c r="Q298" s="1022"/>
      <c r="R298" s="1023"/>
      <c r="S298" s="1023"/>
      <c r="T298" s="1023"/>
      <c r="U298" s="1023"/>
      <c r="V298" s="1023"/>
      <c r="W298" s="1023"/>
      <c r="X298" s="1023"/>
      <c r="Y298" s="1023"/>
      <c r="Z298" s="1023"/>
      <c r="AA298" s="1024"/>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9.25" hidden="1" customHeight="1" x14ac:dyDescent="0.15">
      <c r="A299" s="1032"/>
      <c r="B299" s="256"/>
      <c r="C299" s="255"/>
      <c r="D299" s="256"/>
      <c r="E299" s="255"/>
      <c r="F299" s="330"/>
      <c r="G299" s="240"/>
      <c r="H299" s="168"/>
      <c r="I299" s="168"/>
      <c r="J299" s="168"/>
      <c r="K299" s="168"/>
      <c r="L299" s="168"/>
      <c r="M299" s="168"/>
      <c r="N299" s="168"/>
      <c r="O299" s="168"/>
      <c r="P299" s="241"/>
      <c r="Q299" s="1025"/>
      <c r="R299" s="1026"/>
      <c r="S299" s="1026"/>
      <c r="T299" s="1026"/>
      <c r="U299" s="1026"/>
      <c r="V299" s="1026"/>
      <c r="W299" s="1026"/>
      <c r="X299" s="1026"/>
      <c r="Y299" s="1026"/>
      <c r="Z299" s="1026"/>
      <c r="AA299" s="1027"/>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9.25" hidden="1" customHeight="1" x14ac:dyDescent="0.15">
      <c r="A300" s="1032"/>
      <c r="B300" s="256"/>
      <c r="C300" s="255"/>
      <c r="D300" s="256"/>
      <c r="E300" s="255"/>
      <c r="F300" s="330"/>
      <c r="G300" s="282"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9" t="s">
        <v>336</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9.25" hidden="1" customHeight="1" x14ac:dyDescent="0.15">
      <c r="A301" s="1032"/>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9.25" hidden="1" customHeight="1" x14ac:dyDescent="0.15">
      <c r="A302" s="1032"/>
      <c r="B302" s="256"/>
      <c r="C302" s="255"/>
      <c r="D302" s="256"/>
      <c r="E302" s="255"/>
      <c r="F302" s="330"/>
      <c r="G302" s="235"/>
      <c r="H302" s="165"/>
      <c r="I302" s="165"/>
      <c r="J302" s="165"/>
      <c r="K302" s="165"/>
      <c r="L302" s="165"/>
      <c r="M302" s="165"/>
      <c r="N302" s="165"/>
      <c r="O302" s="165"/>
      <c r="P302" s="236"/>
      <c r="Q302" s="1019"/>
      <c r="R302" s="1020"/>
      <c r="S302" s="1020"/>
      <c r="T302" s="1020"/>
      <c r="U302" s="1020"/>
      <c r="V302" s="1020"/>
      <c r="W302" s="1020"/>
      <c r="X302" s="1020"/>
      <c r="Y302" s="1020"/>
      <c r="Z302" s="1020"/>
      <c r="AA302" s="102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9.25" hidden="1" customHeight="1" x14ac:dyDescent="0.15">
      <c r="A303" s="1032"/>
      <c r="B303" s="256"/>
      <c r="C303" s="255"/>
      <c r="D303" s="256"/>
      <c r="E303" s="255"/>
      <c r="F303" s="330"/>
      <c r="G303" s="237"/>
      <c r="H303" s="238"/>
      <c r="I303" s="238"/>
      <c r="J303" s="238"/>
      <c r="K303" s="238"/>
      <c r="L303" s="238"/>
      <c r="M303" s="238"/>
      <c r="N303" s="238"/>
      <c r="O303" s="238"/>
      <c r="P303" s="239"/>
      <c r="Q303" s="1022"/>
      <c r="R303" s="1023"/>
      <c r="S303" s="1023"/>
      <c r="T303" s="1023"/>
      <c r="U303" s="1023"/>
      <c r="V303" s="1023"/>
      <c r="W303" s="1023"/>
      <c r="X303" s="1023"/>
      <c r="Y303" s="1023"/>
      <c r="Z303" s="1023"/>
      <c r="AA303" s="102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9.25" hidden="1" customHeight="1" x14ac:dyDescent="0.15">
      <c r="A304" s="1032"/>
      <c r="B304" s="256"/>
      <c r="C304" s="255"/>
      <c r="D304" s="256"/>
      <c r="E304" s="255"/>
      <c r="F304" s="330"/>
      <c r="G304" s="237"/>
      <c r="H304" s="238"/>
      <c r="I304" s="238"/>
      <c r="J304" s="238"/>
      <c r="K304" s="238"/>
      <c r="L304" s="238"/>
      <c r="M304" s="238"/>
      <c r="N304" s="238"/>
      <c r="O304" s="238"/>
      <c r="P304" s="239"/>
      <c r="Q304" s="1022"/>
      <c r="R304" s="1023"/>
      <c r="S304" s="1023"/>
      <c r="T304" s="1023"/>
      <c r="U304" s="1023"/>
      <c r="V304" s="1023"/>
      <c r="W304" s="1023"/>
      <c r="X304" s="1023"/>
      <c r="Y304" s="1023"/>
      <c r="Z304" s="1023"/>
      <c r="AA304" s="1024"/>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9.25" hidden="1" customHeight="1" x14ac:dyDescent="0.15">
      <c r="A305" s="1032"/>
      <c r="B305" s="256"/>
      <c r="C305" s="255"/>
      <c r="D305" s="256"/>
      <c r="E305" s="255"/>
      <c r="F305" s="330"/>
      <c r="G305" s="237"/>
      <c r="H305" s="238"/>
      <c r="I305" s="238"/>
      <c r="J305" s="238"/>
      <c r="K305" s="238"/>
      <c r="L305" s="238"/>
      <c r="M305" s="238"/>
      <c r="N305" s="238"/>
      <c r="O305" s="238"/>
      <c r="P305" s="239"/>
      <c r="Q305" s="1022"/>
      <c r="R305" s="1023"/>
      <c r="S305" s="1023"/>
      <c r="T305" s="1023"/>
      <c r="U305" s="1023"/>
      <c r="V305" s="1023"/>
      <c r="W305" s="1023"/>
      <c r="X305" s="1023"/>
      <c r="Y305" s="1023"/>
      <c r="Z305" s="1023"/>
      <c r="AA305" s="1024"/>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9.25" hidden="1" customHeight="1" x14ac:dyDescent="0.15">
      <c r="A306" s="1032"/>
      <c r="B306" s="256"/>
      <c r="C306" s="255"/>
      <c r="D306" s="256"/>
      <c r="E306" s="331"/>
      <c r="F306" s="332"/>
      <c r="G306" s="240"/>
      <c r="H306" s="168"/>
      <c r="I306" s="168"/>
      <c r="J306" s="168"/>
      <c r="K306" s="168"/>
      <c r="L306" s="168"/>
      <c r="M306" s="168"/>
      <c r="N306" s="168"/>
      <c r="O306" s="168"/>
      <c r="P306" s="241"/>
      <c r="Q306" s="1025"/>
      <c r="R306" s="1026"/>
      <c r="S306" s="1026"/>
      <c r="T306" s="1026"/>
      <c r="U306" s="1026"/>
      <c r="V306" s="1026"/>
      <c r="W306" s="1026"/>
      <c r="X306" s="1026"/>
      <c r="Y306" s="1026"/>
      <c r="Z306" s="1026"/>
      <c r="AA306" s="1027"/>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9.25" hidden="1" customHeight="1" x14ac:dyDescent="0.15">
      <c r="A307" s="103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9.25" hidden="1" customHeight="1" x14ac:dyDescent="0.15">
      <c r="A308" s="103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9.25" hidden="1" customHeight="1" thickBot="1" x14ac:dyDescent="0.2">
      <c r="A309" s="103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29.25" hidden="1" customHeight="1" x14ac:dyDescent="0.15">
      <c r="A310" s="1032"/>
      <c r="B310" s="256"/>
      <c r="C310" s="255"/>
      <c r="D310" s="256"/>
      <c r="E310" s="324" t="s">
        <v>268</v>
      </c>
      <c r="F310" s="325"/>
      <c r="G310" s="999"/>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29.25" hidden="1" customHeight="1" x14ac:dyDescent="0.15">
      <c r="A311" s="1032"/>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29.25" hidden="1" customHeight="1" x14ac:dyDescent="0.15">
      <c r="A312" s="1032"/>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29.25" hidden="1" customHeight="1" x14ac:dyDescent="0.15">
      <c r="A313" s="1032"/>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29.25" hidden="1" customHeight="1" x14ac:dyDescent="0.15">
      <c r="A314" s="1032"/>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29.25" hidden="1" customHeight="1" x14ac:dyDescent="0.15">
      <c r="A315" s="1032"/>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29.25" hidden="1" customHeight="1" x14ac:dyDescent="0.15">
      <c r="A316" s="1032"/>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29.25" hidden="1" customHeight="1" x14ac:dyDescent="0.15">
      <c r="A317" s="1032"/>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29.25" hidden="1" customHeight="1" x14ac:dyDescent="0.15">
      <c r="A318" s="1032"/>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29.25" hidden="1" customHeight="1" x14ac:dyDescent="0.15">
      <c r="A319" s="1032"/>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29.25" hidden="1" customHeight="1" x14ac:dyDescent="0.15">
      <c r="A320" s="1032"/>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29.25" hidden="1" customHeight="1" x14ac:dyDescent="0.15">
      <c r="A321" s="1032"/>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29.25" hidden="1" customHeight="1" x14ac:dyDescent="0.15">
      <c r="A322" s="1032"/>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29.25" hidden="1" customHeight="1" x14ac:dyDescent="0.15">
      <c r="A323" s="1032"/>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29.25" hidden="1" customHeight="1" x14ac:dyDescent="0.15">
      <c r="A324" s="1032"/>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29.25" hidden="1" customHeight="1" x14ac:dyDescent="0.15">
      <c r="A325" s="1032"/>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29.25" hidden="1" customHeight="1" x14ac:dyDescent="0.15">
      <c r="A326" s="1032"/>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29.25" hidden="1" customHeight="1" x14ac:dyDescent="0.15">
      <c r="A327" s="1032"/>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29.25" hidden="1" customHeight="1" x14ac:dyDescent="0.15">
      <c r="A328" s="1032"/>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29.25" hidden="1" customHeight="1" x14ac:dyDescent="0.15">
      <c r="A329" s="1032"/>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29.25" hidden="1" customHeight="1" x14ac:dyDescent="0.15">
      <c r="A330" s="1032"/>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29.25" hidden="1" customHeight="1" x14ac:dyDescent="0.15">
      <c r="A331" s="1032"/>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9.25" hidden="1" customHeight="1" x14ac:dyDescent="0.15">
      <c r="A332" s="1032"/>
      <c r="B332" s="256"/>
      <c r="C332" s="255"/>
      <c r="D332" s="256"/>
      <c r="E332" s="255"/>
      <c r="F332" s="330"/>
      <c r="G332" s="282"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9"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5"/>
    </row>
    <row r="333" spans="1:50" ht="29.25" hidden="1" customHeight="1" x14ac:dyDescent="0.15">
      <c r="A333" s="1032"/>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9.25" hidden="1" customHeight="1" x14ac:dyDescent="0.15">
      <c r="A334" s="1032"/>
      <c r="B334" s="256"/>
      <c r="C334" s="255"/>
      <c r="D334" s="256"/>
      <c r="E334" s="255"/>
      <c r="F334" s="330"/>
      <c r="G334" s="235"/>
      <c r="H334" s="165"/>
      <c r="I334" s="165"/>
      <c r="J334" s="165"/>
      <c r="K334" s="165"/>
      <c r="L334" s="165"/>
      <c r="M334" s="165"/>
      <c r="N334" s="165"/>
      <c r="O334" s="165"/>
      <c r="P334" s="236"/>
      <c r="Q334" s="1019"/>
      <c r="R334" s="1020"/>
      <c r="S334" s="1020"/>
      <c r="T334" s="1020"/>
      <c r="U334" s="1020"/>
      <c r="V334" s="1020"/>
      <c r="W334" s="1020"/>
      <c r="X334" s="1020"/>
      <c r="Y334" s="1020"/>
      <c r="Z334" s="1020"/>
      <c r="AA334" s="102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9.25" hidden="1" customHeight="1" x14ac:dyDescent="0.15">
      <c r="A335" s="1032"/>
      <c r="B335" s="256"/>
      <c r="C335" s="255"/>
      <c r="D335" s="256"/>
      <c r="E335" s="255"/>
      <c r="F335" s="330"/>
      <c r="G335" s="237"/>
      <c r="H335" s="238"/>
      <c r="I335" s="238"/>
      <c r="J335" s="238"/>
      <c r="K335" s="238"/>
      <c r="L335" s="238"/>
      <c r="M335" s="238"/>
      <c r="N335" s="238"/>
      <c r="O335" s="238"/>
      <c r="P335" s="239"/>
      <c r="Q335" s="1022"/>
      <c r="R335" s="1023"/>
      <c r="S335" s="1023"/>
      <c r="T335" s="1023"/>
      <c r="U335" s="1023"/>
      <c r="V335" s="1023"/>
      <c r="W335" s="1023"/>
      <c r="X335" s="1023"/>
      <c r="Y335" s="1023"/>
      <c r="Z335" s="1023"/>
      <c r="AA335" s="102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9.25" hidden="1" customHeight="1" x14ac:dyDescent="0.15">
      <c r="A336" s="1032"/>
      <c r="B336" s="256"/>
      <c r="C336" s="255"/>
      <c r="D336" s="256"/>
      <c r="E336" s="255"/>
      <c r="F336" s="330"/>
      <c r="G336" s="237"/>
      <c r="H336" s="238"/>
      <c r="I336" s="238"/>
      <c r="J336" s="238"/>
      <c r="K336" s="238"/>
      <c r="L336" s="238"/>
      <c r="M336" s="238"/>
      <c r="N336" s="238"/>
      <c r="O336" s="238"/>
      <c r="P336" s="239"/>
      <c r="Q336" s="1022"/>
      <c r="R336" s="1023"/>
      <c r="S336" s="1023"/>
      <c r="T336" s="1023"/>
      <c r="U336" s="1023"/>
      <c r="V336" s="1023"/>
      <c r="W336" s="1023"/>
      <c r="X336" s="1023"/>
      <c r="Y336" s="1023"/>
      <c r="Z336" s="1023"/>
      <c r="AA336" s="1024"/>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9.25" hidden="1" customHeight="1" x14ac:dyDescent="0.15">
      <c r="A337" s="1032"/>
      <c r="B337" s="256"/>
      <c r="C337" s="255"/>
      <c r="D337" s="256"/>
      <c r="E337" s="255"/>
      <c r="F337" s="330"/>
      <c r="G337" s="237"/>
      <c r="H337" s="238"/>
      <c r="I337" s="238"/>
      <c r="J337" s="238"/>
      <c r="K337" s="238"/>
      <c r="L337" s="238"/>
      <c r="M337" s="238"/>
      <c r="N337" s="238"/>
      <c r="O337" s="238"/>
      <c r="P337" s="239"/>
      <c r="Q337" s="1022"/>
      <c r="R337" s="1023"/>
      <c r="S337" s="1023"/>
      <c r="T337" s="1023"/>
      <c r="U337" s="1023"/>
      <c r="V337" s="1023"/>
      <c r="W337" s="1023"/>
      <c r="X337" s="1023"/>
      <c r="Y337" s="1023"/>
      <c r="Z337" s="1023"/>
      <c r="AA337" s="1024"/>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9.25" hidden="1" customHeight="1" x14ac:dyDescent="0.15">
      <c r="A338" s="1032"/>
      <c r="B338" s="256"/>
      <c r="C338" s="255"/>
      <c r="D338" s="256"/>
      <c r="E338" s="255"/>
      <c r="F338" s="330"/>
      <c r="G338" s="240"/>
      <c r="H338" s="168"/>
      <c r="I338" s="168"/>
      <c r="J338" s="168"/>
      <c r="K338" s="168"/>
      <c r="L338" s="168"/>
      <c r="M338" s="168"/>
      <c r="N338" s="168"/>
      <c r="O338" s="168"/>
      <c r="P338" s="241"/>
      <c r="Q338" s="1025"/>
      <c r="R338" s="1026"/>
      <c r="S338" s="1026"/>
      <c r="T338" s="1026"/>
      <c r="U338" s="1026"/>
      <c r="V338" s="1026"/>
      <c r="W338" s="1026"/>
      <c r="X338" s="1026"/>
      <c r="Y338" s="1026"/>
      <c r="Z338" s="1026"/>
      <c r="AA338" s="1027"/>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9.25" hidden="1" customHeight="1" x14ac:dyDescent="0.15">
      <c r="A339" s="1032"/>
      <c r="B339" s="256"/>
      <c r="C339" s="255"/>
      <c r="D339" s="256"/>
      <c r="E339" s="255"/>
      <c r="F339" s="330"/>
      <c r="G339" s="282"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9" t="s">
        <v>336</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9.25" hidden="1" customHeight="1" x14ac:dyDescent="0.15">
      <c r="A340" s="1032"/>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9.25" hidden="1" customHeight="1" x14ac:dyDescent="0.15">
      <c r="A341" s="1032"/>
      <c r="B341" s="256"/>
      <c r="C341" s="255"/>
      <c r="D341" s="256"/>
      <c r="E341" s="255"/>
      <c r="F341" s="330"/>
      <c r="G341" s="235"/>
      <c r="H341" s="165"/>
      <c r="I341" s="165"/>
      <c r="J341" s="165"/>
      <c r="K341" s="165"/>
      <c r="L341" s="165"/>
      <c r="M341" s="165"/>
      <c r="N341" s="165"/>
      <c r="O341" s="165"/>
      <c r="P341" s="236"/>
      <c r="Q341" s="1019"/>
      <c r="R341" s="1020"/>
      <c r="S341" s="1020"/>
      <c r="T341" s="1020"/>
      <c r="U341" s="1020"/>
      <c r="V341" s="1020"/>
      <c r="W341" s="1020"/>
      <c r="X341" s="1020"/>
      <c r="Y341" s="1020"/>
      <c r="Z341" s="1020"/>
      <c r="AA341" s="102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9.25" hidden="1" customHeight="1" x14ac:dyDescent="0.15">
      <c r="A342" s="1032"/>
      <c r="B342" s="256"/>
      <c r="C342" s="255"/>
      <c r="D342" s="256"/>
      <c r="E342" s="255"/>
      <c r="F342" s="330"/>
      <c r="G342" s="237"/>
      <c r="H342" s="238"/>
      <c r="I342" s="238"/>
      <c r="J342" s="238"/>
      <c r="K342" s="238"/>
      <c r="L342" s="238"/>
      <c r="M342" s="238"/>
      <c r="N342" s="238"/>
      <c r="O342" s="238"/>
      <c r="P342" s="239"/>
      <c r="Q342" s="1022"/>
      <c r="R342" s="1023"/>
      <c r="S342" s="1023"/>
      <c r="T342" s="1023"/>
      <c r="U342" s="1023"/>
      <c r="V342" s="1023"/>
      <c r="W342" s="1023"/>
      <c r="X342" s="1023"/>
      <c r="Y342" s="1023"/>
      <c r="Z342" s="1023"/>
      <c r="AA342" s="102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9.25" hidden="1" customHeight="1" x14ac:dyDescent="0.15">
      <c r="A343" s="1032"/>
      <c r="B343" s="256"/>
      <c r="C343" s="255"/>
      <c r="D343" s="256"/>
      <c r="E343" s="255"/>
      <c r="F343" s="330"/>
      <c r="G343" s="237"/>
      <c r="H343" s="238"/>
      <c r="I343" s="238"/>
      <c r="J343" s="238"/>
      <c r="K343" s="238"/>
      <c r="L343" s="238"/>
      <c r="M343" s="238"/>
      <c r="N343" s="238"/>
      <c r="O343" s="238"/>
      <c r="P343" s="239"/>
      <c r="Q343" s="1022"/>
      <c r="R343" s="1023"/>
      <c r="S343" s="1023"/>
      <c r="T343" s="1023"/>
      <c r="U343" s="1023"/>
      <c r="V343" s="1023"/>
      <c r="W343" s="1023"/>
      <c r="X343" s="1023"/>
      <c r="Y343" s="1023"/>
      <c r="Z343" s="1023"/>
      <c r="AA343" s="1024"/>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9.25" hidden="1" customHeight="1" x14ac:dyDescent="0.15">
      <c r="A344" s="1032"/>
      <c r="B344" s="256"/>
      <c r="C344" s="255"/>
      <c r="D344" s="256"/>
      <c r="E344" s="255"/>
      <c r="F344" s="330"/>
      <c r="G344" s="237"/>
      <c r="H344" s="238"/>
      <c r="I344" s="238"/>
      <c r="J344" s="238"/>
      <c r="K344" s="238"/>
      <c r="L344" s="238"/>
      <c r="M344" s="238"/>
      <c r="N344" s="238"/>
      <c r="O344" s="238"/>
      <c r="P344" s="239"/>
      <c r="Q344" s="1022"/>
      <c r="R344" s="1023"/>
      <c r="S344" s="1023"/>
      <c r="T344" s="1023"/>
      <c r="U344" s="1023"/>
      <c r="V344" s="1023"/>
      <c r="W344" s="1023"/>
      <c r="X344" s="1023"/>
      <c r="Y344" s="1023"/>
      <c r="Z344" s="1023"/>
      <c r="AA344" s="1024"/>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9.25" hidden="1" customHeight="1" x14ac:dyDescent="0.15">
      <c r="A345" s="1032"/>
      <c r="B345" s="256"/>
      <c r="C345" s="255"/>
      <c r="D345" s="256"/>
      <c r="E345" s="255"/>
      <c r="F345" s="330"/>
      <c r="G345" s="240"/>
      <c r="H345" s="168"/>
      <c r="I345" s="168"/>
      <c r="J345" s="168"/>
      <c r="K345" s="168"/>
      <c r="L345" s="168"/>
      <c r="M345" s="168"/>
      <c r="N345" s="168"/>
      <c r="O345" s="168"/>
      <c r="P345" s="241"/>
      <c r="Q345" s="1025"/>
      <c r="R345" s="1026"/>
      <c r="S345" s="1026"/>
      <c r="T345" s="1026"/>
      <c r="U345" s="1026"/>
      <c r="V345" s="1026"/>
      <c r="W345" s="1026"/>
      <c r="X345" s="1026"/>
      <c r="Y345" s="1026"/>
      <c r="Z345" s="1026"/>
      <c r="AA345" s="1027"/>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9.25" hidden="1" customHeight="1" x14ac:dyDescent="0.15">
      <c r="A346" s="1032"/>
      <c r="B346" s="256"/>
      <c r="C346" s="255"/>
      <c r="D346" s="256"/>
      <c r="E346" s="255"/>
      <c r="F346" s="330"/>
      <c r="G346" s="282"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9" t="s">
        <v>336</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9.25" hidden="1" customHeight="1" x14ac:dyDescent="0.15">
      <c r="A347" s="1032"/>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9.25" hidden="1" customHeight="1" x14ac:dyDescent="0.15">
      <c r="A348" s="1032"/>
      <c r="B348" s="256"/>
      <c r="C348" s="255"/>
      <c r="D348" s="256"/>
      <c r="E348" s="255"/>
      <c r="F348" s="330"/>
      <c r="G348" s="235"/>
      <c r="H348" s="165"/>
      <c r="I348" s="165"/>
      <c r="J348" s="165"/>
      <c r="K348" s="165"/>
      <c r="L348" s="165"/>
      <c r="M348" s="165"/>
      <c r="N348" s="165"/>
      <c r="O348" s="165"/>
      <c r="P348" s="236"/>
      <c r="Q348" s="1019"/>
      <c r="R348" s="1020"/>
      <c r="S348" s="1020"/>
      <c r="T348" s="1020"/>
      <c r="U348" s="1020"/>
      <c r="V348" s="1020"/>
      <c r="W348" s="1020"/>
      <c r="X348" s="1020"/>
      <c r="Y348" s="1020"/>
      <c r="Z348" s="1020"/>
      <c r="AA348" s="102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9.25" hidden="1" customHeight="1" x14ac:dyDescent="0.15">
      <c r="A349" s="1032"/>
      <c r="B349" s="256"/>
      <c r="C349" s="255"/>
      <c r="D349" s="256"/>
      <c r="E349" s="255"/>
      <c r="F349" s="330"/>
      <c r="G349" s="237"/>
      <c r="H349" s="238"/>
      <c r="I349" s="238"/>
      <c r="J349" s="238"/>
      <c r="K349" s="238"/>
      <c r="L349" s="238"/>
      <c r="M349" s="238"/>
      <c r="N349" s="238"/>
      <c r="O349" s="238"/>
      <c r="P349" s="239"/>
      <c r="Q349" s="1022"/>
      <c r="R349" s="1023"/>
      <c r="S349" s="1023"/>
      <c r="T349" s="1023"/>
      <c r="U349" s="1023"/>
      <c r="V349" s="1023"/>
      <c r="W349" s="1023"/>
      <c r="X349" s="1023"/>
      <c r="Y349" s="1023"/>
      <c r="Z349" s="1023"/>
      <c r="AA349" s="102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9.25" hidden="1" customHeight="1" x14ac:dyDescent="0.15">
      <c r="A350" s="1032"/>
      <c r="B350" s="256"/>
      <c r="C350" s="255"/>
      <c r="D350" s="256"/>
      <c r="E350" s="255"/>
      <c r="F350" s="330"/>
      <c r="G350" s="237"/>
      <c r="H350" s="238"/>
      <c r="I350" s="238"/>
      <c r="J350" s="238"/>
      <c r="K350" s="238"/>
      <c r="L350" s="238"/>
      <c r="M350" s="238"/>
      <c r="N350" s="238"/>
      <c r="O350" s="238"/>
      <c r="P350" s="239"/>
      <c r="Q350" s="1022"/>
      <c r="R350" s="1023"/>
      <c r="S350" s="1023"/>
      <c r="T350" s="1023"/>
      <c r="U350" s="1023"/>
      <c r="V350" s="1023"/>
      <c r="W350" s="1023"/>
      <c r="X350" s="1023"/>
      <c r="Y350" s="1023"/>
      <c r="Z350" s="1023"/>
      <c r="AA350" s="1024"/>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9.25" hidden="1" customHeight="1" x14ac:dyDescent="0.15">
      <c r="A351" s="1032"/>
      <c r="B351" s="256"/>
      <c r="C351" s="255"/>
      <c r="D351" s="256"/>
      <c r="E351" s="255"/>
      <c r="F351" s="330"/>
      <c r="G351" s="237"/>
      <c r="H351" s="238"/>
      <c r="I351" s="238"/>
      <c r="J351" s="238"/>
      <c r="K351" s="238"/>
      <c r="L351" s="238"/>
      <c r="M351" s="238"/>
      <c r="N351" s="238"/>
      <c r="O351" s="238"/>
      <c r="P351" s="239"/>
      <c r="Q351" s="1022"/>
      <c r="R351" s="1023"/>
      <c r="S351" s="1023"/>
      <c r="T351" s="1023"/>
      <c r="U351" s="1023"/>
      <c r="V351" s="1023"/>
      <c r="W351" s="1023"/>
      <c r="X351" s="1023"/>
      <c r="Y351" s="1023"/>
      <c r="Z351" s="1023"/>
      <c r="AA351" s="1024"/>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9.25" hidden="1" customHeight="1" x14ac:dyDescent="0.15">
      <c r="A352" s="1032"/>
      <c r="B352" s="256"/>
      <c r="C352" s="255"/>
      <c r="D352" s="256"/>
      <c r="E352" s="255"/>
      <c r="F352" s="330"/>
      <c r="G352" s="240"/>
      <c r="H352" s="168"/>
      <c r="I352" s="168"/>
      <c r="J352" s="168"/>
      <c r="K352" s="168"/>
      <c r="L352" s="168"/>
      <c r="M352" s="168"/>
      <c r="N352" s="168"/>
      <c r="O352" s="168"/>
      <c r="P352" s="241"/>
      <c r="Q352" s="1025"/>
      <c r="R352" s="1026"/>
      <c r="S352" s="1026"/>
      <c r="T352" s="1026"/>
      <c r="U352" s="1026"/>
      <c r="V352" s="1026"/>
      <c r="W352" s="1026"/>
      <c r="X352" s="1026"/>
      <c r="Y352" s="1026"/>
      <c r="Z352" s="1026"/>
      <c r="AA352" s="1027"/>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9.25" hidden="1" customHeight="1" x14ac:dyDescent="0.15">
      <c r="A353" s="1032"/>
      <c r="B353" s="256"/>
      <c r="C353" s="255"/>
      <c r="D353" s="256"/>
      <c r="E353" s="255"/>
      <c r="F353" s="330"/>
      <c r="G353" s="282"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9" t="s">
        <v>336</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9.25" hidden="1" customHeight="1" x14ac:dyDescent="0.15">
      <c r="A354" s="1032"/>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9.25" hidden="1" customHeight="1" x14ac:dyDescent="0.15">
      <c r="A355" s="1032"/>
      <c r="B355" s="256"/>
      <c r="C355" s="255"/>
      <c r="D355" s="256"/>
      <c r="E355" s="255"/>
      <c r="F355" s="330"/>
      <c r="G355" s="235"/>
      <c r="H355" s="165"/>
      <c r="I355" s="165"/>
      <c r="J355" s="165"/>
      <c r="K355" s="165"/>
      <c r="L355" s="165"/>
      <c r="M355" s="165"/>
      <c r="N355" s="165"/>
      <c r="O355" s="165"/>
      <c r="P355" s="236"/>
      <c r="Q355" s="1019"/>
      <c r="R355" s="1020"/>
      <c r="S355" s="1020"/>
      <c r="T355" s="1020"/>
      <c r="U355" s="1020"/>
      <c r="V355" s="1020"/>
      <c r="W355" s="1020"/>
      <c r="X355" s="1020"/>
      <c r="Y355" s="1020"/>
      <c r="Z355" s="1020"/>
      <c r="AA355" s="102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9.25" hidden="1" customHeight="1" x14ac:dyDescent="0.15">
      <c r="A356" s="1032"/>
      <c r="B356" s="256"/>
      <c r="C356" s="255"/>
      <c r="D356" s="256"/>
      <c r="E356" s="255"/>
      <c r="F356" s="330"/>
      <c r="G356" s="237"/>
      <c r="H356" s="238"/>
      <c r="I356" s="238"/>
      <c r="J356" s="238"/>
      <c r="K356" s="238"/>
      <c r="L356" s="238"/>
      <c r="M356" s="238"/>
      <c r="N356" s="238"/>
      <c r="O356" s="238"/>
      <c r="P356" s="239"/>
      <c r="Q356" s="1022"/>
      <c r="R356" s="1023"/>
      <c r="S356" s="1023"/>
      <c r="T356" s="1023"/>
      <c r="U356" s="1023"/>
      <c r="V356" s="1023"/>
      <c r="W356" s="1023"/>
      <c r="X356" s="1023"/>
      <c r="Y356" s="1023"/>
      <c r="Z356" s="1023"/>
      <c r="AA356" s="102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9.25" hidden="1" customHeight="1" x14ac:dyDescent="0.15">
      <c r="A357" s="1032"/>
      <c r="B357" s="256"/>
      <c r="C357" s="255"/>
      <c r="D357" s="256"/>
      <c r="E357" s="255"/>
      <c r="F357" s="330"/>
      <c r="G357" s="237"/>
      <c r="H357" s="238"/>
      <c r="I357" s="238"/>
      <c r="J357" s="238"/>
      <c r="K357" s="238"/>
      <c r="L357" s="238"/>
      <c r="M357" s="238"/>
      <c r="N357" s="238"/>
      <c r="O357" s="238"/>
      <c r="P357" s="239"/>
      <c r="Q357" s="1022"/>
      <c r="R357" s="1023"/>
      <c r="S357" s="1023"/>
      <c r="T357" s="1023"/>
      <c r="U357" s="1023"/>
      <c r="V357" s="1023"/>
      <c r="W357" s="1023"/>
      <c r="X357" s="1023"/>
      <c r="Y357" s="1023"/>
      <c r="Z357" s="1023"/>
      <c r="AA357" s="1024"/>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9.25" hidden="1" customHeight="1" x14ac:dyDescent="0.15">
      <c r="A358" s="1032"/>
      <c r="B358" s="256"/>
      <c r="C358" s="255"/>
      <c r="D358" s="256"/>
      <c r="E358" s="255"/>
      <c r="F358" s="330"/>
      <c r="G358" s="237"/>
      <c r="H358" s="238"/>
      <c r="I358" s="238"/>
      <c r="J358" s="238"/>
      <c r="K358" s="238"/>
      <c r="L358" s="238"/>
      <c r="M358" s="238"/>
      <c r="N358" s="238"/>
      <c r="O358" s="238"/>
      <c r="P358" s="239"/>
      <c r="Q358" s="1022"/>
      <c r="R358" s="1023"/>
      <c r="S358" s="1023"/>
      <c r="T358" s="1023"/>
      <c r="U358" s="1023"/>
      <c r="V358" s="1023"/>
      <c r="W358" s="1023"/>
      <c r="X358" s="1023"/>
      <c r="Y358" s="1023"/>
      <c r="Z358" s="1023"/>
      <c r="AA358" s="1024"/>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9.25" hidden="1" customHeight="1" x14ac:dyDescent="0.15">
      <c r="A359" s="1032"/>
      <c r="B359" s="256"/>
      <c r="C359" s="255"/>
      <c r="D359" s="256"/>
      <c r="E359" s="255"/>
      <c r="F359" s="330"/>
      <c r="G359" s="240"/>
      <c r="H359" s="168"/>
      <c r="I359" s="168"/>
      <c r="J359" s="168"/>
      <c r="K359" s="168"/>
      <c r="L359" s="168"/>
      <c r="M359" s="168"/>
      <c r="N359" s="168"/>
      <c r="O359" s="168"/>
      <c r="P359" s="241"/>
      <c r="Q359" s="1025"/>
      <c r="R359" s="1026"/>
      <c r="S359" s="1026"/>
      <c r="T359" s="1026"/>
      <c r="U359" s="1026"/>
      <c r="V359" s="1026"/>
      <c r="W359" s="1026"/>
      <c r="X359" s="1026"/>
      <c r="Y359" s="1026"/>
      <c r="Z359" s="1026"/>
      <c r="AA359" s="1027"/>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9.25" hidden="1" customHeight="1" x14ac:dyDescent="0.15">
      <c r="A360" s="1032"/>
      <c r="B360" s="256"/>
      <c r="C360" s="255"/>
      <c r="D360" s="256"/>
      <c r="E360" s="255"/>
      <c r="F360" s="330"/>
      <c r="G360" s="282"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9" t="s">
        <v>336</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9.25" hidden="1" customHeight="1" x14ac:dyDescent="0.15">
      <c r="A361" s="1032"/>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9.25" hidden="1" customHeight="1" x14ac:dyDescent="0.15">
      <c r="A362" s="1032"/>
      <c r="B362" s="256"/>
      <c r="C362" s="255"/>
      <c r="D362" s="256"/>
      <c r="E362" s="255"/>
      <c r="F362" s="330"/>
      <c r="G362" s="235"/>
      <c r="H362" s="165"/>
      <c r="I362" s="165"/>
      <c r="J362" s="165"/>
      <c r="K362" s="165"/>
      <c r="L362" s="165"/>
      <c r="M362" s="165"/>
      <c r="N362" s="165"/>
      <c r="O362" s="165"/>
      <c r="P362" s="236"/>
      <c r="Q362" s="1019"/>
      <c r="R362" s="1020"/>
      <c r="S362" s="1020"/>
      <c r="T362" s="1020"/>
      <c r="U362" s="1020"/>
      <c r="V362" s="1020"/>
      <c r="W362" s="1020"/>
      <c r="X362" s="1020"/>
      <c r="Y362" s="1020"/>
      <c r="Z362" s="1020"/>
      <c r="AA362" s="102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9.25" hidden="1" customHeight="1" x14ac:dyDescent="0.15">
      <c r="A363" s="1032"/>
      <c r="B363" s="256"/>
      <c r="C363" s="255"/>
      <c r="D363" s="256"/>
      <c r="E363" s="255"/>
      <c r="F363" s="330"/>
      <c r="G363" s="237"/>
      <c r="H363" s="238"/>
      <c r="I363" s="238"/>
      <c r="J363" s="238"/>
      <c r="K363" s="238"/>
      <c r="L363" s="238"/>
      <c r="M363" s="238"/>
      <c r="N363" s="238"/>
      <c r="O363" s="238"/>
      <c r="P363" s="239"/>
      <c r="Q363" s="1022"/>
      <c r="R363" s="1023"/>
      <c r="S363" s="1023"/>
      <c r="T363" s="1023"/>
      <c r="U363" s="1023"/>
      <c r="V363" s="1023"/>
      <c r="W363" s="1023"/>
      <c r="X363" s="1023"/>
      <c r="Y363" s="1023"/>
      <c r="Z363" s="1023"/>
      <c r="AA363" s="102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9.25" hidden="1" customHeight="1" x14ac:dyDescent="0.15">
      <c r="A364" s="1032"/>
      <c r="B364" s="256"/>
      <c r="C364" s="255"/>
      <c r="D364" s="256"/>
      <c r="E364" s="255"/>
      <c r="F364" s="330"/>
      <c r="G364" s="237"/>
      <c r="H364" s="238"/>
      <c r="I364" s="238"/>
      <c r="J364" s="238"/>
      <c r="K364" s="238"/>
      <c r="L364" s="238"/>
      <c r="M364" s="238"/>
      <c r="N364" s="238"/>
      <c r="O364" s="238"/>
      <c r="P364" s="239"/>
      <c r="Q364" s="1022"/>
      <c r="R364" s="1023"/>
      <c r="S364" s="1023"/>
      <c r="T364" s="1023"/>
      <c r="U364" s="1023"/>
      <c r="V364" s="1023"/>
      <c r="W364" s="1023"/>
      <c r="X364" s="1023"/>
      <c r="Y364" s="1023"/>
      <c r="Z364" s="1023"/>
      <c r="AA364" s="1024"/>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9.25" hidden="1" customHeight="1" x14ac:dyDescent="0.15">
      <c r="A365" s="1032"/>
      <c r="B365" s="256"/>
      <c r="C365" s="255"/>
      <c r="D365" s="256"/>
      <c r="E365" s="255"/>
      <c r="F365" s="330"/>
      <c r="G365" s="237"/>
      <c r="H365" s="238"/>
      <c r="I365" s="238"/>
      <c r="J365" s="238"/>
      <c r="K365" s="238"/>
      <c r="L365" s="238"/>
      <c r="M365" s="238"/>
      <c r="N365" s="238"/>
      <c r="O365" s="238"/>
      <c r="P365" s="239"/>
      <c r="Q365" s="1022"/>
      <c r="R365" s="1023"/>
      <c r="S365" s="1023"/>
      <c r="T365" s="1023"/>
      <c r="U365" s="1023"/>
      <c r="V365" s="1023"/>
      <c r="W365" s="1023"/>
      <c r="X365" s="1023"/>
      <c r="Y365" s="1023"/>
      <c r="Z365" s="1023"/>
      <c r="AA365" s="1024"/>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9.25" hidden="1" customHeight="1" x14ac:dyDescent="0.15">
      <c r="A366" s="1032"/>
      <c r="B366" s="256"/>
      <c r="C366" s="255"/>
      <c r="D366" s="256"/>
      <c r="E366" s="331"/>
      <c r="F366" s="332"/>
      <c r="G366" s="240"/>
      <c r="H366" s="168"/>
      <c r="I366" s="168"/>
      <c r="J366" s="168"/>
      <c r="K366" s="168"/>
      <c r="L366" s="168"/>
      <c r="M366" s="168"/>
      <c r="N366" s="168"/>
      <c r="O366" s="168"/>
      <c r="P366" s="241"/>
      <c r="Q366" s="1025"/>
      <c r="R366" s="1026"/>
      <c r="S366" s="1026"/>
      <c r="T366" s="1026"/>
      <c r="U366" s="1026"/>
      <c r="V366" s="1026"/>
      <c r="W366" s="1026"/>
      <c r="X366" s="1026"/>
      <c r="Y366" s="1026"/>
      <c r="Z366" s="1026"/>
      <c r="AA366" s="1027"/>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9.25" hidden="1" customHeight="1" x14ac:dyDescent="0.15">
      <c r="A367" s="103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9.25" hidden="1" customHeight="1" x14ac:dyDescent="0.15">
      <c r="A368" s="103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9.25" hidden="1" customHeight="1" thickBot="1" x14ac:dyDescent="0.2">
      <c r="A369" s="1032"/>
      <c r="B369" s="256"/>
      <c r="C369" s="255"/>
      <c r="D369" s="256"/>
      <c r="E369" s="45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8"/>
    </row>
    <row r="370" spans="1:50" ht="29.25" hidden="1" customHeight="1" x14ac:dyDescent="0.15">
      <c r="A370" s="1032"/>
      <c r="B370" s="256"/>
      <c r="C370" s="255"/>
      <c r="D370" s="256"/>
      <c r="E370" s="324" t="s">
        <v>268</v>
      </c>
      <c r="F370" s="325"/>
      <c r="G370" s="999"/>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29.25" hidden="1" customHeight="1" x14ac:dyDescent="0.15">
      <c r="A371" s="1032"/>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29.25" hidden="1" customHeight="1" x14ac:dyDescent="0.15">
      <c r="A372" s="1032"/>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29.25" hidden="1" customHeight="1" x14ac:dyDescent="0.15">
      <c r="A373" s="1032"/>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29.25" hidden="1" customHeight="1" x14ac:dyDescent="0.15">
      <c r="A374" s="1032"/>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29.25" hidden="1" customHeight="1" x14ac:dyDescent="0.15">
      <c r="A375" s="1032"/>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29.25" hidden="1" customHeight="1" x14ac:dyDescent="0.15">
      <c r="A376" s="1032"/>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29.25" hidden="1" customHeight="1" x14ac:dyDescent="0.15">
      <c r="A377" s="1032"/>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29.25" hidden="1" customHeight="1" x14ac:dyDescent="0.15">
      <c r="A378" s="1032"/>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29.25" hidden="1" customHeight="1" x14ac:dyDescent="0.15">
      <c r="A379" s="1032"/>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29.25" hidden="1" customHeight="1" x14ac:dyDescent="0.15">
      <c r="A380" s="1032"/>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29.25" hidden="1" customHeight="1" x14ac:dyDescent="0.15">
      <c r="A381" s="1032"/>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29.25" hidden="1" customHeight="1" x14ac:dyDescent="0.15">
      <c r="A382" s="1032"/>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29.25" hidden="1" customHeight="1" x14ac:dyDescent="0.15">
      <c r="A383" s="1032"/>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29.25" hidden="1" customHeight="1" x14ac:dyDescent="0.15">
      <c r="A384" s="1032"/>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29.25" hidden="1" customHeight="1" x14ac:dyDescent="0.15">
      <c r="A385" s="1032"/>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29.25" hidden="1" customHeight="1" x14ac:dyDescent="0.15">
      <c r="A386" s="1032"/>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29.25" hidden="1" customHeight="1" x14ac:dyDescent="0.15">
      <c r="A387" s="1032"/>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29.25" hidden="1" customHeight="1" x14ac:dyDescent="0.15">
      <c r="A388" s="1032"/>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29.25" hidden="1" customHeight="1" x14ac:dyDescent="0.15">
      <c r="A389" s="1032"/>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29.25" hidden="1" customHeight="1" x14ac:dyDescent="0.15">
      <c r="A390" s="1032"/>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29.25" hidden="1" customHeight="1" x14ac:dyDescent="0.15">
      <c r="A391" s="1032"/>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9.25" hidden="1" customHeight="1" x14ac:dyDescent="0.15">
      <c r="A392" s="1032"/>
      <c r="B392" s="256"/>
      <c r="C392" s="255"/>
      <c r="D392" s="256"/>
      <c r="E392" s="255"/>
      <c r="F392" s="330"/>
      <c r="G392" s="282"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9"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5"/>
    </row>
    <row r="393" spans="1:50" ht="29.25" hidden="1" customHeight="1" x14ac:dyDescent="0.15">
      <c r="A393" s="1032"/>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9.25" hidden="1" customHeight="1" x14ac:dyDescent="0.15">
      <c r="A394" s="1032"/>
      <c r="B394" s="256"/>
      <c r="C394" s="255"/>
      <c r="D394" s="256"/>
      <c r="E394" s="255"/>
      <c r="F394" s="330"/>
      <c r="G394" s="235"/>
      <c r="H394" s="165"/>
      <c r="I394" s="165"/>
      <c r="J394" s="165"/>
      <c r="K394" s="165"/>
      <c r="L394" s="165"/>
      <c r="M394" s="165"/>
      <c r="N394" s="165"/>
      <c r="O394" s="165"/>
      <c r="P394" s="236"/>
      <c r="Q394" s="1019"/>
      <c r="R394" s="1020"/>
      <c r="S394" s="1020"/>
      <c r="T394" s="1020"/>
      <c r="U394" s="1020"/>
      <c r="V394" s="1020"/>
      <c r="W394" s="1020"/>
      <c r="X394" s="1020"/>
      <c r="Y394" s="1020"/>
      <c r="Z394" s="1020"/>
      <c r="AA394" s="102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9.25" hidden="1" customHeight="1" x14ac:dyDescent="0.15">
      <c r="A395" s="1032"/>
      <c r="B395" s="256"/>
      <c r="C395" s="255"/>
      <c r="D395" s="256"/>
      <c r="E395" s="255"/>
      <c r="F395" s="330"/>
      <c r="G395" s="237"/>
      <c r="H395" s="238"/>
      <c r="I395" s="238"/>
      <c r="J395" s="238"/>
      <c r="K395" s="238"/>
      <c r="L395" s="238"/>
      <c r="M395" s="238"/>
      <c r="N395" s="238"/>
      <c r="O395" s="238"/>
      <c r="P395" s="239"/>
      <c r="Q395" s="1022"/>
      <c r="R395" s="1023"/>
      <c r="S395" s="1023"/>
      <c r="T395" s="1023"/>
      <c r="U395" s="1023"/>
      <c r="V395" s="1023"/>
      <c r="W395" s="1023"/>
      <c r="X395" s="1023"/>
      <c r="Y395" s="1023"/>
      <c r="Z395" s="1023"/>
      <c r="AA395" s="102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9.25" hidden="1" customHeight="1" x14ac:dyDescent="0.15">
      <c r="A396" s="1032"/>
      <c r="B396" s="256"/>
      <c r="C396" s="255"/>
      <c r="D396" s="256"/>
      <c r="E396" s="255"/>
      <c r="F396" s="330"/>
      <c r="G396" s="237"/>
      <c r="H396" s="238"/>
      <c r="I396" s="238"/>
      <c r="J396" s="238"/>
      <c r="K396" s="238"/>
      <c r="L396" s="238"/>
      <c r="M396" s="238"/>
      <c r="N396" s="238"/>
      <c r="O396" s="238"/>
      <c r="P396" s="239"/>
      <c r="Q396" s="1022"/>
      <c r="R396" s="1023"/>
      <c r="S396" s="1023"/>
      <c r="T396" s="1023"/>
      <c r="U396" s="1023"/>
      <c r="V396" s="1023"/>
      <c r="W396" s="1023"/>
      <c r="X396" s="1023"/>
      <c r="Y396" s="1023"/>
      <c r="Z396" s="1023"/>
      <c r="AA396" s="1024"/>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9.25" hidden="1" customHeight="1" x14ac:dyDescent="0.15">
      <c r="A397" s="1032"/>
      <c r="B397" s="256"/>
      <c r="C397" s="255"/>
      <c r="D397" s="256"/>
      <c r="E397" s="255"/>
      <c r="F397" s="330"/>
      <c r="G397" s="237"/>
      <c r="H397" s="238"/>
      <c r="I397" s="238"/>
      <c r="J397" s="238"/>
      <c r="K397" s="238"/>
      <c r="L397" s="238"/>
      <c r="M397" s="238"/>
      <c r="N397" s="238"/>
      <c r="O397" s="238"/>
      <c r="P397" s="239"/>
      <c r="Q397" s="1022"/>
      <c r="R397" s="1023"/>
      <c r="S397" s="1023"/>
      <c r="T397" s="1023"/>
      <c r="U397" s="1023"/>
      <c r="V397" s="1023"/>
      <c r="W397" s="1023"/>
      <c r="X397" s="1023"/>
      <c r="Y397" s="1023"/>
      <c r="Z397" s="1023"/>
      <c r="AA397" s="1024"/>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9.25" hidden="1" customHeight="1" x14ac:dyDescent="0.15">
      <c r="A398" s="1032"/>
      <c r="B398" s="256"/>
      <c r="C398" s="255"/>
      <c r="D398" s="256"/>
      <c r="E398" s="255"/>
      <c r="F398" s="330"/>
      <c r="G398" s="240"/>
      <c r="H398" s="168"/>
      <c r="I398" s="168"/>
      <c r="J398" s="168"/>
      <c r="K398" s="168"/>
      <c r="L398" s="168"/>
      <c r="M398" s="168"/>
      <c r="N398" s="168"/>
      <c r="O398" s="168"/>
      <c r="P398" s="241"/>
      <c r="Q398" s="1025"/>
      <c r="R398" s="1026"/>
      <c r="S398" s="1026"/>
      <c r="T398" s="1026"/>
      <c r="U398" s="1026"/>
      <c r="V398" s="1026"/>
      <c r="W398" s="1026"/>
      <c r="X398" s="1026"/>
      <c r="Y398" s="1026"/>
      <c r="Z398" s="1026"/>
      <c r="AA398" s="1027"/>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9.25" hidden="1" customHeight="1" x14ac:dyDescent="0.15">
      <c r="A399" s="1032"/>
      <c r="B399" s="256"/>
      <c r="C399" s="255"/>
      <c r="D399" s="256"/>
      <c r="E399" s="255"/>
      <c r="F399" s="330"/>
      <c r="G399" s="282"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9" t="s">
        <v>336</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9.25" hidden="1" customHeight="1" x14ac:dyDescent="0.15">
      <c r="A400" s="1032"/>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9.25" hidden="1" customHeight="1" x14ac:dyDescent="0.15">
      <c r="A401" s="1032"/>
      <c r="B401" s="256"/>
      <c r="C401" s="255"/>
      <c r="D401" s="256"/>
      <c r="E401" s="255"/>
      <c r="F401" s="330"/>
      <c r="G401" s="235"/>
      <c r="H401" s="165"/>
      <c r="I401" s="165"/>
      <c r="J401" s="165"/>
      <c r="K401" s="165"/>
      <c r="L401" s="165"/>
      <c r="M401" s="165"/>
      <c r="N401" s="165"/>
      <c r="O401" s="165"/>
      <c r="P401" s="236"/>
      <c r="Q401" s="1019"/>
      <c r="R401" s="1020"/>
      <c r="S401" s="1020"/>
      <c r="T401" s="1020"/>
      <c r="U401" s="1020"/>
      <c r="V401" s="1020"/>
      <c r="W401" s="1020"/>
      <c r="X401" s="1020"/>
      <c r="Y401" s="1020"/>
      <c r="Z401" s="1020"/>
      <c r="AA401" s="102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9.25" hidden="1" customHeight="1" x14ac:dyDescent="0.15">
      <c r="A402" s="1032"/>
      <c r="B402" s="256"/>
      <c r="C402" s="255"/>
      <c r="D402" s="256"/>
      <c r="E402" s="255"/>
      <c r="F402" s="330"/>
      <c r="G402" s="237"/>
      <c r="H402" s="238"/>
      <c r="I402" s="238"/>
      <c r="J402" s="238"/>
      <c r="K402" s="238"/>
      <c r="L402" s="238"/>
      <c r="M402" s="238"/>
      <c r="N402" s="238"/>
      <c r="O402" s="238"/>
      <c r="P402" s="239"/>
      <c r="Q402" s="1022"/>
      <c r="R402" s="1023"/>
      <c r="S402" s="1023"/>
      <c r="T402" s="1023"/>
      <c r="U402" s="1023"/>
      <c r="V402" s="1023"/>
      <c r="W402" s="1023"/>
      <c r="X402" s="1023"/>
      <c r="Y402" s="1023"/>
      <c r="Z402" s="1023"/>
      <c r="AA402" s="102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9.25" hidden="1" customHeight="1" x14ac:dyDescent="0.15">
      <c r="A403" s="1032"/>
      <c r="B403" s="256"/>
      <c r="C403" s="255"/>
      <c r="D403" s="256"/>
      <c r="E403" s="255"/>
      <c r="F403" s="330"/>
      <c r="G403" s="237"/>
      <c r="H403" s="238"/>
      <c r="I403" s="238"/>
      <c r="J403" s="238"/>
      <c r="K403" s="238"/>
      <c r="L403" s="238"/>
      <c r="M403" s="238"/>
      <c r="N403" s="238"/>
      <c r="O403" s="238"/>
      <c r="P403" s="239"/>
      <c r="Q403" s="1022"/>
      <c r="R403" s="1023"/>
      <c r="S403" s="1023"/>
      <c r="T403" s="1023"/>
      <c r="U403" s="1023"/>
      <c r="V403" s="1023"/>
      <c r="W403" s="1023"/>
      <c r="X403" s="1023"/>
      <c r="Y403" s="1023"/>
      <c r="Z403" s="1023"/>
      <c r="AA403" s="1024"/>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9.25" hidden="1" customHeight="1" x14ac:dyDescent="0.15">
      <c r="A404" s="1032"/>
      <c r="B404" s="256"/>
      <c r="C404" s="255"/>
      <c r="D404" s="256"/>
      <c r="E404" s="255"/>
      <c r="F404" s="330"/>
      <c r="G404" s="237"/>
      <c r="H404" s="238"/>
      <c r="I404" s="238"/>
      <c r="J404" s="238"/>
      <c r="K404" s="238"/>
      <c r="L404" s="238"/>
      <c r="M404" s="238"/>
      <c r="N404" s="238"/>
      <c r="O404" s="238"/>
      <c r="P404" s="239"/>
      <c r="Q404" s="1022"/>
      <c r="R404" s="1023"/>
      <c r="S404" s="1023"/>
      <c r="T404" s="1023"/>
      <c r="U404" s="1023"/>
      <c r="V404" s="1023"/>
      <c r="W404" s="1023"/>
      <c r="X404" s="1023"/>
      <c r="Y404" s="1023"/>
      <c r="Z404" s="1023"/>
      <c r="AA404" s="1024"/>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9.25" hidden="1" customHeight="1" x14ac:dyDescent="0.15">
      <c r="A405" s="1032"/>
      <c r="B405" s="256"/>
      <c r="C405" s="255"/>
      <c r="D405" s="256"/>
      <c r="E405" s="255"/>
      <c r="F405" s="330"/>
      <c r="G405" s="240"/>
      <c r="H405" s="168"/>
      <c r="I405" s="168"/>
      <c r="J405" s="168"/>
      <c r="K405" s="168"/>
      <c r="L405" s="168"/>
      <c r="M405" s="168"/>
      <c r="N405" s="168"/>
      <c r="O405" s="168"/>
      <c r="P405" s="241"/>
      <c r="Q405" s="1025"/>
      <c r="R405" s="1026"/>
      <c r="S405" s="1026"/>
      <c r="T405" s="1026"/>
      <c r="U405" s="1026"/>
      <c r="V405" s="1026"/>
      <c r="W405" s="1026"/>
      <c r="X405" s="1026"/>
      <c r="Y405" s="1026"/>
      <c r="Z405" s="1026"/>
      <c r="AA405" s="1027"/>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9.25" hidden="1" customHeight="1" x14ac:dyDescent="0.15">
      <c r="A406" s="1032"/>
      <c r="B406" s="256"/>
      <c r="C406" s="255"/>
      <c r="D406" s="256"/>
      <c r="E406" s="255"/>
      <c r="F406" s="330"/>
      <c r="G406" s="282"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9" t="s">
        <v>336</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9.25" hidden="1" customHeight="1" x14ac:dyDescent="0.15">
      <c r="A407" s="1032"/>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9.25" hidden="1" customHeight="1" x14ac:dyDescent="0.15">
      <c r="A408" s="1032"/>
      <c r="B408" s="256"/>
      <c r="C408" s="255"/>
      <c r="D408" s="256"/>
      <c r="E408" s="255"/>
      <c r="F408" s="330"/>
      <c r="G408" s="235"/>
      <c r="H408" s="165"/>
      <c r="I408" s="165"/>
      <c r="J408" s="165"/>
      <c r="K408" s="165"/>
      <c r="L408" s="165"/>
      <c r="M408" s="165"/>
      <c r="N408" s="165"/>
      <c r="O408" s="165"/>
      <c r="P408" s="236"/>
      <c r="Q408" s="1019"/>
      <c r="R408" s="1020"/>
      <c r="S408" s="1020"/>
      <c r="T408" s="1020"/>
      <c r="U408" s="1020"/>
      <c r="V408" s="1020"/>
      <c r="W408" s="1020"/>
      <c r="X408" s="1020"/>
      <c r="Y408" s="1020"/>
      <c r="Z408" s="1020"/>
      <c r="AA408" s="102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9.25" hidden="1" customHeight="1" x14ac:dyDescent="0.15">
      <c r="A409" s="1032"/>
      <c r="B409" s="256"/>
      <c r="C409" s="255"/>
      <c r="D409" s="256"/>
      <c r="E409" s="255"/>
      <c r="F409" s="330"/>
      <c r="G409" s="237"/>
      <c r="H409" s="238"/>
      <c r="I409" s="238"/>
      <c r="J409" s="238"/>
      <c r="K409" s="238"/>
      <c r="L409" s="238"/>
      <c r="M409" s="238"/>
      <c r="N409" s="238"/>
      <c r="O409" s="238"/>
      <c r="P409" s="239"/>
      <c r="Q409" s="1022"/>
      <c r="R409" s="1023"/>
      <c r="S409" s="1023"/>
      <c r="T409" s="1023"/>
      <c r="U409" s="1023"/>
      <c r="V409" s="1023"/>
      <c r="W409" s="1023"/>
      <c r="X409" s="1023"/>
      <c r="Y409" s="1023"/>
      <c r="Z409" s="1023"/>
      <c r="AA409" s="102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9.25" hidden="1" customHeight="1" x14ac:dyDescent="0.15">
      <c r="A410" s="1032"/>
      <c r="B410" s="256"/>
      <c r="C410" s="255"/>
      <c r="D410" s="256"/>
      <c r="E410" s="255"/>
      <c r="F410" s="330"/>
      <c r="G410" s="237"/>
      <c r="H410" s="238"/>
      <c r="I410" s="238"/>
      <c r="J410" s="238"/>
      <c r="K410" s="238"/>
      <c r="L410" s="238"/>
      <c r="M410" s="238"/>
      <c r="N410" s="238"/>
      <c r="O410" s="238"/>
      <c r="P410" s="239"/>
      <c r="Q410" s="1022"/>
      <c r="R410" s="1023"/>
      <c r="S410" s="1023"/>
      <c r="T410" s="1023"/>
      <c r="U410" s="1023"/>
      <c r="V410" s="1023"/>
      <c r="W410" s="1023"/>
      <c r="X410" s="1023"/>
      <c r="Y410" s="1023"/>
      <c r="Z410" s="1023"/>
      <c r="AA410" s="1024"/>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9.25" hidden="1" customHeight="1" x14ac:dyDescent="0.15">
      <c r="A411" s="1032"/>
      <c r="B411" s="256"/>
      <c r="C411" s="255"/>
      <c r="D411" s="256"/>
      <c r="E411" s="255"/>
      <c r="F411" s="330"/>
      <c r="G411" s="237"/>
      <c r="H411" s="238"/>
      <c r="I411" s="238"/>
      <c r="J411" s="238"/>
      <c r="K411" s="238"/>
      <c r="L411" s="238"/>
      <c r="M411" s="238"/>
      <c r="N411" s="238"/>
      <c r="O411" s="238"/>
      <c r="P411" s="239"/>
      <c r="Q411" s="1022"/>
      <c r="R411" s="1023"/>
      <c r="S411" s="1023"/>
      <c r="T411" s="1023"/>
      <c r="U411" s="1023"/>
      <c r="V411" s="1023"/>
      <c r="W411" s="1023"/>
      <c r="X411" s="1023"/>
      <c r="Y411" s="1023"/>
      <c r="Z411" s="1023"/>
      <c r="AA411" s="1024"/>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9.25" hidden="1" customHeight="1" x14ac:dyDescent="0.15">
      <c r="A412" s="1032"/>
      <c r="B412" s="256"/>
      <c r="C412" s="255"/>
      <c r="D412" s="256"/>
      <c r="E412" s="255"/>
      <c r="F412" s="330"/>
      <c r="G412" s="240"/>
      <c r="H412" s="168"/>
      <c r="I412" s="168"/>
      <c r="J412" s="168"/>
      <c r="K412" s="168"/>
      <c r="L412" s="168"/>
      <c r="M412" s="168"/>
      <c r="N412" s="168"/>
      <c r="O412" s="168"/>
      <c r="P412" s="241"/>
      <c r="Q412" s="1025"/>
      <c r="R412" s="1026"/>
      <c r="S412" s="1026"/>
      <c r="T412" s="1026"/>
      <c r="U412" s="1026"/>
      <c r="V412" s="1026"/>
      <c r="W412" s="1026"/>
      <c r="X412" s="1026"/>
      <c r="Y412" s="1026"/>
      <c r="Z412" s="1026"/>
      <c r="AA412" s="1027"/>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9.25" hidden="1" customHeight="1" x14ac:dyDescent="0.15">
      <c r="A413" s="1032"/>
      <c r="B413" s="256"/>
      <c r="C413" s="255"/>
      <c r="D413" s="256"/>
      <c r="E413" s="255"/>
      <c r="F413" s="330"/>
      <c r="G413" s="282"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9" t="s">
        <v>336</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9.25" hidden="1" customHeight="1" x14ac:dyDescent="0.15">
      <c r="A414" s="1032"/>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9.25" hidden="1" customHeight="1" x14ac:dyDescent="0.15">
      <c r="A415" s="1032"/>
      <c r="B415" s="256"/>
      <c r="C415" s="255"/>
      <c r="D415" s="256"/>
      <c r="E415" s="255"/>
      <c r="F415" s="330"/>
      <c r="G415" s="235"/>
      <c r="H415" s="165"/>
      <c r="I415" s="165"/>
      <c r="J415" s="165"/>
      <c r="K415" s="165"/>
      <c r="L415" s="165"/>
      <c r="M415" s="165"/>
      <c r="N415" s="165"/>
      <c r="O415" s="165"/>
      <c r="P415" s="236"/>
      <c r="Q415" s="1019"/>
      <c r="R415" s="1020"/>
      <c r="S415" s="1020"/>
      <c r="T415" s="1020"/>
      <c r="U415" s="1020"/>
      <c r="V415" s="1020"/>
      <c r="W415" s="1020"/>
      <c r="X415" s="1020"/>
      <c r="Y415" s="1020"/>
      <c r="Z415" s="1020"/>
      <c r="AA415" s="102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9.25" hidden="1" customHeight="1" x14ac:dyDescent="0.15">
      <c r="A416" s="1032"/>
      <c r="B416" s="256"/>
      <c r="C416" s="255"/>
      <c r="D416" s="256"/>
      <c r="E416" s="255"/>
      <c r="F416" s="330"/>
      <c r="G416" s="237"/>
      <c r="H416" s="238"/>
      <c r="I416" s="238"/>
      <c r="J416" s="238"/>
      <c r="K416" s="238"/>
      <c r="L416" s="238"/>
      <c r="M416" s="238"/>
      <c r="N416" s="238"/>
      <c r="O416" s="238"/>
      <c r="P416" s="239"/>
      <c r="Q416" s="1022"/>
      <c r="R416" s="1023"/>
      <c r="S416" s="1023"/>
      <c r="T416" s="1023"/>
      <c r="U416" s="1023"/>
      <c r="V416" s="1023"/>
      <c r="W416" s="1023"/>
      <c r="X416" s="1023"/>
      <c r="Y416" s="1023"/>
      <c r="Z416" s="1023"/>
      <c r="AA416" s="102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9.25" hidden="1" customHeight="1" x14ac:dyDescent="0.15">
      <c r="A417" s="1032"/>
      <c r="B417" s="256"/>
      <c r="C417" s="255"/>
      <c r="D417" s="256"/>
      <c r="E417" s="255"/>
      <c r="F417" s="330"/>
      <c r="G417" s="237"/>
      <c r="H417" s="238"/>
      <c r="I417" s="238"/>
      <c r="J417" s="238"/>
      <c r="K417" s="238"/>
      <c r="L417" s="238"/>
      <c r="M417" s="238"/>
      <c r="N417" s="238"/>
      <c r="O417" s="238"/>
      <c r="P417" s="239"/>
      <c r="Q417" s="1022"/>
      <c r="R417" s="1023"/>
      <c r="S417" s="1023"/>
      <c r="T417" s="1023"/>
      <c r="U417" s="1023"/>
      <c r="V417" s="1023"/>
      <c r="W417" s="1023"/>
      <c r="X417" s="1023"/>
      <c r="Y417" s="1023"/>
      <c r="Z417" s="1023"/>
      <c r="AA417" s="1024"/>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9.25" hidden="1" customHeight="1" x14ac:dyDescent="0.15">
      <c r="A418" s="1032"/>
      <c r="B418" s="256"/>
      <c r="C418" s="255"/>
      <c r="D418" s="256"/>
      <c r="E418" s="255"/>
      <c r="F418" s="330"/>
      <c r="G418" s="237"/>
      <c r="H418" s="238"/>
      <c r="I418" s="238"/>
      <c r="J418" s="238"/>
      <c r="K418" s="238"/>
      <c r="L418" s="238"/>
      <c r="M418" s="238"/>
      <c r="N418" s="238"/>
      <c r="O418" s="238"/>
      <c r="P418" s="239"/>
      <c r="Q418" s="1022"/>
      <c r="R418" s="1023"/>
      <c r="S418" s="1023"/>
      <c r="T418" s="1023"/>
      <c r="U418" s="1023"/>
      <c r="V418" s="1023"/>
      <c r="W418" s="1023"/>
      <c r="X418" s="1023"/>
      <c r="Y418" s="1023"/>
      <c r="Z418" s="1023"/>
      <c r="AA418" s="1024"/>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9.25" hidden="1" customHeight="1" x14ac:dyDescent="0.15">
      <c r="A419" s="1032"/>
      <c r="B419" s="256"/>
      <c r="C419" s="255"/>
      <c r="D419" s="256"/>
      <c r="E419" s="255"/>
      <c r="F419" s="330"/>
      <c r="G419" s="240"/>
      <c r="H419" s="168"/>
      <c r="I419" s="168"/>
      <c r="J419" s="168"/>
      <c r="K419" s="168"/>
      <c r="L419" s="168"/>
      <c r="M419" s="168"/>
      <c r="N419" s="168"/>
      <c r="O419" s="168"/>
      <c r="P419" s="241"/>
      <c r="Q419" s="1025"/>
      <c r="R419" s="1026"/>
      <c r="S419" s="1026"/>
      <c r="T419" s="1026"/>
      <c r="U419" s="1026"/>
      <c r="V419" s="1026"/>
      <c r="W419" s="1026"/>
      <c r="X419" s="1026"/>
      <c r="Y419" s="1026"/>
      <c r="Z419" s="1026"/>
      <c r="AA419" s="1027"/>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9.25" hidden="1" customHeight="1" x14ac:dyDescent="0.15">
      <c r="A420" s="1032"/>
      <c r="B420" s="256"/>
      <c r="C420" s="255"/>
      <c r="D420" s="256"/>
      <c r="E420" s="255"/>
      <c r="F420" s="330"/>
      <c r="G420" s="282"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9" t="s">
        <v>336</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9.25" hidden="1" customHeight="1" x14ac:dyDescent="0.15">
      <c r="A421" s="1032"/>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9.25" hidden="1" customHeight="1" x14ac:dyDescent="0.15">
      <c r="A422" s="1032"/>
      <c r="B422" s="256"/>
      <c r="C422" s="255"/>
      <c r="D422" s="256"/>
      <c r="E422" s="255"/>
      <c r="F422" s="330"/>
      <c r="G422" s="235"/>
      <c r="H422" s="165"/>
      <c r="I422" s="165"/>
      <c r="J422" s="165"/>
      <c r="K422" s="165"/>
      <c r="L422" s="165"/>
      <c r="M422" s="165"/>
      <c r="N422" s="165"/>
      <c r="O422" s="165"/>
      <c r="P422" s="236"/>
      <c r="Q422" s="1019"/>
      <c r="R422" s="1020"/>
      <c r="S422" s="1020"/>
      <c r="T422" s="1020"/>
      <c r="U422" s="1020"/>
      <c r="V422" s="1020"/>
      <c r="W422" s="1020"/>
      <c r="X422" s="1020"/>
      <c r="Y422" s="1020"/>
      <c r="Z422" s="1020"/>
      <c r="AA422" s="102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9.25" hidden="1" customHeight="1" x14ac:dyDescent="0.15">
      <c r="A423" s="1032"/>
      <c r="B423" s="256"/>
      <c r="C423" s="255"/>
      <c r="D423" s="256"/>
      <c r="E423" s="255"/>
      <c r="F423" s="330"/>
      <c r="G423" s="237"/>
      <c r="H423" s="238"/>
      <c r="I423" s="238"/>
      <c r="J423" s="238"/>
      <c r="K423" s="238"/>
      <c r="L423" s="238"/>
      <c r="M423" s="238"/>
      <c r="N423" s="238"/>
      <c r="O423" s="238"/>
      <c r="P423" s="239"/>
      <c r="Q423" s="1022"/>
      <c r="R423" s="1023"/>
      <c r="S423" s="1023"/>
      <c r="T423" s="1023"/>
      <c r="U423" s="1023"/>
      <c r="V423" s="1023"/>
      <c r="W423" s="1023"/>
      <c r="X423" s="1023"/>
      <c r="Y423" s="1023"/>
      <c r="Z423" s="1023"/>
      <c r="AA423" s="102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9.25" hidden="1" customHeight="1" x14ac:dyDescent="0.15">
      <c r="A424" s="1032"/>
      <c r="B424" s="256"/>
      <c r="C424" s="255"/>
      <c r="D424" s="256"/>
      <c r="E424" s="255"/>
      <c r="F424" s="330"/>
      <c r="G424" s="237"/>
      <c r="H424" s="238"/>
      <c r="I424" s="238"/>
      <c r="J424" s="238"/>
      <c r="K424" s="238"/>
      <c r="L424" s="238"/>
      <c r="M424" s="238"/>
      <c r="N424" s="238"/>
      <c r="O424" s="238"/>
      <c r="P424" s="239"/>
      <c r="Q424" s="1022"/>
      <c r="R424" s="1023"/>
      <c r="S424" s="1023"/>
      <c r="T424" s="1023"/>
      <c r="U424" s="1023"/>
      <c r="V424" s="1023"/>
      <c r="W424" s="1023"/>
      <c r="X424" s="1023"/>
      <c r="Y424" s="1023"/>
      <c r="Z424" s="1023"/>
      <c r="AA424" s="1024"/>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9.25" hidden="1" customHeight="1" x14ac:dyDescent="0.15">
      <c r="A425" s="1032"/>
      <c r="B425" s="256"/>
      <c r="C425" s="255"/>
      <c r="D425" s="256"/>
      <c r="E425" s="255"/>
      <c r="F425" s="330"/>
      <c r="G425" s="237"/>
      <c r="H425" s="238"/>
      <c r="I425" s="238"/>
      <c r="J425" s="238"/>
      <c r="K425" s="238"/>
      <c r="L425" s="238"/>
      <c r="M425" s="238"/>
      <c r="N425" s="238"/>
      <c r="O425" s="238"/>
      <c r="P425" s="239"/>
      <c r="Q425" s="1022"/>
      <c r="R425" s="1023"/>
      <c r="S425" s="1023"/>
      <c r="T425" s="1023"/>
      <c r="U425" s="1023"/>
      <c r="V425" s="1023"/>
      <c r="W425" s="1023"/>
      <c r="X425" s="1023"/>
      <c r="Y425" s="1023"/>
      <c r="Z425" s="1023"/>
      <c r="AA425" s="1024"/>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9.25" hidden="1" customHeight="1" x14ac:dyDescent="0.15">
      <c r="A426" s="1032"/>
      <c r="B426" s="256"/>
      <c r="C426" s="255"/>
      <c r="D426" s="256"/>
      <c r="E426" s="331"/>
      <c r="F426" s="332"/>
      <c r="G426" s="240"/>
      <c r="H426" s="168"/>
      <c r="I426" s="168"/>
      <c r="J426" s="168"/>
      <c r="K426" s="168"/>
      <c r="L426" s="168"/>
      <c r="M426" s="168"/>
      <c r="N426" s="168"/>
      <c r="O426" s="168"/>
      <c r="P426" s="241"/>
      <c r="Q426" s="1025"/>
      <c r="R426" s="1026"/>
      <c r="S426" s="1026"/>
      <c r="T426" s="1026"/>
      <c r="U426" s="1026"/>
      <c r="V426" s="1026"/>
      <c r="W426" s="1026"/>
      <c r="X426" s="1026"/>
      <c r="Y426" s="1026"/>
      <c r="Z426" s="1026"/>
      <c r="AA426" s="1027"/>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9.25" hidden="1" customHeight="1" x14ac:dyDescent="0.15">
      <c r="A427" s="103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9.25" hidden="1" customHeight="1" x14ac:dyDescent="0.15">
      <c r="A428" s="103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9.25" hidden="1" customHeight="1" x14ac:dyDescent="0.15">
      <c r="A429" s="1032"/>
      <c r="B429" s="256"/>
      <c r="C429" s="331"/>
      <c r="D429" s="103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29.25" hidden="1" customHeight="1" x14ac:dyDescent="0.15">
      <c r="A430" s="1032"/>
      <c r="B430" s="256"/>
      <c r="C430" s="253" t="s">
        <v>422</v>
      </c>
      <c r="D430" s="254"/>
      <c r="E430" s="242" t="s">
        <v>400</v>
      </c>
      <c r="F430" s="477"/>
      <c r="G430" s="244" t="s">
        <v>255</v>
      </c>
      <c r="H430" s="162"/>
      <c r="I430" s="162"/>
      <c r="J430" s="478" t="s">
        <v>587</v>
      </c>
      <c r="K430" s="246"/>
      <c r="L430" s="246"/>
      <c r="M430" s="246"/>
      <c r="N430" s="246"/>
      <c r="O430" s="246"/>
      <c r="P430" s="246"/>
      <c r="Q430" s="246"/>
      <c r="R430" s="246"/>
      <c r="S430" s="246"/>
      <c r="T430" s="247"/>
      <c r="U430" s="479" t="s">
        <v>587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29.25" hidden="1" customHeight="1" x14ac:dyDescent="0.15">
      <c r="A431" s="103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29.25" hidden="1" customHeight="1" x14ac:dyDescent="0.15">
      <c r="A432" s="103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587</v>
      </c>
      <c r="AF432" s="140"/>
      <c r="AG432" s="141" t="s">
        <v>236</v>
      </c>
      <c r="AH432" s="176"/>
      <c r="AI432" s="186"/>
      <c r="AJ432" s="186"/>
      <c r="AK432" s="186"/>
      <c r="AL432" s="181"/>
      <c r="AM432" s="186"/>
      <c r="AN432" s="186"/>
      <c r="AO432" s="186"/>
      <c r="AP432" s="181"/>
      <c r="AQ432" s="262" t="s">
        <v>587</v>
      </c>
      <c r="AR432" s="140"/>
      <c r="AS432" s="141" t="s">
        <v>236</v>
      </c>
      <c r="AT432" s="176"/>
      <c r="AU432" s="262" t="s">
        <v>587</v>
      </c>
      <c r="AV432" s="140"/>
      <c r="AW432" s="141" t="s">
        <v>181</v>
      </c>
      <c r="AX432" s="142"/>
    </row>
    <row r="433" spans="1:50" ht="29.25" hidden="1" customHeight="1" x14ac:dyDescent="0.15">
      <c r="A433" s="1032"/>
      <c r="B433" s="256"/>
      <c r="C433" s="255"/>
      <c r="D433" s="256"/>
      <c r="E433" s="170"/>
      <c r="F433" s="171"/>
      <c r="G433" s="264" t="s">
        <v>587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587</v>
      </c>
      <c r="AC433" s="137"/>
      <c r="AD433" s="137"/>
      <c r="AE433" s="259" t="s">
        <v>587</v>
      </c>
      <c r="AF433" s="120"/>
      <c r="AG433" s="120"/>
      <c r="AH433" s="120"/>
      <c r="AI433" s="259" t="s">
        <v>587</v>
      </c>
      <c r="AJ433" s="120"/>
      <c r="AK433" s="120"/>
      <c r="AL433" s="120"/>
      <c r="AM433" s="259" t="s">
        <v>559</v>
      </c>
      <c r="AN433" s="120"/>
      <c r="AO433" s="120"/>
      <c r="AP433" s="120"/>
      <c r="AQ433" s="259" t="s">
        <v>587</v>
      </c>
      <c r="AR433" s="120"/>
      <c r="AS433" s="120"/>
      <c r="AT433" s="121"/>
      <c r="AU433" s="260" t="s">
        <v>587</v>
      </c>
      <c r="AV433" s="120"/>
      <c r="AW433" s="120"/>
      <c r="AX433" s="219"/>
    </row>
    <row r="434" spans="1:50" ht="29.25" hidden="1" customHeight="1" x14ac:dyDescent="0.15">
      <c r="A434" s="103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587</v>
      </c>
      <c r="AC434" s="137"/>
      <c r="AD434" s="137"/>
      <c r="AE434" s="259" t="s">
        <v>587</v>
      </c>
      <c r="AF434" s="120"/>
      <c r="AG434" s="120"/>
      <c r="AH434" s="120"/>
      <c r="AI434" s="259" t="s">
        <v>587</v>
      </c>
      <c r="AJ434" s="120"/>
      <c r="AK434" s="120"/>
      <c r="AL434" s="120"/>
      <c r="AM434" s="259" t="s">
        <v>559</v>
      </c>
      <c r="AN434" s="120"/>
      <c r="AO434" s="120"/>
      <c r="AP434" s="120"/>
      <c r="AQ434" s="259" t="s">
        <v>587</v>
      </c>
      <c r="AR434" s="120"/>
      <c r="AS434" s="120"/>
      <c r="AT434" s="121"/>
      <c r="AU434" s="260" t="s">
        <v>587</v>
      </c>
      <c r="AV434" s="120"/>
      <c r="AW434" s="120"/>
      <c r="AX434" s="219"/>
    </row>
    <row r="435" spans="1:50" ht="29.25" hidden="1" customHeight="1" x14ac:dyDescent="0.15">
      <c r="A435" s="103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587</v>
      </c>
      <c r="AF435" s="120"/>
      <c r="AG435" s="120"/>
      <c r="AH435" s="120"/>
      <c r="AI435" s="259" t="s">
        <v>587</v>
      </c>
      <c r="AJ435" s="120"/>
      <c r="AK435" s="120"/>
      <c r="AL435" s="120"/>
      <c r="AM435" s="259" t="s">
        <v>559</v>
      </c>
      <c r="AN435" s="120"/>
      <c r="AO435" s="120"/>
      <c r="AP435" s="120"/>
      <c r="AQ435" s="259" t="s">
        <v>587</v>
      </c>
      <c r="AR435" s="120"/>
      <c r="AS435" s="120"/>
      <c r="AT435" s="121"/>
      <c r="AU435" s="260" t="s">
        <v>587</v>
      </c>
      <c r="AV435" s="120"/>
      <c r="AW435" s="120"/>
      <c r="AX435" s="219"/>
    </row>
    <row r="436" spans="1:50" ht="29.25" hidden="1" customHeight="1" x14ac:dyDescent="0.15">
      <c r="A436" s="103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29.25" hidden="1" customHeight="1" x14ac:dyDescent="0.15">
      <c r="A437" s="103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9.25" hidden="1" customHeight="1" x14ac:dyDescent="0.15">
      <c r="A438" s="103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9.25" hidden="1" customHeight="1" x14ac:dyDescent="0.15">
      <c r="A439" s="103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9.25" hidden="1" customHeight="1" x14ac:dyDescent="0.15">
      <c r="A440" s="103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29.25" hidden="1" customHeight="1" x14ac:dyDescent="0.15">
      <c r="A441" s="103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29.25" hidden="1" customHeight="1" x14ac:dyDescent="0.15">
      <c r="A442" s="103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9.25" hidden="1" customHeight="1" x14ac:dyDescent="0.15">
      <c r="A443" s="103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9.25" hidden="1" customHeight="1" x14ac:dyDescent="0.15">
      <c r="A444" s="103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9.25" hidden="1" customHeight="1" x14ac:dyDescent="0.15">
      <c r="A445" s="103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29.25" hidden="1" customHeight="1" x14ac:dyDescent="0.15">
      <c r="A446" s="103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29.25" hidden="1" customHeight="1" x14ac:dyDescent="0.15">
      <c r="A447" s="103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9.25" hidden="1" customHeight="1" x14ac:dyDescent="0.15">
      <c r="A448" s="103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9.25" hidden="1" customHeight="1" x14ac:dyDescent="0.15">
      <c r="A449" s="103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9.25" hidden="1" customHeight="1" x14ac:dyDescent="0.15">
      <c r="A450" s="103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29.25" hidden="1" customHeight="1" x14ac:dyDescent="0.15">
      <c r="A451" s="103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29.25" hidden="1" customHeight="1" x14ac:dyDescent="0.15">
      <c r="A452" s="103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9.25" hidden="1" customHeight="1" x14ac:dyDescent="0.15">
      <c r="A453" s="103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9.25" hidden="1" customHeight="1" x14ac:dyDescent="0.15">
      <c r="A454" s="103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9.25" hidden="1" customHeight="1" x14ac:dyDescent="0.15">
      <c r="A455" s="103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29.25" hidden="1" customHeight="1" x14ac:dyDescent="0.15">
      <c r="A456" s="103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29.25" hidden="1" customHeight="1" x14ac:dyDescent="0.15">
      <c r="A457" s="103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262" t="s">
        <v>587</v>
      </c>
      <c r="AR457" s="140"/>
      <c r="AS457" s="141" t="s">
        <v>236</v>
      </c>
      <c r="AT457" s="176"/>
      <c r="AU457" s="263" t="s">
        <v>587</v>
      </c>
      <c r="AV457" s="140"/>
      <c r="AW457" s="141" t="s">
        <v>181</v>
      </c>
      <c r="AX457" s="142"/>
    </row>
    <row r="458" spans="1:50" ht="29.25" hidden="1" customHeight="1" x14ac:dyDescent="0.15">
      <c r="A458" s="1032"/>
      <c r="B458" s="256"/>
      <c r="C458" s="255"/>
      <c r="D458" s="256"/>
      <c r="E458" s="170"/>
      <c r="F458" s="171"/>
      <c r="G458" s="264" t="s">
        <v>587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587</v>
      </c>
      <c r="AC458" s="137"/>
      <c r="AD458" s="137"/>
      <c r="AE458" s="259" t="s">
        <v>587</v>
      </c>
      <c r="AF458" s="120"/>
      <c r="AG458" s="120"/>
      <c r="AH458" s="120"/>
      <c r="AI458" s="259" t="s">
        <v>593</v>
      </c>
      <c r="AJ458" s="120"/>
      <c r="AK458" s="120"/>
      <c r="AL458" s="120"/>
      <c r="AM458" s="259" t="s">
        <v>559</v>
      </c>
      <c r="AN458" s="120"/>
      <c r="AO458" s="120"/>
      <c r="AP458" s="120"/>
      <c r="AQ458" s="259" t="s">
        <v>587</v>
      </c>
      <c r="AR458" s="120"/>
      <c r="AS458" s="120"/>
      <c r="AT458" s="121"/>
      <c r="AU458" s="260" t="s">
        <v>587</v>
      </c>
      <c r="AV458" s="120"/>
      <c r="AW458" s="120"/>
      <c r="AX458" s="219"/>
    </row>
    <row r="459" spans="1:50" ht="29.25" hidden="1" customHeight="1" x14ac:dyDescent="0.15">
      <c r="A459" s="103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587</v>
      </c>
      <c r="AC459" s="137"/>
      <c r="AD459" s="137"/>
      <c r="AE459" s="259" t="s">
        <v>587</v>
      </c>
      <c r="AF459" s="120"/>
      <c r="AG459" s="120"/>
      <c r="AH459" s="120"/>
      <c r="AI459" s="259" t="s">
        <v>587</v>
      </c>
      <c r="AJ459" s="120"/>
      <c r="AK459" s="120"/>
      <c r="AL459" s="120"/>
      <c r="AM459" s="259" t="s">
        <v>559</v>
      </c>
      <c r="AN459" s="120"/>
      <c r="AO459" s="120"/>
      <c r="AP459" s="120"/>
      <c r="AQ459" s="259" t="s">
        <v>587</v>
      </c>
      <c r="AR459" s="120"/>
      <c r="AS459" s="120"/>
      <c r="AT459" s="121"/>
      <c r="AU459" s="260" t="s">
        <v>587</v>
      </c>
      <c r="AV459" s="120"/>
      <c r="AW459" s="120"/>
      <c r="AX459" s="219"/>
    </row>
    <row r="460" spans="1:50" ht="29.25" hidden="1" customHeight="1" x14ac:dyDescent="0.15">
      <c r="A460" s="103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587</v>
      </c>
      <c r="AF460" s="120"/>
      <c r="AG460" s="120"/>
      <c r="AH460" s="120"/>
      <c r="AI460" s="259" t="s">
        <v>587</v>
      </c>
      <c r="AJ460" s="120"/>
      <c r="AK460" s="120"/>
      <c r="AL460" s="120"/>
      <c r="AM460" s="259" t="s">
        <v>559</v>
      </c>
      <c r="AN460" s="120"/>
      <c r="AO460" s="120"/>
      <c r="AP460" s="120"/>
      <c r="AQ460" s="259" t="s">
        <v>587</v>
      </c>
      <c r="AR460" s="120"/>
      <c r="AS460" s="120"/>
      <c r="AT460" s="121"/>
      <c r="AU460" s="260" t="s">
        <v>587</v>
      </c>
      <c r="AV460" s="120"/>
      <c r="AW460" s="120"/>
      <c r="AX460" s="219"/>
    </row>
    <row r="461" spans="1:50" ht="29.25" hidden="1" customHeight="1" x14ac:dyDescent="0.15">
      <c r="A461" s="103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29.25" hidden="1" customHeight="1" x14ac:dyDescent="0.15">
      <c r="A462" s="103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9.25" hidden="1" customHeight="1" x14ac:dyDescent="0.15">
      <c r="A463" s="103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9.25" hidden="1" customHeight="1" x14ac:dyDescent="0.15">
      <c r="A464" s="103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9.25" hidden="1" customHeight="1" x14ac:dyDescent="0.15">
      <c r="A465" s="103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29.25" hidden="1" customHeight="1" x14ac:dyDescent="0.15">
      <c r="A466" s="103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29.25" hidden="1" customHeight="1" x14ac:dyDescent="0.15">
      <c r="A467" s="103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9.25" hidden="1" customHeight="1" x14ac:dyDescent="0.15">
      <c r="A468" s="103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9.25" hidden="1" customHeight="1" x14ac:dyDescent="0.15">
      <c r="A469" s="103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9.25" hidden="1" customHeight="1" x14ac:dyDescent="0.15">
      <c r="A470" s="103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29.25" hidden="1" customHeight="1" x14ac:dyDescent="0.15">
      <c r="A471" s="103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29.25" hidden="1" customHeight="1" x14ac:dyDescent="0.15">
      <c r="A472" s="103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9.25" hidden="1" customHeight="1" x14ac:dyDescent="0.15">
      <c r="A473" s="103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9.25" hidden="1" customHeight="1" x14ac:dyDescent="0.15">
      <c r="A474" s="103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9.25" hidden="1" customHeight="1" x14ac:dyDescent="0.15">
      <c r="A475" s="103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29.25" hidden="1" customHeight="1" x14ac:dyDescent="0.15">
      <c r="A476" s="103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29.25" hidden="1" customHeight="1" x14ac:dyDescent="0.15">
      <c r="A477" s="103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9.25" hidden="1" customHeight="1" x14ac:dyDescent="0.15">
      <c r="A478" s="103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9.25" hidden="1" customHeight="1" x14ac:dyDescent="0.15">
      <c r="A479" s="103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9.25" hidden="1" customHeight="1" x14ac:dyDescent="0.15">
      <c r="A480" s="103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9.25" hidden="1" customHeight="1" x14ac:dyDescent="0.15">
      <c r="A481" s="1032"/>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9.25" hidden="1" customHeight="1" x14ac:dyDescent="0.15">
      <c r="A482" s="1032"/>
      <c r="B482" s="256"/>
      <c r="C482" s="255"/>
      <c r="D482" s="256"/>
      <c r="E482" s="339" t="s">
        <v>587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9.25" hidden="1" customHeight="1" x14ac:dyDescent="0.15">
      <c r="A483" s="103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29.25" hidden="1" customHeight="1" x14ac:dyDescent="0.15">
      <c r="A484" s="1032"/>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29.25" hidden="1" customHeight="1" x14ac:dyDescent="0.15">
      <c r="A485" s="103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29.25" hidden="1" customHeight="1" x14ac:dyDescent="0.15">
      <c r="A486" s="103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9.25" hidden="1" customHeight="1" x14ac:dyDescent="0.15">
      <c r="A487" s="103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9.25" hidden="1" customHeight="1" x14ac:dyDescent="0.15">
      <c r="A488" s="103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9.25" hidden="1" customHeight="1" x14ac:dyDescent="0.15">
      <c r="A489" s="103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29.25" hidden="1" customHeight="1" x14ac:dyDescent="0.15">
      <c r="A490" s="103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29.25" hidden="1" customHeight="1" x14ac:dyDescent="0.15">
      <c r="A491" s="103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9.25" hidden="1" customHeight="1" x14ac:dyDescent="0.15">
      <c r="A492" s="103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9.25" hidden="1" customHeight="1" x14ac:dyDescent="0.15">
      <c r="A493" s="103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9.25" hidden="1" customHeight="1" x14ac:dyDescent="0.15">
      <c r="A494" s="103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29.25" hidden="1" customHeight="1" x14ac:dyDescent="0.15">
      <c r="A495" s="103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29.25" hidden="1" customHeight="1" x14ac:dyDescent="0.15">
      <c r="A496" s="103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9.25" hidden="1" customHeight="1" x14ac:dyDescent="0.15">
      <c r="A497" s="103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9.25" hidden="1" customHeight="1" x14ac:dyDescent="0.15">
      <c r="A498" s="103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9.25" hidden="1" customHeight="1" x14ac:dyDescent="0.15">
      <c r="A499" s="103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29.25" hidden="1" customHeight="1" x14ac:dyDescent="0.15">
      <c r="A500" s="103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29.25" hidden="1" customHeight="1" x14ac:dyDescent="0.15">
      <c r="A501" s="103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9.25" hidden="1" customHeight="1" x14ac:dyDescent="0.15">
      <c r="A502" s="103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9.25" hidden="1" customHeight="1" x14ac:dyDescent="0.15">
      <c r="A503" s="103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9.25" hidden="1" customHeight="1" x14ac:dyDescent="0.15">
      <c r="A504" s="103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29.25" hidden="1" customHeight="1" x14ac:dyDescent="0.15">
      <c r="A505" s="103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29.25" hidden="1" customHeight="1" x14ac:dyDescent="0.15">
      <c r="A506" s="103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9.25" hidden="1" customHeight="1" x14ac:dyDescent="0.15">
      <c r="A507" s="103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9.25" hidden="1" customHeight="1" x14ac:dyDescent="0.15">
      <c r="A508" s="103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9.25" hidden="1" customHeight="1" x14ac:dyDescent="0.15">
      <c r="A509" s="103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29.25" hidden="1" customHeight="1" x14ac:dyDescent="0.15">
      <c r="A510" s="103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29.25" hidden="1" customHeight="1" x14ac:dyDescent="0.15">
      <c r="A511" s="103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9.25" hidden="1" customHeight="1" x14ac:dyDescent="0.15">
      <c r="A512" s="103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9.25" hidden="1" customHeight="1" x14ac:dyDescent="0.15">
      <c r="A513" s="103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9.25" hidden="1" customHeight="1" x14ac:dyDescent="0.15">
      <c r="A514" s="103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29.25" hidden="1" customHeight="1" x14ac:dyDescent="0.15">
      <c r="A515" s="103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29.25" hidden="1" customHeight="1" x14ac:dyDescent="0.15">
      <c r="A516" s="103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9.25" hidden="1" customHeight="1" x14ac:dyDescent="0.15">
      <c r="A517" s="103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9.25" hidden="1" customHeight="1" x14ac:dyDescent="0.15">
      <c r="A518" s="103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9.25" hidden="1" customHeight="1" x14ac:dyDescent="0.15">
      <c r="A519" s="103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29.25" hidden="1" customHeight="1" x14ac:dyDescent="0.15">
      <c r="A520" s="103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29.25" hidden="1" customHeight="1" x14ac:dyDescent="0.15">
      <c r="A521" s="103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9.25" hidden="1" customHeight="1" x14ac:dyDescent="0.15">
      <c r="A522" s="103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9.25" hidden="1" customHeight="1" x14ac:dyDescent="0.15">
      <c r="A523" s="103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9.25" hidden="1" customHeight="1" x14ac:dyDescent="0.15">
      <c r="A524" s="103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29.25" hidden="1" customHeight="1" x14ac:dyDescent="0.15">
      <c r="A525" s="103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29.25" hidden="1" customHeight="1" x14ac:dyDescent="0.15">
      <c r="A526" s="103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9.25" hidden="1" customHeight="1" x14ac:dyDescent="0.15">
      <c r="A527" s="103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9.25" hidden="1" customHeight="1" x14ac:dyDescent="0.15">
      <c r="A528" s="103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9.25" hidden="1" customHeight="1" x14ac:dyDescent="0.15">
      <c r="A529" s="103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29.25" hidden="1" customHeight="1" x14ac:dyDescent="0.15">
      <c r="A530" s="103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29.25" hidden="1" customHeight="1" x14ac:dyDescent="0.15">
      <c r="A531" s="103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9.25" hidden="1" customHeight="1" x14ac:dyDescent="0.15">
      <c r="A532" s="103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9.25" hidden="1" customHeight="1" x14ac:dyDescent="0.15">
      <c r="A533" s="103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9.25" hidden="1" customHeight="1" x14ac:dyDescent="0.15">
      <c r="A534" s="103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9.25" hidden="1" customHeight="1" x14ac:dyDescent="0.15">
      <c r="A535" s="1032"/>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9.25" hidden="1" customHeight="1" x14ac:dyDescent="0.15">
      <c r="A536" s="103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9.25" hidden="1" customHeight="1" x14ac:dyDescent="0.15">
      <c r="A537" s="103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29.25" hidden="1" customHeight="1" x14ac:dyDescent="0.15">
      <c r="A538" s="1032"/>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29.25" hidden="1" customHeight="1" x14ac:dyDescent="0.15">
      <c r="A539" s="103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29.25" hidden="1" customHeight="1" x14ac:dyDescent="0.15">
      <c r="A540" s="103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9.25" hidden="1" customHeight="1" x14ac:dyDescent="0.15">
      <c r="A541" s="103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9.25" hidden="1" customHeight="1" x14ac:dyDescent="0.15">
      <c r="A542" s="103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9.25" hidden="1" customHeight="1" x14ac:dyDescent="0.15">
      <c r="A543" s="103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29.25" hidden="1" customHeight="1" x14ac:dyDescent="0.15">
      <c r="A544" s="103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29.25" hidden="1" customHeight="1" x14ac:dyDescent="0.15">
      <c r="A545" s="103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9.25" hidden="1" customHeight="1" x14ac:dyDescent="0.15">
      <c r="A546" s="103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9.25" hidden="1" customHeight="1" x14ac:dyDescent="0.15">
      <c r="A547" s="103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9.25" hidden="1" customHeight="1" x14ac:dyDescent="0.15">
      <c r="A548" s="103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29.25" hidden="1" customHeight="1" x14ac:dyDescent="0.15">
      <c r="A549" s="103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29.25" hidden="1" customHeight="1" x14ac:dyDescent="0.15">
      <c r="A550" s="103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9.25" hidden="1" customHeight="1" x14ac:dyDescent="0.15">
      <c r="A551" s="103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9.25" hidden="1" customHeight="1" x14ac:dyDescent="0.15">
      <c r="A552" s="103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9.25" hidden="1" customHeight="1" x14ac:dyDescent="0.15">
      <c r="A553" s="103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29.25" hidden="1" customHeight="1" x14ac:dyDescent="0.15">
      <c r="A554" s="103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29.25" hidden="1" customHeight="1" x14ac:dyDescent="0.15">
      <c r="A555" s="103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9.25" hidden="1" customHeight="1" x14ac:dyDescent="0.15">
      <c r="A556" s="103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9.25" hidden="1" customHeight="1" x14ac:dyDescent="0.15">
      <c r="A557" s="103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9.25" hidden="1" customHeight="1" x14ac:dyDescent="0.15">
      <c r="A558" s="103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29.25" hidden="1" customHeight="1" x14ac:dyDescent="0.15">
      <c r="A559" s="103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29.25" hidden="1" customHeight="1" x14ac:dyDescent="0.15">
      <c r="A560" s="103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9.25" hidden="1" customHeight="1" x14ac:dyDescent="0.15">
      <c r="A561" s="103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9.25" hidden="1" customHeight="1" x14ac:dyDescent="0.15">
      <c r="A562" s="103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9.25" hidden="1" customHeight="1" x14ac:dyDescent="0.15">
      <c r="A563" s="103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29.25" hidden="1" customHeight="1" x14ac:dyDescent="0.15">
      <c r="A564" s="103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29.25" hidden="1" customHeight="1" x14ac:dyDescent="0.15">
      <c r="A565" s="103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9.25" hidden="1" customHeight="1" x14ac:dyDescent="0.15">
      <c r="A566" s="103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9.25" hidden="1" customHeight="1" x14ac:dyDescent="0.15">
      <c r="A567" s="103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9.25" hidden="1" customHeight="1" x14ac:dyDescent="0.15">
      <c r="A568" s="103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29.25" hidden="1" customHeight="1" x14ac:dyDescent="0.15">
      <c r="A569" s="103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29.25" hidden="1" customHeight="1" x14ac:dyDescent="0.15">
      <c r="A570" s="103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9.25" hidden="1" customHeight="1" x14ac:dyDescent="0.15">
      <c r="A571" s="103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9.25" hidden="1" customHeight="1" x14ac:dyDescent="0.15">
      <c r="A572" s="103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9.25" hidden="1" customHeight="1" x14ac:dyDescent="0.15">
      <c r="A573" s="103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29.25" hidden="1" customHeight="1" x14ac:dyDescent="0.15">
      <c r="A574" s="103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29.25" hidden="1" customHeight="1" x14ac:dyDescent="0.15">
      <c r="A575" s="103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9.25" hidden="1" customHeight="1" x14ac:dyDescent="0.15">
      <c r="A576" s="103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9.25" hidden="1" customHeight="1" x14ac:dyDescent="0.15">
      <c r="A577" s="103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9.25" hidden="1" customHeight="1" x14ac:dyDescent="0.15">
      <c r="A578" s="103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29.25" hidden="1" customHeight="1" x14ac:dyDescent="0.15">
      <c r="A579" s="103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29.25" hidden="1" customHeight="1" x14ac:dyDescent="0.15">
      <c r="A580" s="103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9.25" hidden="1" customHeight="1" x14ac:dyDescent="0.15">
      <c r="A581" s="103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9.25" hidden="1" customHeight="1" x14ac:dyDescent="0.15">
      <c r="A582" s="103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9.25" hidden="1" customHeight="1" x14ac:dyDescent="0.15">
      <c r="A583" s="103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29.25" hidden="1" customHeight="1" x14ac:dyDescent="0.15">
      <c r="A584" s="103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29.25" hidden="1" customHeight="1" x14ac:dyDescent="0.15">
      <c r="A585" s="103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9.25" hidden="1" customHeight="1" x14ac:dyDescent="0.15">
      <c r="A586" s="103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9.25" hidden="1" customHeight="1" x14ac:dyDescent="0.15">
      <c r="A587" s="103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9.25" hidden="1" customHeight="1" x14ac:dyDescent="0.15">
      <c r="A588" s="103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9.25" hidden="1" customHeight="1" x14ac:dyDescent="0.15">
      <c r="A589" s="1032"/>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9.25" hidden="1" customHeight="1" x14ac:dyDescent="0.15">
      <c r="A590" s="103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9.25" hidden="1" customHeight="1" x14ac:dyDescent="0.15">
      <c r="A591" s="103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29.25" hidden="1" customHeight="1" x14ac:dyDescent="0.15">
      <c r="A592" s="1032"/>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29.25" hidden="1" customHeight="1" x14ac:dyDescent="0.15">
      <c r="A593" s="103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29.25" hidden="1" customHeight="1" x14ac:dyDescent="0.15">
      <c r="A594" s="103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9.25" hidden="1" customHeight="1" x14ac:dyDescent="0.15">
      <c r="A595" s="103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9.25" hidden="1" customHeight="1" x14ac:dyDescent="0.15">
      <c r="A596" s="103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9.25" hidden="1" customHeight="1" x14ac:dyDescent="0.15">
      <c r="A597" s="103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29.25" hidden="1" customHeight="1" x14ac:dyDescent="0.15">
      <c r="A598" s="103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29.25" hidden="1" customHeight="1" x14ac:dyDescent="0.15">
      <c r="A599" s="103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9.25" hidden="1" customHeight="1" x14ac:dyDescent="0.15">
      <c r="A600" s="103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9.25" hidden="1" customHeight="1" x14ac:dyDescent="0.15">
      <c r="A601" s="103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9.25" hidden="1" customHeight="1" x14ac:dyDescent="0.15">
      <c r="A602" s="103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29.25" hidden="1" customHeight="1" x14ac:dyDescent="0.15">
      <c r="A603" s="103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29.25" hidden="1" customHeight="1" x14ac:dyDescent="0.15">
      <c r="A604" s="103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9.25" hidden="1" customHeight="1" x14ac:dyDescent="0.15">
      <c r="A605" s="103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9.25" hidden="1" customHeight="1" x14ac:dyDescent="0.15">
      <c r="A606" s="103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9.25" hidden="1" customHeight="1" x14ac:dyDescent="0.15">
      <c r="A607" s="103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29.25" hidden="1" customHeight="1" x14ac:dyDescent="0.15">
      <c r="A608" s="103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29.25" hidden="1" customHeight="1" x14ac:dyDescent="0.15">
      <c r="A609" s="103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9.25" hidden="1" customHeight="1" x14ac:dyDescent="0.15">
      <c r="A610" s="103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9.25" hidden="1" customHeight="1" x14ac:dyDescent="0.15">
      <c r="A611" s="103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9.25" hidden="1" customHeight="1" x14ac:dyDescent="0.15">
      <c r="A612" s="103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29.25" hidden="1" customHeight="1" x14ac:dyDescent="0.15">
      <c r="A613" s="103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29.25" hidden="1" customHeight="1" x14ac:dyDescent="0.15">
      <c r="A614" s="103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9.25" hidden="1" customHeight="1" x14ac:dyDescent="0.15">
      <c r="A615" s="103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9.25" hidden="1" customHeight="1" x14ac:dyDescent="0.15">
      <c r="A616" s="103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9.25" hidden="1" customHeight="1" x14ac:dyDescent="0.15">
      <c r="A617" s="103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29.25" hidden="1" customHeight="1" x14ac:dyDescent="0.15">
      <c r="A618" s="103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29.25" hidden="1" customHeight="1" x14ac:dyDescent="0.15">
      <c r="A619" s="103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9.25" hidden="1" customHeight="1" x14ac:dyDescent="0.15">
      <c r="A620" s="103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9.25" hidden="1" customHeight="1" x14ac:dyDescent="0.15">
      <c r="A621" s="103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9.25" hidden="1" customHeight="1" x14ac:dyDescent="0.15">
      <c r="A622" s="103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29.25" hidden="1" customHeight="1" x14ac:dyDescent="0.15">
      <c r="A623" s="103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29.25" hidden="1" customHeight="1" x14ac:dyDescent="0.15">
      <c r="A624" s="103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9.25" hidden="1" customHeight="1" x14ac:dyDescent="0.15">
      <c r="A625" s="103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9.25" hidden="1" customHeight="1" x14ac:dyDescent="0.15">
      <c r="A626" s="103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9.25" hidden="1" customHeight="1" x14ac:dyDescent="0.15">
      <c r="A627" s="103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29.25" hidden="1" customHeight="1" x14ac:dyDescent="0.15">
      <c r="A628" s="103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29.25" hidden="1" customHeight="1" x14ac:dyDescent="0.15">
      <c r="A629" s="103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9.25" hidden="1" customHeight="1" x14ac:dyDescent="0.15">
      <c r="A630" s="103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9.25" hidden="1" customHeight="1" x14ac:dyDescent="0.15">
      <c r="A631" s="103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9.25" hidden="1" customHeight="1" x14ac:dyDescent="0.15">
      <c r="A632" s="103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29.25" hidden="1" customHeight="1" x14ac:dyDescent="0.15">
      <c r="A633" s="103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29.25" hidden="1" customHeight="1" x14ac:dyDescent="0.15">
      <c r="A634" s="103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9.25" hidden="1" customHeight="1" x14ac:dyDescent="0.15">
      <c r="A635" s="103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9.25" hidden="1" customHeight="1" x14ac:dyDescent="0.15">
      <c r="A636" s="103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9.25" hidden="1" customHeight="1" x14ac:dyDescent="0.15">
      <c r="A637" s="103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29.25" hidden="1" customHeight="1" x14ac:dyDescent="0.15">
      <c r="A638" s="103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29.25" hidden="1" customHeight="1" x14ac:dyDescent="0.15">
      <c r="A639" s="103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9.25" hidden="1" customHeight="1" x14ac:dyDescent="0.15">
      <c r="A640" s="103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9.25" hidden="1" customHeight="1" x14ac:dyDescent="0.15">
      <c r="A641" s="103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9.25" hidden="1" customHeight="1" x14ac:dyDescent="0.15">
      <c r="A642" s="103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9.25" hidden="1" customHeight="1" x14ac:dyDescent="0.15">
      <c r="A643" s="1032"/>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9.25" hidden="1" customHeight="1" x14ac:dyDescent="0.15">
      <c r="A644" s="103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9.25" hidden="1" customHeight="1" x14ac:dyDescent="0.15">
      <c r="A645" s="103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29.25" hidden="1" customHeight="1" x14ac:dyDescent="0.15">
      <c r="A646" s="1032"/>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29.25" hidden="1" customHeight="1" x14ac:dyDescent="0.15">
      <c r="A647" s="103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29.25" hidden="1" customHeight="1" x14ac:dyDescent="0.15">
      <c r="A648" s="103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9.25" hidden="1" customHeight="1" x14ac:dyDescent="0.15">
      <c r="A649" s="103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9.25" hidden="1" customHeight="1" x14ac:dyDescent="0.15">
      <c r="A650" s="103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9.25" hidden="1" customHeight="1" x14ac:dyDescent="0.15">
      <c r="A651" s="103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29.25" hidden="1" customHeight="1" x14ac:dyDescent="0.15">
      <c r="A652" s="103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29.25" hidden="1" customHeight="1" x14ac:dyDescent="0.15">
      <c r="A653" s="103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9.25" hidden="1" customHeight="1" x14ac:dyDescent="0.15">
      <c r="A654" s="103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9.25" hidden="1" customHeight="1" x14ac:dyDescent="0.15">
      <c r="A655" s="103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9.25" hidden="1" customHeight="1" x14ac:dyDescent="0.15">
      <c r="A656" s="103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29.25" hidden="1" customHeight="1" x14ac:dyDescent="0.15">
      <c r="A657" s="103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29.25" hidden="1" customHeight="1" x14ac:dyDescent="0.15">
      <c r="A658" s="103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9.25" hidden="1" customHeight="1" x14ac:dyDescent="0.15">
      <c r="A659" s="103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9.25" hidden="1" customHeight="1" x14ac:dyDescent="0.15">
      <c r="A660" s="103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9.25" hidden="1" customHeight="1" x14ac:dyDescent="0.15">
      <c r="A661" s="103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29.25" hidden="1" customHeight="1" x14ac:dyDescent="0.15">
      <c r="A662" s="103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29.25" hidden="1" customHeight="1" x14ac:dyDescent="0.15">
      <c r="A663" s="103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9.25" hidden="1" customHeight="1" x14ac:dyDescent="0.15">
      <c r="A664" s="103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9.25" hidden="1" customHeight="1" x14ac:dyDescent="0.15">
      <c r="A665" s="103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9.25" hidden="1" customHeight="1" x14ac:dyDescent="0.15">
      <c r="A666" s="103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29.25" hidden="1" customHeight="1" x14ac:dyDescent="0.15">
      <c r="A667" s="103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29.25" hidden="1" customHeight="1" x14ac:dyDescent="0.15">
      <c r="A668" s="103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9.25" hidden="1" customHeight="1" x14ac:dyDescent="0.15">
      <c r="A669" s="103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9.25" hidden="1" customHeight="1" x14ac:dyDescent="0.15">
      <c r="A670" s="103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9.25" hidden="1" customHeight="1" x14ac:dyDescent="0.15">
      <c r="A671" s="103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29.25" hidden="1" customHeight="1" x14ac:dyDescent="0.15">
      <c r="A672" s="103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29.25" hidden="1" customHeight="1" x14ac:dyDescent="0.15">
      <c r="A673" s="103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9.25" hidden="1" customHeight="1" x14ac:dyDescent="0.15">
      <c r="A674" s="103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9.25" hidden="1" customHeight="1" x14ac:dyDescent="0.15">
      <c r="A675" s="103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9.25" hidden="1" customHeight="1" x14ac:dyDescent="0.15">
      <c r="A676" s="103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29.25" hidden="1" customHeight="1" x14ac:dyDescent="0.15">
      <c r="A677" s="103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29.25" hidden="1" customHeight="1" x14ac:dyDescent="0.15">
      <c r="A678" s="103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9.25" hidden="1" customHeight="1" x14ac:dyDescent="0.15">
      <c r="A679" s="103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9.25" hidden="1" customHeight="1" x14ac:dyDescent="0.15">
      <c r="A680" s="103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9.25" hidden="1" customHeight="1" x14ac:dyDescent="0.15">
      <c r="A681" s="103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29.25" hidden="1" customHeight="1" x14ac:dyDescent="0.15">
      <c r="A682" s="103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29.25" hidden="1" customHeight="1" x14ac:dyDescent="0.15">
      <c r="A683" s="103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9.25" hidden="1" customHeight="1" x14ac:dyDescent="0.15">
      <c r="A684" s="103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9.25" hidden="1" customHeight="1" x14ac:dyDescent="0.15">
      <c r="A685" s="103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9.25" hidden="1" customHeight="1" x14ac:dyDescent="0.15">
      <c r="A686" s="103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29.25" hidden="1" customHeight="1" x14ac:dyDescent="0.15">
      <c r="A687" s="103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29.25" hidden="1" customHeight="1" x14ac:dyDescent="0.15">
      <c r="A688" s="103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9.25" hidden="1" customHeight="1" x14ac:dyDescent="0.15">
      <c r="A689" s="103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9.25" hidden="1" customHeight="1" x14ac:dyDescent="0.15">
      <c r="A690" s="103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9.25" hidden="1" customHeight="1" x14ac:dyDescent="0.15">
      <c r="A691" s="103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29.25" hidden="1" customHeight="1" x14ac:dyDescent="0.15">
      <c r="A692" s="103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29.25" hidden="1" customHeight="1" x14ac:dyDescent="0.15">
      <c r="A693" s="103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9.25" hidden="1" customHeight="1" x14ac:dyDescent="0.15">
      <c r="A694" s="103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9.25" hidden="1" customHeight="1" x14ac:dyDescent="0.15">
      <c r="A695" s="103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9.25" hidden="1" customHeight="1" x14ac:dyDescent="0.15">
      <c r="A696" s="103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9.25" hidden="1" customHeight="1" x14ac:dyDescent="0.15">
      <c r="A697" s="1032"/>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9.25" hidden="1" customHeight="1" x14ac:dyDescent="0.15">
      <c r="A698" s="103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9.25" hidden="1" customHeight="1" thickBot="1" x14ac:dyDescent="0.2">
      <c r="A699" s="103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4"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5"/>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57.75" customHeight="1" x14ac:dyDescent="0.15">
      <c r="A702" s="557" t="s">
        <v>140</v>
      </c>
      <c r="B702" s="558"/>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1" t="s">
        <v>613</v>
      </c>
      <c r="AE702" s="932"/>
      <c r="AF702" s="932"/>
      <c r="AG702" s="916" t="s">
        <v>594</v>
      </c>
      <c r="AH702" s="917"/>
      <c r="AI702" s="917"/>
      <c r="AJ702" s="917"/>
      <c r="AK702" s="917"/>
      <c r="AL702" s="917"/>
      <c r="AM702" s="917"/>
      <c r="AN702" s="917"/>
      <c r="AO702" s="917"/>
      <c r="AP702" s="917"/>
      <c r="AQ702" s="917"/>
      <c r="AR702" s="917"/>
      <c r="AS702" s="917"/>
      <c r="AT702" s="917"/>
      <c r="AU702" s="917"/>
      <c r="AV702" s="917"/>
      <c r="AW702" s="917"/>
      <c r="AX702" s="918"/>
    </row>
    <row r="703" spans="1:50" ht="57.75" customHeight="1" x14ac:dyDescent="0.15">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8" t="s">
        <v>613</v>
      </c>
      <c r="AE703" s="159"/>
      <c r="AF703" s="159"/>
      <c r="AG703" s="695" t="s">
        <v>595</v>
      </c>
      <c r="AH703" s="696"/>
      <c r="AI703" s="696"/>
      <c r="AJ703" s="696"/>
      <c r="AK703" s="696"/>
      <c r="AL703" s="696"/>
      <c r="AM703" s="696"/>
      <c r="AN703" s="696"/>
      <c r="AO703" s="696"/>
      <c r="AP703" s="696"/>
      <c r="AQ703" s="696"/>
      <c r="AR703" s="696"/>
      <c r="AS703" s="696"/>
      <c r="AT703" s="696"/>
      <c r="AU703" s="696"/>
      <c r="AV703" s="696"/>
      <c r="AW703" s="696"/>
      <c r="AX703" s="697"/>
    </row>
    <row r="704" spans="1:50" ht="65.25" customHeight="1" x14ac:dyDescent="0.15">
      <c r="A704" s="561"/>
      <c r="B704" s="562"/>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613</v>
      </c>
      <c r="AE704" s="614"/>
      <c r="AF704" s="614"/>
      <c r="AG704" s="457" t="s">
        <v>596</v>
      </c>
      <c r="AH704" s="238"/>
      <c r="AI704" s="238"/>
      <c r="AJ704" s="238"/>
      <c r="AK704" s="238"/>
      <c r="AL704" s="238"/>
      <c r="AM704" s="238"/>
      <c r="AN704" s="238"/>
      <c r="AO704" s="238"/>
      <c r="AP704" s="238"/>
      <c r="AQ704" s="238"/>
      <c r="AR704" s="238"/>
      <c r="AS704" s="238"/>
      <c r="AT704" s="238"/>
      <c r="AU704" s="238"/>
      <c r="AV704" s="238"/>
      <c r="AW704" s="238"/>
      <c r="AX704" s="458"/>
    </row>
    <row r="705" spans="1:50" ht="57.75" customHeight="1" x14ac:dyDescent="0.15">
      <c r="A705" s="649"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613</v>
      </c>
      <c r="AE705" s="764"/>
      <c r="AF705" s="764"/>
      <c r="AG705" s="164" t="s">
        <v>625</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6"/>
      <c r="B706" s="801"/>
      <c r="C706" s="642"/>
      <c r="D706" s="643"/>
      <c r="E706" s="714" t="s">
        <v>380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8" t="s">
        <v>722</v>
      </c>
      <c r="AE706" s="159"/>
      <c r="AF706" s="160"/>
      <c r="AG706" s="457"/>
      <c r="AH706" s="238"/>
      <c r="AI706" s="238"/>
      <c r="AJ706" s="238"/>
      <c r="AK706" s="238"/>
      <c r="AL706" s="238"/>
      <c r="AM706" s="238"/>
      <c r="AN706" s="238"/>
      <c r="AO706" s="238"/>
      <c r="AP706" s="238"/>
      <c r="AQ706" s="238"/>
      <c r="AR706" s="238"/>
      <c r="AS706" s="238"/>
      <c r="AT706" s="238"/>
      <c r="AU706" s="238"/>
      <c r="AV706" s="238"/>
      <c r="AW706" s="238"/>
      <c r="AX706" s="458"/>
    </row>
    <row r="707" spans="1:50" ht="57.75" customHeight="1" x14ac:dyDescent="0.15">
      <c r="A707" s="686"/>
      <c r="B707" s="801"/>
      <c r="C707" s="644"/>
      <c r="D707" s="645"/>
      <c r="E707" s="717" t="s">
        <v>319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1" t="s">
        <v>624</v>
      </c>
      <c r="AE707" s="612"/>
      <c r="AF707" s="612"/>
      <c r="AG707" s="457"/>
      <c r="AH707" s="238"/>
      <c r="AI707" s="238"/>
      <c r="AJ707" s="238"/>
      <c r="AK707" s="238"/>
      <c r="AL707" s="238"/>
      <c r="AM707" s="238"/>
      <c r="AN707" s="238"/>
      <c r="AO707" s="238"/>
      <c r="AP707" s="238"/>
      <c r="AQ707" s="238"/>
      <c r="AR707" s="238"/>
      <c r="AS707" s="238"/>
      <c r="AT707" s="238"/>
      <c r="AU707" s="238"/>
      <c r="AV707" s="238"/>
      <c r="AW707" s="238"/>
      <c r="AX707" s="458"/>
    </row>
    <row r="708" spans="1:50" ht="57.75" customHeight="1" x14ac:dyDescent="0.15">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613</v>
      </c>
      <c r="AE708" s="699"/>
      <c r="AF708" s="699"/>
      <c r="AG708" s="554" t="s">
        <v>597</v>
      </c>
      <c r="AH708" s="555"/>
      <c r="AI708" s="555"/>
      <c r="AJ708" s="555"/>
      <c r="AK708" s="555"/>
      <c r="AL708" s="555"/>
      <c r="AM708" s="555"/>
      <c r="AN708" s="555"/>
      <c r="AO708" s="555"/>
      <c r="AP708" s="555"/>
      <c r="AQ708" s="555"/>
      <c r="AR708" s="555"/>
      <c r="AS708" s="555"/>
      <c r="AT708" s="555"/>
      <c r="AU708" s="555"/>
      <c r="AV708" s="555"/>
      <c r="AW708" s="555"/>
      <c r="AX708" s="556"/>
    </row>
    <row r="709" spans="1:50" ht="57.75" customHeight="1" x14ac:dyDescent="0.15">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8" t="s">
        <v>613</v>
      </c>
      <c r="AE709" s="159"/>
      <c r="AF709" s="159"/>
      <c r="AG709" s="695" t="s">
        <v>598</v>
      </c>
      <c r="AH709" s="696"/>
      <c r="AI709" s="696"/>
      <c r="AJ709" s="696"/>
      <c r="AK709" s="696"/>
      <c r="AL709" s="696"/>
      <c r="AM709" s="696"/>
      <c r="AN709" s="696"/>
      <c r="AO709" s="696"/>
      <c r="AP709" s="696"/>
      <c r="AQ709" s="696"/>
      <c r="AR709" s="696"/>
      <c r="AS709" s="696"/>
      <c r="AT709" s="696"/>
      <c r="AU709" s="696"/>
      <c r="AV709" s="696"/>
      <c r="AW709" s="696"/>
      <c r="AX709" s="697"/>
    </row>
    <row r="710" spans="1:50" ht="57.75" customHeight="1" x14ac:dyDescent="0.15">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8" t="s">
        <v>613</v>
      </c>
      <c r="AE710" s="159"/>
      <c r="AF710" s="159"/>
      <c r="AG710" s="695" t="s">
        <v>599</v>
      </c>
      <c r="AH710" s="696"/>
      <c r="AI710" s="696"/>
      <c r="AJ710" s="696"/>
      <c r="AK710" s="696"/>
      <c r="AL710" s="696"/>
      <c r="AM710" s="696"/>
      <c r="AN710" s="696"/>
      <c r="AO710" s="696"/>
      <c r="AP710" s="696"/>
      <c r="AQ710" s="696"/>
      <c r="AR710" s="696"/>
      <c r="AS710" s="696"/>
      <c r="AT710" s="696"/>
      <c r="AU710" s="696"/>
      <c r="AV710" s="696"/>
      <c r="AW710" s="696"/>
      <c r="AX710" s="697"/>
    </row>
    <row r="711" spans="1:50" ht="66" customHeight="1" x14ac:dyDescent="0.15">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8" t="s">
        <v>613</v>
      </c>
      <c r="AE711" s="159"/>
      <c r="AF711" s="159"/>
      <c r="AG711" s="695" t="s">
        <v>600</v>
      </c>
      <c r="AH711" s="696"/>
      <c r="AI711" s="696"/>
      <c r="AJ711" s="696"/>
      <c r="AK711" s="696"/>
      <c r="AL711" s="696"/>
      <c r="AM711" s="696"/>
      <c r="AN711" s="696"/>
      <c r="AO711" s="696"/>
      <c r="AP711" s="696"/>
      <c r="AQ711" s="696"/>
      <c r="AR711" s="696"/>
      <c r="AS711" s="696"/>
      <c r="AT711" s="696"/>
      <c r="AU711" s="696"/>
      <c r="AV711" s="696"/>
      <c r="AW711" s="696"/>
      <c r="AX711" s="697"/>
    </row>
    <row r="712" spans="1:50" ht="45.75" customHeight="1" x14ac:dyDescent="0.15">
      <c r="A712" s="686"/>
      <c r="B712" s="687"/>
      <c r="C712" s="616" t="s">
        <v>346</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626</v>
      </c>
      <c r="AE712" s="614"/>
      <c r="AF712" s="614"/>
      <c r="AG712" s="622" t="s">
        <v>563</v>
      </c>
      <c r="AH712" s="623"/>
      <c r="AI712" s="623"/>
      <c r="AJ712" s="623"/>
      <c r="AK712" s="623"/>
      <c r="AL712" s="623"/>
      <c r="AM712" s="623"/>
      <c r="AN712" s="623"/>
      <c r="AO712" s="623"/>
      <c r="AP712" s="623"/>
      <c r="AQ712" s="623"/>
      <c r="AR712" s="623"/>
      <c r="AS712" s="623"/>
      <c r="AT712" s="623"/>
      <c r="AU712" s="623"/>
      <c r="AV712" s="623"/>
      <c r="AW712" s="623"/>
      <c r="AX712" s="624"/>
    </row>
    <row r="713" spans="1:50" ht="45.75" customHeight="1" x14ac:dyDescent="0.15">
      <c r="A713" s="686"/>
      <c r="B713" s="687"/>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626</v>
      </c>
      <c r="AE713" s="159"/>
      <c r="AF713" s="160"/>
      <c r="AG713" s="695" t="s">
        <v>563</v>
      </c>
      <c r="AH713" s="696"/>
      <c r="AI713" s="696"/>
      <c r="AJ713" s="696"/>
      <c r="AK713" s="696"/>
      <c r="AL713" s="696"/>
      <c r="AM713" s="696"/>
      <c r="AN713" s="696"/>
      <c r="AO713" s="696"/>
      <c r="AP713" s="696"/>
      <c r="AQ713" s="696"/>
      <c r="AR713" s="696"/>
      <c r="AS713" s="696"/>
      <c r="AT713" s="696"/>
      <c r="AU713" s="696"/>
      <c r="AV713" s="696"/>
      <c r="AW713" s="696"/>
      <c r="AX713" s="697"/>
    </row>
    <row r="714" spans="1:50" ht="57.75" customHeight="1" x14ac:dyDescent="0.15">
      <c r="A714" s="688"/>
      <c r="B714" s="689"/>
      <c r="C714" s="802" t="s">
        <v>324</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613</v>
      </c>
      <c r="AE714" s="620"/>
      <c r="AF714" s="621"/>
      <c r="AG714" s="720" t="s">
        <v>601</v>
      </c>
      <c r="AH714" s="721"/>
      <c r="AI714" s="721"/>
      <c r="AJ714" s="721"/>
      <c r="AK714" s="721"/>
      <c r="AL714" s="721"/>
      <c r="AM714" s="721"/>
      <c r="AN714" s="721"/>
      <c r="AO714" s="721"/>
      <c r="AP714" s="721"/>
      <c r="AQ714" s="721"/>
      <c r="AR714" s="721"/>
      <c r="AS714" s="721"/>
      <c r="AT714" s="721"/>
      <c r="AU714" s="721"/>
      <c r="AV714" s="721"/>
      <c r="AW714" s="721"/>
      <c r="AX714" s="722"/>
    </row>
    <row r="715" spans="1:50" ht="57.75" customHeight="1" x14ac:dyDescent="0.15">
      <c r="A715" s="649" t="s">
        <v>40</v>
      </c>
      <c r="B715" s="685"/>
      <c r="C715" s="690" t="s">
        <v>325</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613</v>
      </c>
      <c r="AE715" s="699"/>
      <c r="AF715" s="808"/>
      <c r="AG715" s="554" t="s">
        <v>602</v>
      </c>
      <c r="AH715" s="555"/>
      <c r="AI715" s="555"/>
      <c r="AJ715" s="555"/>
      <c r="AK715" s="555"/>
      <c r="AL715" s="555"/>
      <c r="AM715" s="555"/>
      <c r="AN715" s="555"/>
      <c r="AO715" s="555"/>
      <c r="AP715" s="555"/>
      <c r="AQ715" s="555"/>
      <c r="AR715" s="555"/>
      <c r="AS715" s="555"/>
      <c r="AT715" s="555"/>
      <c r="AU715" s="555"/>
      <c r="AV715" s="555"/>
      <c r="AW715" s="555"/>
      <c r="AX715" s="556"/>
    </row>
    <row r="716" spans="1:50" ht="57.75" customHeight="1" x14ac:dyDescent="0.15">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613</v>
      </c>
      <c r="AE716" s="790"/>
      <c r="AF716" s="790"/>
      <c r="AG716" s="695" t="s">
        <v>603</v>
      </c>
      <c r="AH716" s="696"/>
      <c r="AI716" s="696"/>
      <c r="AJ716" s="696"/>
      <c r="AK716" s="696"/>
      <c r="AL716" s="696"/>
      <c r="AM716" s="696"/>
      <c r="AN716" s="696"/>
      <c r="AO716" s="696"/>
      <c r="AP716" s="696"/>
      <c r="AQ716" s="696"/>
      <c r="AR716" s="696"/>
      <c r="AS716" s="696"/>
      <c r="AT716" s="696"/>
      <c r="AU716" s="696"/>
      <c r="AV716" s="696"/>
      <c r="AW716" s="696"/>
      <c r="AX716" s="697"/>
    </row>
    <row r="717" spans="1:50" ht="47.25" customHeight="1" x14ac:dyDescent="0.15">
      <c r="A717" s="686"/>
      <c r="B717" s="687"/>
      <c r="C717" s="616" t="s">
        <v>246</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8" t="s">
        <v>613</v>
      </c>
      <c r="AE717" s="159"/>
      <c r="AF717" s="159"/>
      <c r="AG717" s="695" t="s">
        <v>604</v>
      </c>
      <c r="AH717" s="696"/>
      <c r="AI717" s="696"/>
      <c r="AJ717" s="696"/>
      <c r="AK717" s="696"/>
      <c r="AL717" s="696"/>
      <c r="AM717" s="696"/>
      <c r="AN717" s="696"/>
      <c r="AO717" s="696"/>
      <c r="AP717" s="696"/>
      <c r="AQ717" s="696"/>
      <c r="AR717" s="696"/>
      <c r="AS717" s="696"/>
      <c r="AT717" s="696"/>
      <c r="AU717" s="696"/>
      <c r="AV717" s="696"/>
      <c r="AW717" s="696"/>
      <c r="AX717" s="697"/>
    </row>
    <row r="718" spans="1:50" ht="57.75" customHeight="1" x14ac:dyDescent="0.15">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8" t="s">
        <v>613</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9" t="s">
        <v>58</v>
      </c>
      <c r="B719" s="680"/>
      <c r="C719" s="821" t="s">
        <v>144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8" t="s">
        <v>626</v>
      </c>
      <c r="AE719" s="699"/>
      <c r="AF719" s="699"/>
      <c r="AG719" s="164" t="s">
        <v>563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1"/>
      <c r="B720" s="682"/>
      <c r="C720" s="972" t="s">
        <v>339</v>
      </c>
      <c r="D720" s="970"/>
      <c r="E720" s="970"/>
      <c r="F720" s="973"/>
      <c r="G720" s="969" t="s">
        <v>340</v>
      </c>
      <c r="H720" s="970"/>
      <c r="I720" s="970"/>
      <c r="J720" s="970"/>
      <c r="K720" s="970"/>
      <c r="L720" s="970"/>
      <c r="M720" s="970"/>
      <c r="N720" s="969" t="s">
        <v>343</v>
      </c>
      <c r="O720" s="970"/>
      <c r="P720" s="970"/>
      <c r="Q720" s="970"/>
      <c r="R720" s="970"/>
      <c r="S720" s="970"/>
      <c r="T720" s="970"/>
      <c r="U720" s="970"/>
      <c r="V720" s="970"/>
      <c r="W720" s="970"/>
      <c r="X720" s="970"/>
      <c r="Y720" s="970"/>
      <c r="Z720" s="970"/>
      <c r="AA720" s="970"/>
      <c r="AB720" s="970"/>
      <c r="AC720" s="970"/>
      <c r="AD720" s="970"/>
      <c r="AE720" s="970"/>
      <c r="AF720" s="971"/>
      <c r="AG720" s="457"/>
      <c r="AH720" s="238"/>
      <c r="AI720" s="238"/>
      <c r="AJ720" s="238"/>
      <c r="AK720" s="238"/>
      <c r="AL720" s="238"/>
      <c r="AM720" s="238"/>
      <c r="AN720" s="238"/>
      <c r="AO720" s="238"/>
      <c r="AP720" s="238"/>
      <c r="AQ720" s="238"/>
      <c r="AR720" s="238"/>
      <c r="AS720" s="238"/>
      <c r="AT720" s="238"/>
      <c r="AU720" s="238"/>
      <c r="AV720" s="238"/>
      <c r="AW720" s="238"/>
      <c r="AX720" s="458"/>
    </row>
    <row r="721" spans="1:50" ht="20.25" customHeight="1" x14ac:dyDescent="0.15">
      <c r="A721" s="681"/>
      <c r="B721" s="682"/>
      <c r="C721" s="954"/>
      <c r="D721" s="955"/>
      <c r="E721" s="955"/>
      <c r="F721" s="956"/>
      <c r="G721" s="974"/>
      <c r="H721" s="975"/>
      <c r="I721" s="82" t="str">
        <f>IF(OR(G721="　", G721=""), "", "-")</f>
        <v/>
      </c>
      <c r="J721" s="953"/>
      <c r="K721" s="953"/>
      <c r="L721" s="82" t="str">
        <f>IF(M721="","","-")</f>
        <v/>
      </c>
      <c r="M721" s="83"/>
      <c r="N721" s="950"/>
      <c r="O721" s="951"/>
      <c r="P721" s="951"/>
      <c r="Q721" s="951"/>
      <c r="R721" s="951"/>
      <c r="S721" s="951"/>
      <c r="T721" s="951"/>
      <c r="U721" s="951"/>
      <c r="V721" s="951"/>
      <c r="W721" s="951"/>
      <c r="X721" s="951"/>
      <c r="Y721" s="951"/>
      <c r="Z721" s="951"/>
      <c r="AA721" s="951"/>
      <c r="AB721" s="951"/>
      <c r="AC721" s="951"/>
      <c r="AD721" s="951"/>
      <c r="AE721" s="951"/>
      <c r="AF721" s="952"/>
      <c r="AG721" s="457"/>
      <c r="AH721" s="238"/>
      <c r="AI721" s="238"/>
      <c r="AJ721" s="238"/>
      <c r="AK721" s="238"/>
      <c r="AL721" s="238"/>
      <c r="AM721" s="238"/>
      <c r="AN721" s="238"/>
      <c r="AO721" s="238"/>
      <c r="AP721" s="238"/>
      <c r="AQ721" s="238"/>
      <c r="AR721" s="238"/>
      <c r="AS721" s="238"/>
      <c r="AT721" s="238"/>
      <c r="AU721" s="238"/>
      <c r="AV721" s="238"/>
      <c r="AW721" s="238"/>
      <c r="AX721" s="458"/>
    </row>
    <row r="722" spans="1:50" ht="20.25" customHeight="1" x14ac:dyDescent="0.15">
      <c r="A722" s="681"/>
      <c r="B722" s="682"/>
      <c r="C722" s="954"/>
      <c r="D722" s="955"/>
      <c r="E722" s="955"/>
      <c r="F722" s="956"/>
      <c r="G722" s="974"/>
      <c r="H722" s="975"/>
      <c r="I722" s="82" t="str">
        <f t="shared" ref="I722:I725" si="4">IF(OR(G722="　", G722=""), "", "-")</f>
        <v/>
      </c>
      <c r="J722" s="953"/>
      <c r="K722" s="953"/>
      <c r="L722" s="82" t="str">
        <f t="shared" ref="L722:L725" si="5">IF(M722="","","-")</f>
        <v/>
      </c>
      <c r="M722" s="83"/>
      <c r="N722" s="950"/>
      <c r="O722" s="951"/>
      <c r="P722" s="951"/>
      <c r="Q722" s="951"/>
      <c r="R722" s="951"/>
      <c r="S722" s="951"/>
      <c r="T722" s="951"/>
      <c r="U722" s="951"/>
      <c r="V722" s="951"/>
      <c r="W722" s="951"/>
      <c r="X722" s="951"/>
      <c r="Y722" s="951"/>
      <c r="Z722" s="951"/>
      <c r="AA722" s="951"/>
      <c r="AB722" s="951"/>
      <c r="AC722" s="951"/>
      <c r="AD722" s="951"/>
      <c r="AE722" s="951"/>
      <c r="AF722" s="952"/>
      <c r="AG722" s="457"/>
      <c r="AH722" s="238"/>
      <c r="AI722" s="238"/>
      <c r="AJ722" s="238"/>
      <c r="AK722" s="238"/>
      <c r="AL722" s="238"/>
      <c r="AM722" s="238"/>
      <c r="AN722" s="238"/>
      <c r="AO722" s="238"/>
      <c r="AP722" s="238"/>
      <c r="AQ722" s="238"/>
      <c r="AR722" s="238"/>
      <c r="AS722" s="238"/>
      <c r="AT722" s="238"/>
      <c r="AU722" s="238"/>
      <c r="AV722" s="238"/>
      <c r="AW722" s="238"/>
      <c r="AX722" s="458"/>
    </row>
    <row r="723" spans="1:50" ht="20.25" customHeight="1" x14ac:dyDescent="0.15">
      <c r="A723" s="681"/>
      <c r="B723" s="682"/>
      <c r="C723" s="954"/>
      <c r="D723" s="955"/>
      <c r="E723" s="955"/>
      <c r="F723" s="956"/>
      <c r="G723" s="974"/>
      <c r="H723" s="975"/>
      <c r="I723" s="82" t="str">
        <f t="shared" si="4"/>
        <v/>
      </c>
      <c r="J723" s="953"/>
      <c r="K723" s="953"/>
      <c r="L723" s="82" t="str">
        <f t="shared" si="5"/>
        <v/>
      </c>
      <c r="M723" s="83"/>
      <c r="N723" s="950"/>
      <c r="O723" s="951"/>
      <c r="P723" s="951"/>
      <c r="Q723" s="951"/>
      <c r="R723" s="951"/>
      <c r="S723" s="951"/>
      <c r="T723" s="951"/>
      <c r="U723" s="951"/>
      <c r="V723" s="951"/>
      <c r="W723" s="951"/>
      <c r="X723" s="951"/>
      <c r="Y723" s="951"/>
      <c r="Z723" s="951"/>
      <c r="AA723" s="951"/>
      <c r="AB723" s="951"/>
      <c r="AC723" s="951"/>
      <c r="AD723" s="951"/>
      <c r="AE723" s="951"/>
      <c r="AF723" s="952"/>
      <c r="AG723" s="457"/>
      <c r="AH723" s="238"/>
      <c r="AI723" s="238"/>
      <c r="AJ723" s="238"/>
      <c r="AK723" s="238"/>
      <c r="AL723" s="238"/>
      <c r="AM723" s="238"/>
      <c r="AN723" s="238"/>
      <c r="AO723" s="238"/>
      <c r="AP723" s="238"/>
      <c r="AQ723" s="238"/>
      <c r="AR723" s="238"/>
      <c r="AS723" s="238"/>
      <c r="AT723" s="238"/>
      <c r="AU723" s="238"/>
      <c r="AV723" s="238"/>
      <c r="AW723" s="238"/>
      <c r="AX723" s="458"/>
    </row>
    <row r="724" spans="1:50" ht="20.25" customHeight="1" x14ac:dyDescent="0.15">
      <c r="A724" s="681"/>
      <c r="B724" s="682"/>
      <c r="C724" s="954"/>
      <c r="D724" s="955"/>
      <c r="E724" s="955"/>
      <c r="F724" s="956"/>
      <c r="G724" s="974"/>
      <c r="H724" s="975"/>
      <c r="I724" s="82" t="str">
        <f t="shared" si="4"/>
        <v/>
      </c>
      <c r="J724" s="953"/>
      <c r="K724" s="953"/>
      <c r="L724" s="82" t="str">
        <f t="shared" si="5"/>
        <v/>
      </c>
      <c r="M724" s="83"/>
      <c r="N724" s="950"/>
      <c r="O724" s="951"/>
      <c r="P724" s="951"/>
      <c r="Q724" s="951"/>
      <c r="R724" s="951"/>
      <c r="S724" s="951"/>
      <c r="T724" s="951"/>
      <c r="U724" s="951"/>
      <c r="V724" s="951"/>
      <c r="W724" s="951"/>
      <c r="X724" s="951"/>
      <c r="Y724" s="951"/>
      <c r="Z724" s="951"/>
      <c r="AA724" s="951"/>
      <c r="AB724" s="951"/>
      <c r="AC724" s="951"/>
      <c r="AD724" s="951"/>
      <c r="AE724" s="951"/>
      <c r="AF724" s="952"/>
      <c r="AG724" s="457"/>
      <c r="AH724" s="238"/>
      <c r="AI724" s="238"/>
      <c r="AJ724" s="238"/>
      <c r="AK724" s="238"/>
      <c r="AL724" s="238"/>
      <c r="AM724" s="238"/>
      <c r="AN724" s="238"/>
      <c r="AO724" s="238"/>
      <c r="AP724" s="238"/>
      <c r="AQ724" s="238"/>
      <c r="AR724" s="238"/>
      <c r="AS724" s="238"/>
      <c r="AT724" s="238"/>
      <c r="AU724" s="238"/>
      <c r="AV724" s="238"/>
      <c r="AW724" s="238"/>
      <c r="AX724" s="458"/>
    </row>
    <row r="725" spans="1:50" ht="20.25" customHeight="1" x14ac:dyDescent="0.15">
      <c r="A725" s="683"/>
      <c r="B725" s="684"/>
      <c r="C725" s="957"/>
      <c r="D725" s="958"/>
      <c r="E725" s="958"/>
      <c r="F725" s="959"/>
      <c r="G725" s="996"/>
      <c r="H725" s="997"/>
      <c r="I725" s="84" t="str">
        <f t="shared" si="4"/>
        <v/>
      </c>
      <c r="J725" s="998"/>
      <c r="K725" s="998"/>
      <c r="L725" s="84" t="str">
        <f t="shared" si="5"/>
        <v/>
      </c>
      <c r="M725" s="85"/>
      <c r="N725" s="989"/>
      <c r="O725" s="990"/>
      <c r="P725" s="990"/>
      <c r="Q725" s="990"/>
      <c r="R725" s="990"/>
      <c r="S725" s="990"/>
      <c r="T725" s="990"/>
      <c r="U725" s="990"/>
      <c r="V725" s="990"/>
      <c r="W725" s="990"/>
      <c r="X725" s="990"/>
      <c r="Y725" s="990"/>
      <c r="Z725" s="990"/>
      <c r="AA725" s="990"/>
      <c r="AB725" s="990"/>
      <c r="AC725" s="990"/>
      <c r="AD725" s="990"/>
      <c r="AE725" s="990"/>
      <c r="AF725" s="991"/>
      <c r="AG725" s="167"/>
      <c r="AH725" s="168"/>
      <c r="AI725" s="168"/>
      <c r="AJ725" s="168"/>
      <c r="AK725" s="168"/>
      <c r="AL725" s="168"/>
      <c r="AM725" s="168"/>
      <c r="AN725" s="168"/>
      <c r="AO725" s="168"/>
      <c r="AP725" s="168"/>
      <c r="AQ725" s="168"/>
      <c r="AR725" s="168"/>
      <c r="AS725" s="168"/>
      <c r="AT725" s="168"/>
      <c r="AU725" s="168"/>
      <c r="AV725" s="168"/>
      <c r="AW725" s="168"/>
      <c r="AX725" s="169"/>
    </row>
    <row r="726" spans="1:50" ht="60" customHeight="1" x14ac:dyDescent="0.15">
      <c r="A726" s="649" t="s">
        <v>48</v>
      </c>
      <c r="B726" s="650"/>
      <c r="C726" s="472" t="s">
        <v>53</v>
      </c>
      <c r="D726" s="609"/>
      <c r="E726" s="609"/>
      <c r="F726" s="610"/>
      <c r="G726" s="828" t="s">
        <v>627</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97.5" customHeight="1" thickBot="1" x14ac:dyDescent="0.2">
      <c r="A727" s="651"/>
      <c r="B727" s="652"/>
      <c r="C727" s="726" t="s">
        <v>57</v>
      </c>
      <c r="D727" s="727"/>
      <c r="E727" s="727"/>
      <c r="F727" s="728"/>
      <c r="G727" s="826" t="s">
        <v>628</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42.75" customHeight="1" thickBot="1" x14ac:dyDescent="0.2">
      <c r="A729" s="796" t="s">
        <v>720</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106.5" customHeight="1" thickBot="1" x14ac:dyDescent="0.2">
      <c r="A731" s="646" t="s">
        <v>137</v>
      </c>
      <c r="B731" s="647"/>
      <c r="C731" s="647"/>
      <c r="D731" s="647"/>
      <c r="E731" s="648"/>
      <c r="F731" s="711" t="s">
        <v>723</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85.5" customHeight="1" thickBot="1" x14ac:dyDescent="0.2">
      <c r="A733" s="780" t="s">
        <v>724</v>
      </c>
      <c r="B733" s="781"/>
      <c r="C733" s="781"/>
      <c r="D733" s="781"/>
      <c r="E733" s="782"/>
      <c r="F733" s="797" t="s">
        <v>725</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2.25" customHeight="1" thickBot="1" x14ac:dyDescent="0.2">
      <c r="A735" s="639" t="s">
        <v>606</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3.25" customHeight="1" x14ac:dyDescent="0.15">
      <c r="A736" s="805" t="s">
        <v>352</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00" t="s">
        <v>403</v>
      </c>
      <c r="B737" s="101"/>
      <c r="C737" s="101"/>
      <c r="D737" s="102"/>
      <c r="E737" s="103" t="s">
        <v>563</v>
      </c>
      <c r="F737" s="103"/>
      <c r="G737" s="103"/>
      <c r="H737" s="103"/>
      <c r="I737" s="103"/>
      <c r="J737" s="103"/>
      <c r="K737" s="103"/>
      <c r="L737" s="103"/>
      <c r="M737" s="103"/>
      <c r="N737" s="109" t="s">
        <v>398</v>
      </c>
      <c r="O737" s="109"/>
      <c r="P737" s="109"/>
      <c r="Q737" s="109"/>
      <c r="R737" s="103" t="s">
        <v>607</v>
      </c>
      <c r="S737" s="103"/>
      <c r="T737" s="103"/>
      <c r="U737" s="103"/>
      <c r="V737" s="103"/>
      <c r="W737" s="103"/>
      <c r="X737" s="103"/>
      <c r="Y737" s="103"/>
      <c r="Z737" s="103"/>
      <c r="AA737" s="109" t="s">
        <v>397</v>
      </c>
      <c r="AB737" s="109"/>
      <c r="AC737" s="109"/>
      <c r="AD737" s="109"/>
      <c r="AE737" s="103" t="s">
        <v>608</v>
      </c>
      <c r="AF737" s="103"/>
      <c r="AG737" s="103"/>
      <c r="AH737" s="103"/>
      <c r="AI737" s="103"/>
      <c r="AJ737" s="103"/>
      <c r="AK737" s="103"/>
      <c r="AL737" s="103"/>
      <c r="AM737" s="103"/>
      <c r="AN737" s="109" t="s">
        <v>396</v>
      </c>
      <c r="AO737" s="109"/>
      <c r="AP737" s="109"/>
      <c r="AQ737" s="109"/>
      <c r="AR737" s="110" t="s">
        <v>609</v>
      </c>
      <c r="AS737" s="111"/>
      <c r="AT737" s="111"/>
      <c r="AU737" s="111"/>
      <c r="AV737" s="111"/>
      <c r="AW737" s="111"/>
      <c r="AX737" s="112"/>
      <c r="AY737" s="88"/>
      <c r="AZ737" s="88"/>
    </row>
    <row r="738" spans="1:52" ht="24.75" customHeight="1" x14ac:dyDescent="0.15">
      <c r="A738" s="100" t="s">
        <v>395</v>
      </c>
      <c r="B738" s="101"/>
      <c r="C738" s="101"/>
      <c r="D738" s="102"/>
      <c r="E738" s="103" t="s">
        <v>610</v>
      </c>
      <c r="F738" s="103"/>
      <c r="G738" s="103"/>
      <c r="H738" s="103"/>
      <c r="I738" s="103"/>
      <c r="J738" s="103"/>
      <c r="K738" s="103"/>
      <c r="L738" s="103"/>
      <c r="M738" s="103"/>
      <c r="N738" s="109" t="s">
        <v>394</v>
      </c>
      <c r="O738" s="109"/>
      <c r="P738" s="109"/>
      <c r="Q738" s="109"/>
      <c r="R738" s="103" t="s">
        <v>611</v>
      </c>
      <c r="S738" s="103"/>
      <c r="T738" s="103"/>
      <c r="U738" s="103"/>
      <c r="V738" s="103"/>
      <c r="W738" s="103"/>
      <c r="X738" s="103"/>
      <c r="Y738" s="103"/>
      <c r="Z738" s="103"/>
      <c r="AA738" s="109" t="s">
        <v>393</v>
      </c>
      <c r="AB738" s="109"/>
      <c r="AC738" s="109"/>
      <c r="AD738" s="109"/>
      <c r="AE738" s="103" t="s">
        <v>611</v>
      </c>
      <c r="AF738" s="103"/>
      <c r="AG738" s="103"/>
      <c r="AH738" s="103"/>
      <c r="AI738" s="103"/>
      <c r="AJ738" s="103"/>
      <c r="AK738" s="103"/>
      <c r="AL738" s="103"/>
      <c r="AM738" s="103"/>
      <c r="AN738" s="109" t="s">
        <v>392</v>
      </c>
      <c r="AO738" s="109"/>
      <c r="AP738" s="109"/>
      <c r="AQ738" s="109"/>
      <c r="AR738" s="110">
        <v>197</v>
      </c>
      <c r="AS738" s="111"/>
      <c r="AT738" s="111"/>
      <c r="AU738" s="111"/>
      <c r="AV738" s="111"/>
      <c r="AW738" s="111"/>
      <c r="AX738" s="112"/>
    </row>
    <row r="739" spans="1:52" ht="24.75" customHeight="1" x14ac:dyDescent="0.15">
      <c r="A739" s="100" t="s">
        <v>391</v>
      </c>
      <c r="B739" s="101"/>
      <c r="C739" s="101"/>
      <c r="D739" s="102"/>
      <c r="E739" s="103">
        <v>196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612</v>
      </c>
      <c r="F740" s="125"/>
      <c r="G740" s="125"/>
      <c r="H740" s="92" t="str">
        <f>IF(E740="", "", "(")</f>
        <v>(</v>
      </c>
      <c r="I740" s="125"/>
      <c r="J740" s="125"/>
      <c r="K740" s="92" t="str">
        <f>IF(OR(I740="　", I740=""), "", "-")</f>
        <v/>
      </c>
      <c r="L740" s="126">
        <v>187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5"/>
      <c r="B779" s="816"/>
      <c r="C779" s="816"/>
      <c r="D779" s="816"/>
      <c r="E779" s="816"/>
      <c r="F779" s="8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1" t="s">
        <v>385</v>
      </c>
      <c r="B780" s="792"/>
      <c r="C780" s="792"/>
      <c r="D780" s="792"/>
      <c r="E780" s="792"/>
      <c r="F780" s="793"/>
      <c r="G780" s="468" t="s">
        <v>629</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630</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584"/>
      <c r="B781" s="794"/>
      <c r="C781" s="794"/>
      <c r="D781" s="794"/>
      <c r="E781" s="794"/>
      <c r="F781" s="795"/>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42.75" customHeight="1" x14ac:dyDescent="0.15">
      <c r="A782" s="584"/>
      <c r="B782" s="794"/>
      <c r="C782" s="794"/>
      <c r="D782" s="794"/>
      <c r="E782" s="794"/>
      <c r="F782" s="795"/>
      <c r="G782" s="480" t="s">
        <v>698</v>
      </c>
      <c r="H782" s="481"/>
      <c r="I782" s="481"/>
      <c r="J782" s="481"/>
      <c r="K782" s="482"/>
      <c r="L782" s="483" t="s">
        <v>699</v>
      </c>
      <c r="M782" s="484"/>
      <c r="N782" s="484"/>
      <c r="O782" s="484"/>
      <c r="P782" s="484"/>
      <c r="Q782" s="484"/>
      <c r="R782" s="484"/>
      <c r="S782" s="484"/>
      <c r="T782" s="484"/>
      <c r="U782" s="484"/>
      <c r="V782" s="484"/>
      <c r="W782" s="484"/>
      <c r="X782" s="485"/>
      <c r="Y782" s="486">
        <v>40.700000000000003</v>
      </c>
      <c r="Z782" s="487"/>
      <c r="AA782" s="487"/>
      <c r="AB782" s="585"/>
      <c r="AC782" s="480" t="s">
        <v>632</v>
      </c>
      <c r="AD782" s="481"/>
      <c r="AE782" s="481"/>
      <c r="AF782" s="481"/>
      <c r="AG782" s="482"/>
      <c r="AH782" s="483" t="s">
        <v>635</v>
      </c>
      <c r="AI782" s="484"/>
      <c r="AJ782" s="484"/>
      <c r="AK782" s="484"/>
      <c r="AL782" s="484"/>
      <c r="AM782" s="484"/>
      <c r="AN782" s="484"/>
      <c r="AO782" s="484"/>
      <c r="AP782" s="484"/>
      <c r="AQ782" s="484"/>
      <c r="AR782" s="484"/>
      <c r="AS782" s="484"/>
      <c r="AT782" s="485"/>
      <c r="AU782" s="486">
        <v>154.19999999999999</v>
      </c>
      <c r="AV782" s="487"/>
      <c r="AW782" s="487"/>
      <c r="AX782" s="488"/>
    </row>
    <row r="783" spans="1:50" ht="42.75" customHeight="1" x14ac:dyDescent="0.15">
      <c r="A783" s="584"/>
      <c r="B783" s="794"/>
      <c r="C783" s="794"/>
      <c r="D783" s="794"/>
      <c r="E783" s="794"/>
      <c r="F783" s="795"/>
      <c r="G783" s="367" t="s">
        <v>700</v>
      </c>
      <c r="H783" s="368"/>
      <c r="I783" s="368"/>
      <c r="J783" s="368"/>
      <c r="K783" s="369"/>
      <c r="L783" s="421" t="s">
        <v>701</v>
      </c>
      <c r="M783" s="422"/>
      <c r="N783" s="422"/>
      <c r="O783" s="422"/>
      <c r="P783" s="422"/>
      <c r="Q783" s="422"/>
      <c r="R783" s="422"/>
      <c r="S783" s="422"/>
      <c r="T783" s="422"/>
      <c r="U783" s="422"/>
      <c r="V783" s="422"/>
      <c r="W783" s="422"/>
      <c r="X783" s="423"/>
      <c r="Y783" s="418">
        <v>11</v>
      </c>
      <c r="Z783" s="419"/>
      <c r="AA783" s="419"/>
      <c r="AB783" s="425"/>
      <c r="AC783" s="367" t="s">
        <v>633</v>
      </c>
      <c r="AD783" s="368"/>
      <c r="AE783" s="368"/>
      <c r="AF783" s="368"/>
      <c r="AG783" s="369"/>
      <c r="AH783" s="421" t="s">
        <v>636</v>
      </c>
      <c r="AI783" s="422"/>
      <c r="AJ783" s="422"/>
      <c r="AK783" s="422"/>
      <c r="AL783" s="422"/>
      <c r="AM783" s="422"/>
      <c r="AN783" s="422"/>
      <c r="AO783" s="422"/>
      <c r="AP783" s="422"/>
      <c r="AQ783" s="422"/>
      <c r="AR783" s="422"/>
      <c r="AS783" s="422"/>
      <c r="AT783" s="423"/>
      <c r="AU783" s="418">
        <v>77.3</v>
      </c>
      <c r="AV783" s="419"/>
      <c r="AW783" s="419"/>
      <c r="AX783" s="420"/>
    </row>
    <row r="784" spans="1:50" ht="35.25" customHeight="1" x14ac:dyDescent="0.15">
      <c r="A784" s="584"/>
      <c r="B784" s="794"/>
      <c r="C784" s="794"/>
      <c r="D784" s="794"/>
      <c r="E784" s="794"/>
      <c r="F784" s="795"/>
      <c r="G784" s="367" t="s">
        <v>702</v>
      </c>
      <c r="H784" s="368"/>
      <c r="I784" s="368"/>
      <c r="J784" s="368"/>
      <c r="K784" s="369"/>
      <c r="L784" s="421" t="s">
        <v>703</v>
      </c>
      <c r="M784" s="422"/>
      <c r="N784" s="422"/>
      <c r="O784" s="422"/>
      <c r="P784" s="422"/>
      <c r="Q784" s="422"/>
      <c r="R784" s="422"/>
      <c r="S784" s="422"/>
      <c r="T784" s="422"/>
      <c r="U784" s="422"/>
      <c r="V784" s="422"/>
      <c r="W784" s="422"/>
      <c r="X784" s="423"/>
      <c r="Y784" s="418">
        <v>6.5</v>
      </c>
      <c r="Z784" s="419"/>
      <c r="AA784" s="419"/>
      <c r="AB784" s="425"/>
      <c r="AC784" s="367" t="s">
        <v>634</v>
      </c>
      <c r="AD784" s="368"/>
      <c r="AE784" s="368"/>
      <c r="AF784" s="368"/>
      <c r="AG784" s="369"/>
      <c r="AH784" s="421" t="s">
        <v>637</v>
      </c>
      <c r="AI784" s="422"/>
      <c r="AJ784" s="422"/>
      <c r="AK784" s="422"/>
      <c r="AL784" s="422"/>
      <c r="AM784" s="422"/>
      <c r="AN784" s="422"/>
      <c r="AO784" s="422"/>
      <c r="AP784" s="422"/>
      <c r="AQ784" s="422"/>
      <c r="AR784" s="422"/>
      <c r="AS784" s="422"/>
      <c r="AT784" s="423"/>
      <c r="AU784" s="418">
        <v>1</v>
      </c>
      <c r="AV784" s="419"/>
      <c r="AW784" s="419"/>
      <c r="AX784" s="420"/>
    </row>
    <row r="785" spans="1:50" ht="35.25" customHeight="1" x14ac:dyDescent="0.15">
      <c r="A785" s="584"/>
      <c r="B785" s="794"/>
      <c r="C785" s="794"/>
      <c r="D785" s="794"/>
      <c r="E785" s="794"/>
      <c r="F785" s="795"/>
      <c r="G785" s="367" t="s">
        <v>706</v>
      </c>
      <c r="H785" s="368"/>
      <c r="I785" s="368"/>
      <c r="J785" s="368"/>
      <c r="K785" s="369"/>
      <c r="L785" s="421" t="s">
        <v>707</v>
      </c>
      <c r="M785" s="422"/>
      <c r="N785" s="422"/>
      <c r="O785" s="422"/>
      <c r="P785" s="422"/>
      <c r="Q785" s="422"/>
      <c r="R785" s="422"/>
      <c r="S785" s="422"/>
      <c r="T785" s="422"/>
      <c r="U785" s="422"/>
      <c r="V785" s="422"/>
      <c r="W785" s="422"/>
      <c r="X785" s="423"/>
      <c r="Y785" s="418">
        <v>2.4</v>
      </c>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35.25" customHeight="1" x14ac:dyDescent="0.15">
      <c r="A786" s="584"/>
      <c r="B786" s="794"/>
      <c r="C786" s="794"/>
      <c r="D786" s="794"/>
      <c r="E786" s="794"/>
      <c r="F786" s="795"/>
      <c r="G786" s="367" t="s">
        <v>704</v>
      </c>
      <c r="H786" s="368"/>
      <c r="I786" s="368"/>
      <c r="J786" s="368"/>
      <c r="K786" s="369"/>
      <c r="L786" s="421" t="s">
        <v>705</v>
      </c>
      <c r="M786" s="422"/>
      <c r="N786" s="422"/>
      <c r="O786" s="422"/>
      <c r="P786" s="422"/>
      <c r="Q786" s="422"/>
      <c r="R786" s="422"/>
      <c r="S786" s="422"/>
      <c r="T786" s="422"/>
      <c r="U786" s="422"/>
      <c r="V786" s="422"/>
      <c r="W786" s="422"/>
      <c r="X786" s="423"/>
      <c r="Y786" s="418">
        <v>0.5</v>
      </c>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35.25" customHeight="1" x14ac:dyDescent="0.15">
      <c r="A787" s="584"/>
      <c r="B787" s="794"/>
      <c r="C787" s="794"/>
      <c r="D787" s="794"/>
      <c r="E787" s="794"/>
      <c r="F787" s="795"/>
      <c r="G787" s="367" t="s">
        <v>80</v>
      </c>
      <c r="H787" s="368"/>
      <c r="I787" s="368"/>
      <c r="J787" s="368"/>
      <c r="K787" s="369"/>
      <c r="L787" s="421" t="s">
        <v>708</v>
      </c>
      <c r="M787" s="422"/>
      <c r="N787" s="422"/>
      <c r="O787" s="422"/>
      <c r="P787" s="422"/>
      <c r="Q787" s="422"/>
      <c r="R787" s="422"/>
      <c r="S787" s="422"/>
      <c r="T787" s="422"/>
      <c r="U787" s="422"/>
      <c r="V787" s="422"/>
      <c r="W787" s="422"/>
      <c r="X787" s="423"/>
      <c r="Y787" s="418">
        <v>1.2</v>
      </c>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84"/>
      <c r="B788" s="794"/>
      <c r="C788" s="794"/>
      <c r="D788" s="794"/>
      <c r="E788" s="794"/>
      <c r="F788" s="795"/>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84"/>
      <c r="B789" s="794"/>
      <c r="C789" s="794"/>
      <c r="D789" s="794"/>
      <c r="E789" s="794"/>
      <c r="F789" s="795"/>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84"/>
      <c r="B790" s="794"/>
      <c r="C790" s="794"/>
      <c r="D790" s="794"/>
      <c r="E790" s="794"/>
      <c r="F790" s="795"/>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84"/>
      <c r="B791" s="794"/>
      <c r="C791" s="794"/>
      <c r="D791" s="794"/>
      <c r="E791" s="794"/>
      <c r="F791" s="795"/>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84"/>
      <c r="B792" s="794"/>
      <c r="C792" s="794"/>
      <c r="D792" s="794"/>
      <c r="E792" s="794"/>
      <c r="F792" s="795"/>
      <c r="G792" s="429" t="s">
        <v>20</v>
      </c>
      <c r="H792" s="430"/>
      <c r="I792" s="430"/>
      <c r="J792" s="430"/>
      <c r="K792" s="430"/>
      <c r="L792" s="431"/>
      <c r="M792" s="432"/>
      <c r="N792" s="432"/>
      <c r="O792" s="432"/>
      <c r="P792" s="432"/>
      <c r="Q792" s="432"/>
      <c r="R792" s="432"/>
      <c r="S792" s="432"/>
      <c r="T792" s="432"/>
      <c r="U792" s="432"/>
      <c r="V792" s="432"/>
      <c r="W792" s="432"/>
      <c r="X792" s="433"/>
      <c r="Y792" s="434">
        <f>SUM(Y782:AB791)</f>
        <v>62.300000000000004</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232.5</v>
      </c>
      <c r="AV792" s="435"/>
      <c r="AW792" s="435"/>
      <c r="AX792" s="437"/>
    </row>
    <row r="793" spans="1:50" ht="24.75" customHeight="1" x14ac:dyDescent="0.15">
      <c r="A793" s="584"/>
      <c r="B793" s="794"/>
      <c r="C793" s="794"/>
      <c r="D793" s="794"/>
      <c r="E793" s="794"/>
      <c r="F793" s="795"/>
      <c r="G793" s="468" t="s">
        <v>631</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713</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customHeight="1" x14ac:dyDescent="0.15">
      <c r="A794" s="584"/>
      <c r="B794" s="794"/>
      <c r="C794" s="794"/>
      <c r="D794" s="794"/>
      <c r="E794" s="794"/>
      <c r="F794" s="795"/>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24.75" customHeight="1" x14ac:dyDescent="0.15">
      <c r="A795" s="584"/>
      <c r="B795" s="794"/>
      <c r="C795" s="794"/>
      <c r="D795" s="794"/>
      <c r="E795" s="794"/>
      <c r="F795" s="795"/>
      <c r="G795" s="480" t="s">
        <v>638</v>
      </c>
      <c r="H795" s="481"/>
      <c r="I795" s="481"/>
      <c r="J795" s="481"/>
      <c r="K795" s="482"/>
      <c r="L795" s="483" t="s">
        <v>639</v>
      </c>
      <c r="M795" s="484"/>
      <c r="N795" s="484"/>
      <c r="O795" s="484"/>
      <c r="P795" s="484"/>
      <c r="Q795" s="484"/>
      <c r="R795" s="484"/>
      <c r="S795" s="484"/>
      <c r="T795" s="484"/>
      <c r="U795" s="484"/>
      <c r="V795" s="484"/>
      <c r="W795" s="484"/>
      <c r="X795" s="485"/>
      <c r="Y795" s="486">
        <v>9.1</v>
      </c>
      <c r="Z795" s="487"/>
      <c r="AA795" s="487"/>
      <c r="AB795" s="488"/>
      <c r="AC795" s="480" t="s">
        <v>632</v>
      </c>
      <c r="AD795" s="481"/>
      <c r="AE795" s="481"/>
      <c r="AF795" s="481"/>
      <c r="AG795" s="482"/>
      <c r="AH795" s="483" t="s">
        <v>709</v>
      </c>
      <c r="AI795" s="484"/>
      <c r="AJ795" s="484"/>
      <c r="AK795" s="484"/>
      <c r="AL795" s="484"/>
      <c r="AM795" s="484"/>
      <c r="AN795" s="484"/>
      <c r="AO795" s="484"/>
      <c r="AP795" s="484"/>
      <c r="AQ795" s="484"/>
      <c r="AR795" s="484"/>
      <c r="AS795" s="484"/>
      <c r="AT795" s="485"/>
      <c r="AU795" s="486">
        <v>5</v>
      </c>
      <c r="AV795" s="487"/>
      <c r="AW795" s="487"/>
      <c r="AX795" s="488"/>
    </row>
    <row r="796" spans="1:50" ht="24.75" customHeight="1" x14ac:dyDescent="0.15">
      <c r="A796" s="584"/>
      <c r="B796" s="794"/>
      <c r="C796" s="794"/>
      <c r="D796" s="794"/>
      <c r="E796" s="794"/>
      <c r="F796" s="795"/>
      <c r="G796" s="367" t="s">
        <v>640</v>
      </c>
      <c r="H796" s="368"/>
      <c r="I796" s="368"/>
      <c r="J796" s="368"/>
      <c r="K796" s="369"/>
      <c r="L796" s="421" t="s">
        <v>641</v>
      </c>
      <c r="M796" s="422"/>
      <c r="N796" s="422"/>
      <c r="O796" s="422"/>
      <c r="P796" s="422"/>
      <c r="Q796" s="422"/>
      <c r="R796" s="422"/>
      <c r="S796" s="422"/>
      <c r="T796" s="422"/>
      <c r="U796" s="422"/>
      <c r="V796" s="422"/>
      <c r="W796" s="422"/>
      <c r="X796" s="423"/>
      <c r="Y796" s="418">
        <v>2.4</v>
      </c>
      <c r="Z796" s="419"/>
      <c r="AA796" s="419"/>
      <c r="AB796" s="420"/>
      <c r="AC796" s="367" t="s">
        <v>640</v>
      </c>
      <c r="AD796" s="368"/>
      <c r="AE796" s="368"/>
      <c r="AF796" s="368"/>
      <c r="AG796" s="369"/>
      <c r="AH796" s="421" t="s">
        <v>710</v>
      </c>
      <c r="AI796" s="422"/>
      <c r="AJ796" s="422"/>
      <c r="AK796" s="422"/>
      <c r="AL796" s="422"/>
      <c r="AM796" s="422"/>
      <c r="AN796" s="422"/>
      <c r="AO796" s="422"/>
      <c r="AP796" s="422"/>
      <c r="AQ796" s="422"/>
      <c r="AR796" s="422"/>
      <c r="AS796" s="422"/>
      <c r="AT796" s="423"/>
      <c r="AU796" s="418">
        <v>3</v>
      </c>
      <c r="AV796" s="419"/>
      <c r="AW796" s="419"/>
      <c r="AX796" s="420"/>
    </row>
    <row r="797" spans="1:50" ht="24.75" customHeight="1" x14ac:dyDescent="0.15">
      <c r="A797" s="584"/>
      <c r="B797" s="794"/>
      <c r="C797" s="794"/>
      <c r="D797" s="794"/>
      <c r="E797" s="794"/>
      <c r="F797" s="795"/>
      <c r="G797" s="367" t="s">
        <v>642</v>
      </c>
      <c r="H797" s="368"/>
      <c r="I797" s="368"/>
      <c r="J797" s="368"/>
      <c r="K797" s="369"/>
      <c r="L797" s="421" t="s">
        <v>643</v>
      </c>
      <c r="M797" s="422"/>
      <c r="N797" s="422"/>
      <c r="O797" s="422"/>
      <c r="P797" s="422"/>
      <c r="Q797" s="422"/>
      <c r="R797" s="422"/>
      <c r="S797" s="422"/>
      <c r="T797" s="422"/>
      <c r="U797" s="422"/>
      <c r="V797" s="422"/>
      <c r="W797" s="422"/>
      <c r="X797" s="423"/>
      <c r="Y797" s="418">
        <v>1.7</v>
      </c>
      <c r="Z797" s="419"/>
      <c r="AA797" s="419"/>
      <c r="AB797" s="420"/>
      <c r="AC797" s="367" t="s">
        <v>711</v>
      </c>
      <c r="AD797" s="368"/>
      <c r="AE797" s="368"/>
      <c r="AF797" s="368"/>
      <c r="AG797" s="369"/>
      <c r="AH797" s="421" t="s">
        <v>712</v>
      </c>
      <c r="AI797" s="422"/>
      <c r="AJ797" s="422"/>
      <c r="AK797" s="422"/>
      <c r="AL797" s="422"/>
      <c r="AM797" s="422"/>
      <c r="AN797" s="422"/>
      <c r="AO797" s="422"/>
      <c r="AP797" s="422"/>
      <c r="AQ797" s="422"/>
      <c r="AR797" s="422"/>
      <c r="AS797" s="422"/>
      <c r="AT797" s="423"/>
      <c r="AU797" s="418">
        <v>2</v>
      </c>
      <c r="AV797" s="419"/>
      <c r="AW797" s="419"/>
      <c r="AX797" s="420"/>
    </row>
    <row r="798" spans="1:50" ht="24.75" hidden="1" customHeight="1" x14ac:dyDescent="0.15">
      <c r="A798" s="584"/>
      <c r="B798" s="794"/>
      <c r="C798" s="794"/>
      <c r="D798" s="794"/>
      <c r="E798" s="794"/>
      <c r="F798" s="795"/>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84"/>
      <c r="B799" s="794"/>
      <c r="C799" s="794"/>
      <c r="D799" s="794"/>
      <c r="E799" s="794"/>
      <c r="F799" s="795"/>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84"/>
      <c r="B800" s="794"/>
      <c r="C800" s="794"/>
      <c r="D800" s="794"/>
      <c r="E800" s="794"/>
      <c r="F800" s="795"/>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84"/>
      <c r="B801" s="794"/>
      <c r="C801" s="794"/>
      <c r="D801" s="794"/>
      <c r="E801" s="794"/>
      <c r="F801" s="795"/>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84"/>
      <c r="B802" s="794"/>
      <c r="C802" s="794"/>
      <c r="D802" s="794"/>
      <c r="E802" s="794"/>
      <c r="F802" s="795"/>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84"/>
      <c r="B803" s="794"/>
      <c r="C803" s="794"/>
      <c r="D803" s="794"/>
      <c r="E803" s="794"/>
      <c r="F803" s="795"/>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84"/>
      <c r="B804" s="794"/>
      <c r="C804" s="794"/>
      <c r="D804" s="794"/>
      <c r="E804" s="794"/>
      <c r="F804" s="795"/>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84"/>
      <c r="B805" s="794"/>
      <c r="C805" s="794"/>
      <c r="D805" s="794"/>
      <c r="E805" s="794"/>
      <c r="F805" s="795"/>
      <c r="G805" s="429" t="s">
        <v>20</v>
      </c>
      <c r="H805" s="430"/>
      <c r="I805" s="430"/>
      <c r="J805" s="430"/>
      <c r="K805" s="430"/>
      <c r="L805" s="431"/>
      <c r="M805" s="432"/>
      <c r="N805" s="432"/>
      <c r="O805" s="432"/>
      <c r="P805" s="432"/>
      <c r="Q805" s="432"/>
      <c r="R805" s="432"/>
      <c r="S805" s="432"/>
      <c r="T805" s="432"/>
      <c r="U805" s="432"/>
      <c r="V805" s="432"/>
      <c r="W805" s="432"/>
      <c r="X805" s="433"/>
      <c r="Y805" s="434">
        <f>SUM(Y795:AB804)</f>
        <v>13.2</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10</v>
      </c>
      <c r="AV805" s="435"/>
      <c r="AW805" s="435"/>
      <c r="AX805" s="437"/>
    </row>
    <row r="806" spans="1:50" ht="24.75" customHeight="1" x14ac:dyDescent="0.15">
      <c r="A806" s="584"/>
      <c r="B806" s="794"/>
      <c r="C806" s="794"/>
      <c r="D806" s="794"/>
      <c r="E806" s="794"/>
      <c r="F806" s="795"/>
      <c r="G806" s="468" t="s">
        <v>716</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717</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customHeight="1" x14ac:dyDescent="0.15">
      <c r="A807" s="584"/>
      <c r="B807" s="794"/>
      <c r="C807" s="794"/>
      <c r="D807" s="794"/>
      <c r="E807" s="794"/>
      <c r="F807" s="795"/>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35.25" customHeight="1" x14ac:dyDescent="0.15">
      <c r="A808" s="584"/>
      <c r="B808" s="794"/>
      <c r="C808" s="794"/>
      <c r="D808" s="794"/>
      <c r="E808" s="794"/>
      <c r="F808" s="795"/>
      <c r="G808" s="480" t="s">
        <v>714</v>
      </c>
      <c r="H808" s="481"/>
      <c r="I808" s="481"/>
      <c r="J808" s="481"/>
      <c r="K808" s="482"/>
      <c r="L808" s="483" t="s">
        <v>674</v>
      </c>
      <c r="M808" s="484"/>
      <c r="N808" s="484"/>
      <c r="O808" s="484"/>
      <c r="P808" s="484"/>
      <c r="Q808" s="484"/>
      <c r="R808" s="484"/>
      <c r="S808" s="484"/>
      <c r="T808" s="484"/>
      <c r="U808" s="484"/>
      <c r="V808" s="484"/>
      <c r="W808" s="484"/>
      <c r="X808" s="485"/>
      <c r="Y808" s="486">
        <v>8</v>
      </c>
      <c r="Z808" s="487"/>
      <c r="AA808" s="487"/>
      <c r="AB808" s="585"/>
      <c r="AC808" s="480" t="s">
        <v>714</v>
      </c>
      <c r="AD808" s="481"/>
      <c r="AE808" s="481"/>
      <c r="AF808" s="481"/>
      <c r="AG808" s="482"/>
      <c r="AH808" s="483" t="s">
        <v>715</v>
      </c>
      <c r="AI808" s="484"/>
      <c r="AJ808" s="484"/>
      <c r="AK808" s="484"/>
      <c r="AL808" s="484"/>
      <c r="AM808" s="484"/>
      <c r="AN808" s="484"/>
      <c r="AO808" s="484"/>
      <c r="AP808" s="484"/>
      <c r="AQ808" s="484"/>
      <c r="AR808" s="484"/>
      <c r="AS808" s="484"/>
      <c r="AT808" s="485"/>
      <c r="AU808" s="486">
        <v>1</v>
      </c>
      <c r="AV808" s="487"/>
      <c r="AW808" s="487"/>
      <c r="AX808" s="488"/>
    </row>
    <row r="809" spans="1:50" ht="24.75" hidden="1" customHeight="1" x14ac:dyDescent="0.15">
      <c r="A809" s="584"/>
      <c r="B809" s="794"/>
      <c r="C809" s="794"/>
      <c r="D809" s="794"/>
      <c r="E809" s="794"/>
      <c r="F809" s="795"/>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84"/>
      <c r="B810" s="794"/>
      <c r="C810" s="794"/>
      <c r="D810" s="794"/>
      <c r="E810" s="794"/>
      <c r="F810" s="795"/>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84"/>
      <c r="B811" s="794"/>
      <c r="C811" s="794"/>
      <c r="D811" s="794"/>
      <c r="E811" s="794"/>
      <c r="F811" s="795"/>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84"/>
      <c r="B812" s="794"/>
      <c r="C812" s="794"/>
      <c r="D812" s="794"/>
      <c r="E812" s="794"/>
      <c r="F812" s="795"/>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84"/>
      <c r="B813" s="794"/>
      <c r="C813" s="794"/>
      <c r="D813" s="794"/>
      <c r="E813" s="794"/>
      <c r="F813" s="795"/>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84"/>
      <c r="B814" s="794"/>
      <c r="C814" s="794"/>
      <c r="D814" s="794"/>
      <c r="E814" s="794"/>
      <c r="F814" s="795"/>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84"/>
      <c r="B815" s="794"/>
      <c r="C815" s="794"/>
      <c r="D815" s="794"/>
      <c r="E815" s="794"/>
      <c r="F815" s="795"/>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84"/>
      <c r="B816" s="794"/>
      <c r="C816" s="794"/>
      <c r="D816" s="794"/>
      <c r="E816" s="794"/>
      <c r="F816" s="795"/>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84"/>
      <c r="B817" s="794"/>
      <c r="C817" s="794"/>
      <c r="D817" s="794"/>
      <c r="E817" s="794"/>
      <c r="F817" s="795"/>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x14ac:dyDescent="0.15">
      <c r="A818" s="584"/>
      <c r="B818" s="794"/>
      <c r="C818" s="794"/>
      <c r="D818" s="794"/>
      <c r="E818" s="794"/>
      <c r="F818" s="795"/>
      <c r="G818" s="429" t="s">
        <v>20</v>
      </c>
      <c r="H818" s="430"/>
      <c r="I818" s="430"/>
      <c r="J818" s="430"/>
      <c r="K818" s="430"/>
      <c r="L818" s="431"/>
      <c r="M818" s="432"/>
      <c r="N818" s="432"/>
      <c r="O818" s="432"/>
      <c r="P818" s="432"/>
      <c r="Q818" s="432"/>
      <c r="R818" s="432"/>
      <c r="S818" s="432"/>
      <c r="T818" s="432"/>
      <c r="U818" s="432"/>
      <c r="V818" s="432"/>
      <c r="W818" s="432"/>
      <c r="X818" s="433"/>
      <c r="Y818" s="434">
        <f>SUM(Y808:AB817)</f>
        <v>8</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1</v>
      </c>
      <c r="AV818" s="435"/>
      <c r="AW818" s="435"/>
      <c r="AX818" s="437"/>
    </row>
    <row r="819" spans="1:50" ht="24.75" hidden="1" customHeight="1" x14ac:dyDescent="0.15">
      <c r="A819" s="584"/>
      <c r="B819" s="794"/>
      <c r="C819" s="794"/>
      <c r="D819" s="794"/>
      <c r="E819" s="794"/>
      <c r="F819" s="795"/>
      <c r="G819" s="468" t="s">
        <v>269</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183</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584"/>
      <c r="B820" s="794"/>
      <c r="C820" s="794"/>
      <c r="D820" s="794"/>
      <c r="E820" s="794"/>
      <c r="F820" s="795"/>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hidden="1" customHeight="1" x14ac:dyDescent="0.15">
      <c r="A821" s="584"/>
      <c r="B821" s="794"/>
      <c r="C821" s="794"/>
      <c r="D821" s="794"/>
      <c r="E821" s="794"/>
      <c r="F821" s="795"/>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585"/>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8"/>
    </row>
    <row r="822" spans="1:50" ht="24.75" hidden="1" customHeight="1" x14ac:dyDescent="0.15">
      <c r="A822" s="584"/>
      <c r="B822" s="794"/>
      <c r="C822" s="794"/>
      <c r="D822" s="794"/>
      <c r="E822" s="794"/>
      <c r="F822" s="795"/>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84"/>
      <c r="B823" s="794"/>
      <c r="C823" s="794"/>
      <c r="D823" s="794"/>
      <c r="E823" s="794"/>
      <c r="F823" s="795"/>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84"/>
      <c r="B824" s="794"/>
      <c r="C824" s="794"/>
      <c r="D824" s="794"/>
      <c r="E824" s="794"/>
      <c r="F824" s="795"/>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84"/>
      <c r="B825" s="794"/>
      <c r="C825" s="794"/>
      <c r="D825" s="794"/>
      <c r="E825" s="794"/>
      <c r="F825" s="795"/>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84"/>
      <c r="B826" s="794"/>
      <c r="C826" s="794"/>
      <c r="D826" s="794"/>
      <c r="E826" s="794"/>
      <c r="F826" s="795"/>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84"/>
      <c r="B827" s="794"/>
      <c r="C827" s="794"/>
      <c r="D827" s="794"/>
      <c r="E827" s="794"/>
      <c r="F827" s="795"/>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84"/>
      <c r="B828" s="794"/>
      <c r="C828" s="794"/>
      <c r="D828" s="794"/>
      <c r="E828" s="794"/>
      <c r="F828" s="795"/>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84"/>
      <c r="B829" s="794"/>
      <c r="C829" s="794"/>
      <c r="D829" s="794"/>
      <c r="E829" s="794"/>
      <c r="F829" s="795"/>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84"/>
      <c r="B830" s="794"/>
      <c r="C830" s="794"/>
      <c r="D830" s="794"/>
      <c r="E830" s="794"/>
      <c r="F830" s="795"/>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84"/>
      <c r="B831" s="794"/>
      <c r="C831" s="794"/>
      <c r="D831" s="794"/>
      <c r="E831" s="794"/>
      <c r="F831" s="795"/>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992" t="s">
        <v>344</v>
      </c>
      <c r="AM832" s="993"/>
      <c r="AN832" s="993"/>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338</v>
      </c>
      <c r="AD837" s="287"/>
      <c r="AE837" s="287"/>
      <c r="AF837" s="287"/>
      <c r="AG837" s="287"/>
      <c r="AH837" s="363" t="s">
        <v>366</v>
      </c>
      <c r="AI837" s="365"/>
      <c r="AJ837" s="365"/>
      <c r="AK837" s="365"/>
      <c r="AL837" s="365" t="s">
        <v>21</v>
      </c>
      <c r="AM837" s="365"/>
      <c r="AN837" s="365"/>
      <c r="AO837" s="455"/>
      <c r="AP837" s="456" t="s">
        <v>301</v>
      </c>
      <c r="AQ837" s="456"/>
      <c r="AR837" s="456"/>
      <c r="AS837" s="456"/>
      <c r="AT837" s="456"/>
      <c r="AU837" s="456"/>
      <c r="AV837" s="456"/>
      <c r="AW837" s="456"/>
      <c r="AX837" s="456"/>
    </row>
    <row r="838" spans="1:50" ht="56.25" customHeight="1" x14ac:dyDescent="0.15">
      <c r="A838" s="424">
        <v>1</v>
      </c>
      <c r="B838" s="424">
        <v>1</v>
      </c>
      <c r="C838" s="444" t="s">
        <v>645</v>
      </c>
      <c r="D838" s="438"/>
      <c r="E838" s="438"/>
      <c r="F838" s="438"/>
      <c r="G838" s="438"/>
      <c r="H838" s="438"/>
      <c r="I838" s="438"/>
      <c r="J838" s="439" t="s">
        <v>622</v>
      </c>
      <c r="K838" s="440"/>
      <c r="L838" s="440"/>
      <c r="M838" s="440"/>
      <c r="N838" s="440"/>
      <c r="O838" s="440"/>
      <c r="P838" s="445" t="s">
        <v>644</v>
      </c>
      <c r="Q838" s="333"/>
      <c r="R838" s="333"/>
      <c r="S838" s="333"/>
      <c r="T838" s="333"/>
      <c r="U838" s="333"/>
      <c r="V838" s="333"/>
      <c r="W838" s="333"/>
      <c r="X838" s="333"/>
      <c r="Y838" s="334">
        <v>62.3</v>
      </c>
      <c r="Z838" s="335"/>
      <c r="AA838" s="335"/>
      <c r="AB838" s="336"/>
      <c r="AC838" s="347" t="s">
        <v>80</v>
      </c>
      <c r="AD838" s="443"/>
      <c r="AE838" s="443"/>
      <c r="AF838" s="443"/>
      <c r="AG838" s="443"/>
      <c r="AH838" s="441" t="s">
        <v>622</v>
      </c>
      <c r="AI838" s="442"/>
      <c r="AJ838" s="442"/>
      <c r="AK838" s="442"/>
      <c r="AL838" s="344" t="s">
        <v>622</v>
      </c>
      <c r="AM838" s="345"/>
      <c r="AN838" s="345"/>
      <c r="AO838" s="346"/>
      <c r="AP838" s="340" t="s">
        <v>646</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338</v>
      </c>
      <c r="AD870" s="287"/>
      <c r="AE870" s="287"/>
      <c r="AF870" s="287"/>
      <c r="AG870" s="287"/>
      <c r="AH870" s="363" t="s">
        <v>366</v>
      </c>
      <c r="AI870" s="365"/>
      <c r="AJ870" s="365"/>
      <c r="AK870" s="365"/>
      <c r="AL870" s="365" t="s">
        <v>21</v>
      </c>
      <c r="AM870" s="365"/>
      <c r="AN870" s="365"/>
      <c r="AO870" s="455"/>
      <c r="AP870" s="456" t="s">
        <v>301</v>
      </c>
      <c r="AQ870" s="456"/>
      <c r="AR870" s="456"/>
      <c r="AS870" s="456"/>
      <c r="AT870" s="456"/>
      <c r="AU870" s="456"/>
      <c r="AV870" s="456"/>
      <c r="AW870" s="456"/>
      <c r="AX870" s="456"/>
    </row>
    <row r="871" spans="1:50" ht="61.5" customHeight="1" x14ac:dyDescent="0.15">
      <c r="A871" s="424">
        <v>1</v>
      </c>
      <c r="B871" s="424">
        <v>1</v>
      </c>
      <c r="C871" s="444" t="s">
        <v>647</v>
      </c>
      <c r="D871" s="438"/>
      <c r="E871" s="438"/>
      <c r="F871" s="438"/>
      <c r="G871" s="438"/>
      <c r="H871" s="438"/>
      <c r="I871" s="438"/>
      <c r="J871" s="439">
        <v>5010405004953</v>
      </c>
      <c r="K871" s="440"/>
      <c r="L871" s="440"/>
      <c r="M871" s="440"/>
      <c r="N871" s="440"/>
      <c r="O871" s="440"/>
      <c r="P871" s="445" t="s">
        <v>648</v>
      </c>
      <c r="Q871" s="333"/>
      <c r="R871" s="333"/>
      <c r="S871" s="333"/>
      <c r="T871" s="333"/>
      <c r="U871" s="333"/>
      <c r="V871" s="333"/>
      <c r="W871" s="333"/>
      <c r="X871" s="333"/>
      <c r="Y871" s="334">
        <v>232.4</v>
      </c>
      <c r="Z871" s="335"/>
      <c r="AA871" s="335"/>
      <c r="AB871" s="336"/>
      <c r="AC871" s="347" t="s">
        <v>649</v>
      </c>
      <c r="AD871" s="443"/>
      <c r="AE871" s="443"/>
      <c r="AF871" s="443"/>
      <c r="AG871" s="443"/>
      <c r="AH871" s="441" t="s">
        <v>623</v>
      </c>
      <c r="AI871" s="442"/>
      <c r="AJ871" s="442"/>
      <c r="AK871" s="442"/>
      <c r="AL871" s="344" t="s">
        <v>622</v>
      </c>
      <c r="AM871" s="345"/>
      <c r="AN871" s="345"/>
      <c r="AO871" s="346"/>
      <c r="AP871" s="340" t="s">
        <v>622</v>
      </c>
      <c r="AQ871" s="340"/>
      <c r="AR871" s="340"/>
      <c r="AS871" s="340"/>
      <c r="AT871" s="340"/>
      <c r="AU871" s="340"/>
      <c r="AV871" s="340"/>
      <c r="AW871" s="340"/>
      <c r="AX871" s="340"/>
    </row>
    <row r="872" spans="1:50" ht="61.5" customHeight="1" x14ac:dyDescent="0.15">
      <c r="A872" s="424">
        <v>2</v>
      </c>
      <c r="B872" s="424">
        <v>1</v>
      </c>
      <c r="C872" s="444" t="s">
        <v>650</v>
      </c>
      <c r="D872" s="438"/>
      <c r="E872" s="438"/>
      <c r="F872" s="438"/>
      <c r="G872" s="438"/>
      <c r="H872" s="438"/>
      <c r="I872" s="438"/>
      <c r="J872" s="449">
        <v>5010005007398</v>
      </c>
      <c r="K872" s="450"/>
      <c r="L872" s="450"/>
      <c r="M872" s="450"/>
      <c r="N872" s="450"/>
      <c r="O872" s="451"/>
      <c r="P872" s="445" t="s">
        <v>652</v>
      </c>
      <c r="Q872" s="333"/>
      <c r="R872" s="333"/>
      <c r="S872" s="333"/>
      <c r="T872" s="333"/>
      <c r="U872" s="333"/>
      <c r="V872" s="333"/>
      <c r="W872" s="333"/>
      <c r="X872" s="333"/>
      <c r="Y872" s="334">
        <v>58.6</v>
      </c>
      <c r="Z872" s="335"/>
      <c r="AA872" s="335"/>
      <c r="AB872" s="336"/>
      <c r="AC872" s="347" t="s">
        <v>649</v>
      </c>
      <c r="AD872" s="347"/>
      <c r="AE872" s="347"/>
      <c r="AF872" s="347"/>
      <c r="AG872" s="347"/>
      <c r="AH872" s="441" t="s">
        <v>622</v>
      </c>
      <c r="AI872" s="442"/>
      <c r="AJ872" s="442"/>
      <c r="AK872" s="442"/>
      <c r="AL872" s="344" t="s">
        <v>622</v>
      </c>
      <c r="AM872" s="345"/>
      <c r="AN872" s="345"/>
      <c r="AO872" s="346"/>
      <c r="AP872" s="340" t="s">
        <v>622</v>
      </c>
      <c r="AQ872" s="340"/>
      <c r="AR872" s="340"/>
      <c r="AS872" s="340"/>
      <c r="AT872" s="340"/>
      <c r="AU872" s="340"/>
      <c r="AV872" s="340"/>
      <c r="AW872" s="340"/>
      <c r="AX872" s="340"/>
    </row>
    <row r="873" spans="1:50" ht="61.5" customHeight="1" x14ac:dyDescent="0.15">
      <c r="A873" s="424">
        <v>3</v>
      </c>
      <c r="B873" s="424">
        <v>1</v>
      </c>
      <c r="C873" s="444" t="s">
        <v>654</v>
      </c>
      <c r="D873" s="438"/>
      <c r="E873" s="438"/>
      <c r="F873" s="438"/>
      <c r="G873" s="438"/>
      <c r="H873" s="438"/>
      <c r="I873" s="438"/>
      <c r="J873" s="439">
        <v>9012405001282</v>
      </c>
      <c r="K873" s="440"/>
      <c r="L873" s="440"/>
      <c r="M873" s="440"/>
      <c r="N873" s="440"/>
      <c r="O873" s="440"/>
      <c r="P873" s="445" t="s">
        <v>651</v>
      </c>
      <c r="Q873" s="333"/>
      <c r="R873" s="333"/>
      <c r="S873" s="333"/>
      <c r="T873" s="333"/>
      <c r="U873" s="333"/>
      <c r="V873" s="333"/>
      <c r="W873" s="333"/>
      <c r="X873" s="333"/>
      <c r="Y873" s="334">
        <v>55.8</v>
      </c>
      <c r="Z873" s="335"/>
      <c r="AA873" s="335"/>
      <c r="AB873" s="336"/>
      <c r="AC873" s="347" t="s">
        <v>649</v>
      </c>
      <c r="AD873" s="347"/>
      <c r="AE873" s="347"/>
      <c r="AF873" s="347"/>
      <c r="AG873" s="347"/>
      <c r="AH873" s="342" t="s">
        <v>622</v>
      </c>
      <c r="AI873" s="343"/>
      <c r="AJ873" s="343"/>
      <c r="AK873" s="343"/>
      <c r="AL873" s="344" t="s">
        <v>622</v>
      </c>
      <c r="AM873" s="345"/>
      <c r="AN873" s="345"/>
      <c r="AO873" s="346"/>
      <c r="AP873" s="340" t="s">
        <v>623</v>
      </c>
      <c r="AQ873" s="340"/>
      <c r="AR873" s="340"/>
      <c r="AS873" s="340"/>
      <c r="AT873" s="340"/>
      <c r="AU873" s="340"/>
      <c r="AV873" s="340"/>
      <c r="AW873" s="340"/>
      <c r="AX873" s="340"/>
    </row>
    <row r="874" spans="1:50" ht="61.5" customHeight="1" x14ac:dyDescent="0.15">
      <c r="A874" s="424">
        <v>4</v>
      </c>
      <c r="B874" s="424">
        <v>1</v>
      </c>
      <c r="C874" s="444" t="s">
        <v>653</v>
      </c>
      <c r="D874" s="438"/>
      <c r="E874" s="438"/>
      <c r="F874" s="438"/>
      <c r="G874" s="438"/>
      <c r="H874" s="438"/>
      <c r="I874" s="438"/>
      <c r="J874" s="449">
        <v>3290005003743</v>
      </c>
      <c r="K874" s="450"/>
      <c r="L874" s="450"/>
      <c r="M874" s="450"/>
      <c r="N874" s="450"/>
      <c r="O874" s="451"/>
      <c r="P874" s="445" t="s">
        <v>659</v>
      </c>
      <c r="Q874" s="333"/>
      <c r="R874" s="333"/>
      <c r="S874" s="333"/>
      <c r="T874" s="333"/>
      <c r="U874" s="333"/>
      <c r="V874" s="333"/>
      <c r="W874" s="333"/>
      <c r="X874" s="333"/>
      <c r="Y874" s="334">
        <v>54.7</v>
      </c>
      <c r="Z874" s="335"/>
      <c r="AA874" s="335"/>
      <c r="AB874" s="336"/>
      <c r="AC874" s="347" t="s">
        <v>649</v>
      </c>
      <c r="AD874" s="347"/>
      <c r="AE874" s="347"/>
      <c r="AF874" s="347"/>
      <c r="AG874" s="347"/>
      <c r="AH874" s="342" t="s">
        <v>622</v>
      </c>
      <c r="AI874" s="343"/>
      <c r="AJ874" s="343"/>
      <c r="AK874" s="343"/>
      <c r="AL874" s="344" t="s">
        <v>658</v>
      </c>
      <c r="AM874" s="345"/>
      <c r="AN874" s="345"/>
      <c r="AO874" s="346"/>
      <c r="AP874" s="340" t="s">
        <v>622</v>
      </c>
      <c r="AQ874" s="340"/>
      <c r="AR874" s="340"/>
      <c r="AS874" s="340"/>
      <c r="AT874" s="340"/>
      <c r="AU874" s="340"/>
      <c r="AV874" s="340"/>
      <c r="AW874" s="340"/>
      <c r="AX874" s="340"/>
    </row>
    <row r="875" spans="1:50" ht="61.5" customHeight="1" x14ac:dyDescent="0.15">
      <c r="A875" s="424">
        <v>5</v>
      </c>
      <c r="B875" s="424">
        <v>1</v>
      </c>
      <c r="C875" s="444" t="s">
        <v>655</v>
      </c>
      <c r="D875" s="438"/>
      <c r="E875" s="438"/>
      <c r="F875" s="438"/>
      <c r="G875" s="438"/>
      <c r="H875" s="438"/>
      <c r="I875" s="438"/>
      <c r="J875" s="449">
        <v>4120905002554</v>
      </c>
      <c r="K875" s="450"/>
      <c r="L875" s="450"/>
      <c r="M875" s="450"/>
      <c r="N875" s="450"/>
      <c r="O875" s="451"/>
      <c r="P875" s="445" t="s">
        <v>651</v>
      </c>
      <c r="Q875" s="333"/>
      <c r="R875" s="333"/>
      <c r="S875" s="333"/>
      <c r="T875" s="333"/>
      <c r="U875" s="333"/>
      <c r="V875" s="333"/>
      <c r="W875" s="333"/>
      <c r="X875" s="333"/>
      <c r="Y875" s="334">
        <v>43.9</v>
      </c>
      <c r="Z875" s="335"/>
      <c r="AA875" s="335"/>
      <c r="AB875" s="336"/>
      <c r="AC875" s="341" t="s">
        <v>649</v>
      </c>
      <c r="AD875" s="341"/>
      <c r="AE875" s="341"/>
      <c r="AF875" s="341"/>
      <c r="AG875" s="341"/>
      <c r="AH875" s="342" t="s">
        <v>622</v>
      </c>
      <c r="AI875" s="343"/>
      <c r="AJ875" s="343"/>
      <c r="AK875" s="343"/>
      <c r="AL875" s="344" t="s">
        <v>622</v>
      </c>
      <c r="AM875" s="345"/>
      <c r="AN875" s="345"/>
      <c r="AO875" s="346"/>
      <c r="AP875" s="340" t="s">
        <v>622</v>
      </c>
      <c r="AQ875" s="340"/>
      <c r="AR875" s="340"/>
      <c r="AS875" s="340"/>
      <c r="AT875" s="340"/>
      <c r="AU875" s="340"/>
      <c r="AV875" s="340"/>
      <c r="AW875" s="340"/>
      <c r="AX875" s="340"/>
    </row>
    <row r="876" spans="1:50" ht="61.5" customHeight="1" x14ac:dyDescent="0.15">
      <c r="A876" s="424">
        <v>6</v>
      </c>
      <c r="B876" s="424">
        <v>1</v>
      </c>
      <c r="C876" s="444" t="s">
        <v>656</v>
      </c>
      <c r="D876" s="438"/>
      <c r="E876" s="438"/>
      <c r="F876" s="438"/>
      <c r="G876" s="438"/>
      <c r="H876" s="438"/>
      <c r="I876" s="438"/>
      <c r="J876" s="449">
        <v>3130005005532</v>
      </c>
      <c r="K876" s="450"/>
      <c r="L876" s="450"/>
      <c r="M876" s="450"/>
      <c r="N876" s="450"/>
      <c r="O876" s="451"/>
      <c r="P876" s="445" t="s">
        <v>651</v>
      </c>
      <c r="Q876" s="333"/>
      <c r="R876" s="333"/>
      <c r="S876" s="333"/>
      <c r="T876" s="333"/>
      <c r="U876" s="333"/>
      <c r="V876" s="333"/>
      <c r="W876" s="333"/>
      <c r="X876" s="333"/>
      <c r="Y876" s="334">
        <v>21.3</v>
      </c>
      <c r="Z876" s="335"/>
      <c r="AA876" s="335"/>
      <c r="AB876" s="336"/>
      <c r="AC876" s="341" t="s">
        <v>649</v>
      </c>
      <c r="AD876" s="341"/>
      <c r="AE876" s="341"/>
      <c r="AF876" s="341"/>
      <c r="AG876" s="341"/>
      <c r="AH876" s="342" t="s">
        <v>657</v>
      </c>
      <c r="AI876" s="343"/>
      <c r="AJ876" s="343"/>
      <c r="AK876" s="343"/>
      <c r="AL876" s="344" t="s">
        <v>622</v>
      </c>
      <c r="AM876" s="345"/>
      <c r="AN876" s="345"/>
      <c r="AO876" s="346"/>
      <c r="AP876" s="340" t="s">
        <v>646</v>
      </c>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338</v>
      </c>
      <c r="AD903" s="287"/>
      <c r="AE903" s="287"/>
      <c r="AF903" s="287"/>
      <c r="AG903" s="287"/>
      <c r="AH903" s="363" t="s">
        <v>366</v>
      </c>
      <c r="AI903" s="365"/>
      <c r="AJ903" s="365"/>
      <c r="AK903" s="365"/>
      <c r="AL903" s="365" t="s">
        <v>21</v>
      </c>
      <c r="AM903" s="365"/>
      <c r="AN903" s="365"/>
      <c r="AO903" s="455"/>
      <c r="AP903" s="456" t="s">
        <v>301</v>
      </c>
      <c r="AQ903" s="456"/>
      <c r="AR903" s="456"/>
      <c r="AS903" s="456"/>
      <c r="AT903" s="456"/>
      <c r="AU903" s="456"/>
      <c r="AV903" s="456"/>
      <c r="AW903" s="456"/>
      <c r="AX903" s="456"/>
    </row>
    <row r="904" spans="1:50" ht="73.5" customHeight="1" x14ac:dyDescent="0.15">
      <c r="A904" s="424">
        <v>1</v>
      </c>
      <c r="B904" s="424">
        <v>1</v>
      </c>
      <c r="C904" s="444" t="s">
        <v>660</v>
      </c>
      <c r="D904" s="438"/>
      <c r="E904" s="438"/>
      <c r="F904" s="438"/>
      <c r="G904" s="438"/>
      <c r="H904" s="438"/>
      <c r="I904" s="438"/>
      <c r="J904" s="439">
        <v>3010401011971</v>
      </c>
      <c r="K904" s="440"/>
      <c r="L904" s="440"/>
      <c r="M904" s="440"/>
      <c r="N904" s="440"/>
      <c r="O904" s="440"/>
      <c r="P904" s="445" t="s">
        <v>718</v>
      </c>
      <c r="Q904" s="333"/>
      <c r="R904" s="333"/>
      <c r="S904" s="333"/>
      <c r="T904" s="333"/>
      <c r="U904" s="333"/>
      <c r="V904" s="333"/>
      <c r="W904" s="333"/>
      <c r="X904" s="333"/>
      <c r="Y904" s="334">
        <v>13.2</v>
      </c>
      <c r="Z904" s="335"/>
      <c r="AA904" s="335"/>
      <c r="AB904" s="336"/>
      <c r="AC904" s="347" t="s">
        <v>372</v>
      </c>
      <c r="AD904" s="443"/>
      <c r="AE904" s="443"/>
      <c r="AF904" s="443"/>
      <c r="AG904" s="443"/>
      <c r="AH904" s="441">
        <v>3</v>
      </c>
      <c r="AI904" s="442"/>
      <c r="AJ904" s="442"/>
      <c r="AK904" s="442"/>
      <c r="AL904" s="344">
        <v>74.599999999999994</v>
      </c>
      <c r="AM904" s="345"/>
      <c r="AN904" s="345"/>
      <c r="AO904" s="346"/>
      <c r="AP904" s="340" t="s">
        <v>622</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338</v>
      </c>
      <c r="AD936" s="287"/>
      <c r="AE936" s="287"/>
      <c r="AF936" s="287"/>
      <c r="AG936" s="287"/>
      <c r="AH936" s="363" t="s">
        <v>366</v>
      </c>
      <c r="AI936" s="365"/>
      <c r="AJ936" s="365"/>
      <c r="AK936" s="365"/>
      <c r="AL936" s="365" t="s">
        <v>21</v>
      </c>
      <c r="AM936" s="365"/>
      <c r="AN936" s="365"/>
      <c r="AO936" s="455"/>
      <c r="AP936" s="456" t="s">
        <v>301</v>
      </c>
      <c r="AQ936" s="456"/>
      <c r="AR936" s="456"/>
      <c r="AS936" s="456"/>
      <c r="AT936" s="456"/>
      <c r="AU936" s="456"/>
      <c r="AV936" s="456"/>
      <c r="AW936" s="456"/>
      <c r="AX936" s="456"/>
    </row>
    <row r="937" spans="1:50" ht="55.5" customHeight="1" x14ac:dyDescent="0.15">
      <c r="A937" s="424">
        <v>1</v>
      </c>
      <c r="B937" s="424">
        <v>1</v>
      </c>
      <c r="C937" s="444" t="s">
        <v>663</v>
      </c>
      <c r="D937" s="438"/>
      <c r="E937" s="438"/>
      <c r="F937" s="438"/>
      <c r="G937" s="438"/>
      <c r="H937" s="438"/>
      <c r="I937" s="438"/>
      <c r="J937" s="439">
        <v>7010001101005</v>
      </c>
      <c r="K937" s="440"/>
      <c r="L937" s="440"/>
      <c r="M937" s="440"/>
      <c r="N937" s="440"/>
      <c r="O937" s="440"/>
      <c r="P937" s="445" t="s">
        <v>664</v>
      </c>
      <c r="Q937" s="333"/>
      <c r="R937" s="333"/>
      <c r="S937" s="333"/>
      <c r="T937" s="333"/>
      <c r="U937" s="333"/>
      <c r="V937" s="333"/>
      <c r="W937" s="333"/>
      <c r="X937" s="333"/>
      <c r="Y937" s="334">
        <v>10</v>
      </c>
      <c r="Z937" s="335"/>
      <c r="AA937" s="335"/>
      <c r="AB937" s="336"/>
      <c r="AC937" s="347" t="s">
        <v>372</v>
      </c>
      <c r="AD937" s="443"/>
      <c r="AE937" s="443"/>
      <c r="AF937" s="443"/>
      <c r="AG937" s="443"/>
      <c r="AH937" s="441">
        <v>1</v>
      </c>
      <c r="AI937" s="442"/>
      <c r="AJ937" s="442"/>
      <c r="AK937" s="442"/>
      <c r="AL937" s="344">
        <v>99.1</v>
      </c>
      <c r="AM937" s="345"/>
      <c r="AN937" s="345"/>
      <c r="AO937" s="346"/>
      <c r="AP937" s="340"/>
      <c r="AQ937" s="340"/>
      <c r="AR937" s="340"/>
      <c r="AS937" s="340"/>
      <c r="AT937" s="340"/>
      <c r="AU937" s="340"/>
      <c r="AV937" s="340"/>
      <c r="AW937" s="340"/>
      <c r="AX937" s="340"/>
    </row>
    <row r="938" spans="1:50" ht="55.5" customHeight="1" x14ac:dyDescent="0.15">
      <c r="A938" s="424">
        <v>2</v>
      </c>
      <c r="B938" s="424">
        <v>1</v>
      </c>
      <c r="C938" s="444" t="s">
        <v>665</v>
      </c>
      <c r="D938" s="438"/>
      <c r="E938" s="438"/>
      <c r="F938" s="438"/>
      <c r="G938" s="438"/>
      <c r="H938" s="438"/>
      <c r="I938" s="438"/>
      <c r="J938" s="439">
        <v>6012701004917</v>
      </c>
      <c r="K938" s="440"/>
      <c r="L938" s="440"/>
      <c r="M938" s="440"/>
      <c r="N938" s="440"/>
      <c r="O938" s="440"/>
      <c r="P938" s="445" t="s">
        <v>666</v>
      </c>
      <c r="Q938" s="333"/>
      <c r="R938" s="333"/>
      <c r="S938" s="333"/>
      <c r="T938" s="333"/>
      <c r="U938" s="333"/>
      <c r="V938" s="333"/>
      <c r="W938" s="333"/>
      <c r="X938" s="333"/>
      <c r="Y938" s="334">
        <v>9</v>
      </c>
      <c r="Z938" s="335"/>
      <c r="AA938" s="335"/>
      <c r="AB938" s="336"/>
      <c r="AC938" s="347" t="s">
        <v>372</v>
      </c>
      <c r="AD938" s="347"/>
      <c r="AE938" s="347"/>
      <c r="AF938" s="347"/>
      <c r="AG938" s="347"/>
      <c r="AH938" s="441">
        <v>1</v>
      </c>
      <c r="AI938" s="442"/>
      <c r="AJ938" s="442"/>
      <c r="AK938" s="442"/>
      <c r="AL938" s="344">
        <v>90.3</v>
      </c>
      <c r="AM938" s="345"/>
      <c r="AN938" s="345"/>
      <c r="AO938" s="346"/>
      <c r="AP938" s="340"/>
      <c r="AQ938" s="340"/>
      <c r="AR938" s="340"/>
      <c r="AS938" s="340"/>
      <c r="AT938" s="340"/>
      <c r="AU938" s="340"/>
      <c r="AV938" s="340"/>
      <c r="AW938" s="340"/>
      <c r="AX938" s="340"/>
    </row>
    <row r="939" spans="1:50" ht="55.5" customHeight="1" x14ac:dyDescent="0.15">
      <c r="A939" s="424">
        <v>3</v>
      </c>
      <c r="B939" s="424">
        <v>1</v>
      </c>
      <c r="C939" s="444" t="s">
        <v>667</v>
      </c>
      <c r="D939" s="438"/>
      <c r="E939" s="438"/>
      <c r="F939" s="438"/>
      <c r="G939" s="438"/>
      <c r="H939" s="438"/>
      <c r="I939" s="438"/>
      <c r="J939" s="439">
        <v>9011005000067</v>
      </c>
      <c r="K939" s="440"/>
      <c r="L939" s="440"/>
      <c r="M939" s="440"/>
      <c r="N939" s="440"/>
      <c r="O939" s="440"/>
      <c r="P939" s="445" t="s">
        <v>668</v>
      </c>
      <c r="Q939" s="333"/>
      <c r="R939" s="333"/>
      <c r="S939" s="333"/>
      <c r="T939" s="333"/>
      <c r="U939" s="333"/>
      <c r="V939" s="333"/>
      <c r="W939" s="333"/>
      <c r="X939" s="333"/>
      <c r="Y939" s="334">
        <v>8</v>
      </c>
      <c r="Z939" s="335"/>
      <c r="AA939" s="335"/>
      <c r="AB939" s="336"/>
      <c r="AC939" s="347" t="s">
        <v>372</v>
      </c>
      <c r="AD939" s="347"/>
      <c r="AE939" s="347"/>
      <c r="AF939" s="347"/>
      <c r="AG939" s="347"/>
      <c r="AH939" s="342">
        <v>1</v>
      </c>
      <c r="AI939" s="343"/>
      <c r="AJ939" s="343"/>
      <c r="AK939" s="343"/>
      <c r="AL939" s="344">
        <v>97</v>
      </c>
      <c r="AM939" s="345"/>
      <c r="AN939" s="345"/>
      <c r="AO939" s="346"/>
      <c r="AP939" s="340"/>
      <c r="AQ939" s="340"/>
      <c r="AR939" s="340"/>
      <c r="AS939" s="340"/>
      <c r="AT939" s="340"/>
      <c r="AU939" s="340"/>
      <c r="AV939" s="340"/>
      <c r="AW939" s="340"/>
      <c r="AX939" s="340"/>
    </row>
    <row r="940" spans="1:50" ht="55.5" customHeight="1" x14ac:dyDescent="0.15">
      <c r="A940" s="424">
        <v>4</v>
      </c>
      <c r="B940" s="424">
        <v>1</v>
      </c>
      <c r="C940" s="444" t="s">
        <v>669</v>
      </c>
      <c r="D940" s="438"/>
      <c r="E940" s="438"/>
      <c r="F940" s="438"/>
      <c r="G940" s="438"/>
      <c r="H940" s="438"/>
      <c r="I940" s="438"/>
      <c r="J940" s="439">
        <v>3010001125817</v>
      </c>
      <c r="K940" s="440"/>
      <c r="L940" s="440"/>
      <c r="M940" s="440"/>
      <c r="N940" s="440"/>
      <c r="O940" s="440"/>
      <c r="P940" s="445" t="s">
        <v>670</v>
      </c>
      <c r="Q940" s="333"/>
      <c r="R940" s="333"/>
      <c r="S940" s="333"/>
      <c r="T940" s="333"/>
      <c r="U940" s="333"/>
      <c r="V940" s="333"/>
      <c r="W940" s="333"/>
      <c r="X940" s="333"/>
      <c r="Y940" s="334">
        <v>8</v>
      </c>
      <c r="Z940" s="335"/>
      <c r="AA940" s="335"/>
      <c r="AB940" s="336"/>
      <c r="AC940" s="347" t="s">
        <v>372</v>
      </c>
      <c r="AD940" s="347"/>
      <c r="AE940" s="347"/>
      <c r="AF940" s="347"/>
      <c r="AG940" s="347"/>
      <c r="AH940" s="342">
        <v>1</v>
      </c>
      <c r="AI940" s="343"/>
      <c r="AJ940" s="343"/>
      <c r="AK940" s="343"/>
      <c r="AL940" s="344">
        <v>95.3</v>
      </c>
      <c r="AM940" s="345"/>
      <c r="AN940" s="345"/>
      <c r="AO940" s="346"/>
      <c r="AP940" s="340"/>
      <c r="AQ940" s="340"/>
      <c r="AR940" s="340"/>
      <c r="AS940" s="340"/>
      <c r="AT940" s="340"/>
      <c r="AU940" s="340"/>
      <c r="AV940" s="340"/>
      <c r="AW940" s="340"/>
      <c r="AX940" s="340"/>
    </row>
    <row r="941" spans="1:50" ht="55.5" customHeight="1" x14ac:dyDescent="0.15">
      <c r="A941" s="424">
        <v>5</v>
      </c>
      <c r="B941" s="424">
        <v>1</v>
      </c>
      <c r="C941" s="444" t="s">
        <v>671</v>
      </c>
      <c r="D941" s="438"/>
      <c r="E941" s="438"/>
      <c r="F941" s="438"/>
      <c r="G941" s="438"/>
      <c r="H941" s="438"/>
      <c r="I941" s="438"/>
      <c r="J941" s="439">
        <v>1011101048488</v>
      </c>
      <c r="K941" s="440"/>
      <c r="L941" s="440"/>
      <c r="M941" s="440"/>
      <c r="N941" s="440"/>
      <c r="O941" s="440"/>
      <c r="P941" s="445" t="s">
        <v>672</v>
      </c>
      <c r="Q941" s="333"/>
      <c r="R941" s="333"/>
      <c r="S941" s="333"/>
      <c r="T941" s="333"/>
      <c r="U941" s="333"/>
      <c r="V941" s="333"/>
      <c r="W941" s="333"/>
      <c r="X941" s="333"/>
      <c r="Y941" s="334">
        <v>7</v>
      </c>
      <c r="Z941" s="335"/>
      <c r="AA941" s="335"/>
      <c r="AB941" s="336"/>
      <c r="AC941" s="341" t="s">
        <v>372</v>
      </c>
      <c r="AD941" s="341"/>
      <c r="AE941" s="341"/>
      <c r="AF941" s="341"/>
      <c r="AG941" s="341"/>
      <c r="AH941" s="342">
        <v>1</v>
      </c>
      <c r="AI941" s="343"/>
      <c r="AJ941" s="343"/>
      <c r="AK941" s="343"/>
      <c r="AL941" s="344">
        <v>99.9</v>
      </c>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338</v>
      </c>
      <c r="AD969" s="287"/>
      <c r="AE969" s="287"/>
      <c r="AF969" s="287"/>
      <c r="AG969" s="287"/>
      <c r="AH969" s="363" t="s">
        <v>366</v>
      </c>
      <c r="AI969" s="365"/>
      <c r="AJ969" s="365"/>
      <c r="AK969" s="365"/>
      <c r="AL969" s="365" t="s">
        <v>21</v>
      </c>
      <c r="AM969" s="365"/>
      <c r="AN969" s="365"/>
      <c r="AO969" s="455"/>
      <c r="AP969" s="456" t="s">
        <v>301</v>
      </c>
      <c r="AQ969" s="456"/>
      <c r="AR969" s="456"/>
      <c r="AS969" s="456"/>
      <c r="AT969" s="456"/>
      <c r="AU969" s="456"/>
      <c r="AV969" s="456"/>
      <c r="AW969" s="456"/>
      <c r="AX969" s="456"/>
    </row>
    <row r="970" spans="1:50" ht="45.75" customHeight="1" x14ac:dyDescent="0.15">
      <c r="A970" s="424">
        <v>1</v>
      </c>
      <c r="B970" s="424">
        <v>1</v>
      </c>
      <c r="C970" s="444" t="s">
        <v>673</v>
      </c>
      <c r="D970" s="438"/>
      <c r="E970" s="438"/>
      <c r="F970" s="438"/>
      <c r="G970" s="438"/>
      <c r="H970" s="438"/>
      <c r="I970" s="438"/>
      <c r="J970" s="439">
        <v>3010401004372</v>
      </c>
      <c r="K970" s="440"/>
      <c r="L970" s="440"/>
      <c r="M970" s="440"/>
      <c r="N970" s="440"/>
      <c r="O970" s="440"/>
      <c r="P970" s="445" t="s">
        <v>674</v>
      </c>
      <c r="Q970" s="333"/>
      <c r="R970" s="333"/>
      <c r="S970" s="333"/>
      <c r="T970" s="333"/>
      <c r="U970" s="333"/>
      <c r="V970" s="333"/>
      <c r="W970" s="333"/>
      <c r="X970" s="333"/>
      <c r="Y970" s="334">
        <v>8</v>
      </c>
      <c r="Z970" s="335"/>
      <c r="AA970" s="335"/>
      <c r="AB970" s="336"/>
      <c r="AC970" s="347" t="s">
        <v>371</v>
      </c>
      <c r="AD970" s="443"/>
      <c r="AE970" s="443"/>
      <c r="AF970" s="443"/>
      <c r="AG970" s="443"/>
      <c r="AH970" s="441">
        <v>1</v>
      </c>
      <c r="AI970" s="442"/>
      <c r="AJ970" s="442"/>
      <c r="AK970" s="442"/>
      <c r="AL970" s="344">
        <v>93.7</v>
      </c>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338</v>
      </c>
      <c r="AD1002" s="287"/>
      <c r="AE1002" s="287"/>
      <c r="AF1002" s="287"/>
      <c r="AG1002" s="287"/>
      <c r="AH1002" s="363" t="s">
        <v>366</v>
      </c>
      <c r="AI1002" s="365"/>
      <c r="AJ1002" s="365"/>
      <c r="AK1002" s="365"/>
      <c r="AL1002" s="365" t="s">
        <v>21</v>
      </c>
      <c r="AM1002" s="365"/>
      <c r="AN1002" s="365"/>
      <c r="AO1002" s="455"/>
      <c r="AP1002" s="456" t="s">
        <v>301</v>
      </c>
      <c r="AQ1002" s="456"/>
      <c r="AR1002" s="456"/>
      <c r="AS1002" s="456"/>
      <c r="AT1002" s="456"/>
      <c r="AU1002" s="456"/>
      <c r="AV1002" s="456"/>
      <c r="AW1002" s="456"/>
      <c r="AX1002" s="456"/>
    </row>
    <row r="1003" spans="1:50" ht="54" customHeight="1" x14ac:dyDescent="0.15">
      <c r="A1003" s="424">
        <v>1</v>
      </c>
      <c r="B1003" s="424">
        <v>1</v>
      </c>
      <c r="C1003" s="444" t="s">
        <v>669</v>
      </c>
      <c r="D1003" s="438"/>
      <c r="E1003" s="438"/>
      <c r="F1003" s="438"/>
      <c r="G1003" s="438"/>
      <c r="H1003" s="438"/>
      <c r="I1003" s="438"/>
      <c r="J1003" s="439">
        <v>3010001125817</v>
      </c>
      <c r="K1003" s="440"/>
      <c r="L1003" s="440"/>
      <c r="M1003" s="440"/>
      <c r="N1003" s="440"/>
      <c r="O1003" s="440"/>
      <c r="P1003" s="445" t="s">
        <v>675</v>
      </c>
      <c r="Q1003" s="333"/>
      <c r="R1003" s="333"/>
      <c r="S1003" s="333"/>
      <c r="T1003" s="333"/>
      <c r="U1003" s="333"/>
      <c r="V1003" s="333"/>
      <c r="W1003" s="333"/>
      <c r="X1003" s="333"/>
      <c r="Y1003" s="334">
        <v>1</v>
      </c>
      <c r="Z1003" s="335"/>
      <c r="AA1003" s="335"/>
      <c r="AB1003" s="336"/>
      <c r="AC1003" s="347" t="s">
        <v>377</v>
      </c>
      <c r="AD1003" s="443"/>
      <c r="AE1003" s="443"/>
      <c r="AF1003" s="443"/>
      <c r="AG1003" s="443"/>
      <c r="AH1003" s="441" t="s">
        <v>408</v>
      </c>
      <c r="AI1003" s="442"/>
      <c r="AJ1003" s="442"/>
      <c r="AK1003" s="442"/>
      <c r="AL1003" s="441" t="s">
        <v>408</v>
      </c>
      <c r="AM1003" s="442"/>
      <c r="AN1003" s="442"/>
      <c r="AO1003" s="442"/>
      <c r="AP1003" s="340"/>
      <c r="AQ1003" s="340"/>
      <c r="AR1003" s="340"/>
      <c r="AS1003" s="340"/>
      <c r="AT1003" s="340"/>
      <c r="AU1003" s="340"/>
      <c r="AV1003" s="340"/>
      <c r="AW1003" s="340"/>
      <c r="AX1003" s="340"/>
    </row>
    <row r="1004" spans="1:50" ht="54" customHeight="1" x14ac:dyDescent="0.15">
      <c r="A1004" s="424">
        <v>2</v>
      </c>
      <c r="B1004" s="424">
        <v>1</v>
      </c>
      <c r="C1004" s="444" t="s">
        <v>676</v>
      </c>
      <c r="D1004" s="438"/>
      <c r="E1004" s="438"/>
      <c r="F1004" s="438"/>
      <c r="G1004" s="438"/>
      <c r="H1004" s="438"/>
      <c r="I1004" s="438"/>
      <c r="J1004" s="439">
        <v>4010001203514</v>
      </c>
      <c r="K1004" s="440"/>
      <c r="L1004" s="440"/>
      <c r="M1004" s="440"/>
      <c r="N1004" s="440"/>
      <c r="O1004" s="440"/>
      <c r="P1004" s="445" t="s">
        <v>677</v>
      </c>
      <c r="Q1004" s="333"/>
      <c r="R1004" s="333"/>
      <c r="S1004" s="333"/>
      <c r="T1004" s="333"/>
      <c r="U1004" s="333"/>
      <c r="V1004" s="333"/>
      <c r="W1004" s="333"/>
      <c r="X1004" s="333"/>
      <c r="Y1004" s="334">
        <v>1</v>
      </c>
      <c r="Z1004" s="335"/>
      <c r="AA1004" s="335"/>
      <c r="AB1004" s="336"/>
      <c r="AC1004" s="347" t="s">
        <v>377</v>
      </c>
      <c r="AD1004" s="347"/>
      <c r="AE1004" s="347"/>
      <c r="AF1004" s="347"/>
      <c r="AG1004" s="347"/>
      <c r="AH1004" s="441" t="s">
        <v>408</v>
      </c>
      <c r="AI1004" s="442"/>
      <c r="AJ1004" s="442"/>
      <c r="AK1004" s="442"/>
      <c r="AL1004" s="441" t="s">
        <v>408</v>
      </c>
      <c r="AM1004" s="442"/>
      <c r="AN1004" s="442"/>
      <c r="AO1004" s="442"/>
      <c r="AP1004" s="340"/>
      <c r="AQ1004" s="340"/>
      <c r="AR1004" s="340"/>
      <c r="AS1004" s="340"/>
      <c r="AT1004" s="340"/>
      <c r="AU1004" s="340"/>
      <c r="AV1004" s="340"/>
      <c r="AW1004" s="340"/>
      <c r="AX1004" s="340"/>
    </row>
    <row r="1005" spans="1:50" ht="54" customHeight="1" x14ac:dyDescent="0.15">
      <c r="A1005" s="424">
        <v>3</v>
      </c>
      <c r="B1005" s="424">
        <v>1</v>
      </c>
      <c r="C1005" s="444" t="s">
        <v>678</v>
      </c>
      <c r="D1005" s="438"/>
      <c r="E1005" s="438"/>
      <c r="F1005" s="438"/>
      <c r="G1005" s="438"/>
      <c r="H1005" s="438"/>
      <c r="I1005" s="438"/>
      <c r="J1005" s="439">
        <v>7010001101005</v>
      </c>
      <c r="K1005" s="440"/>
      <c r="L1005" s="440"/>
      <c r="M1005" s="440"/>
      <c r="N1005" s="440"/>
      <c r="O1005" s="440"/>
      <c r="P1005" s="445" t="s">
        <v>679</v>
      </c>
      <c r="Q1005" s="333"/>
      <c r="R1005" s="333"/>
      <c r="S1005" s="333"/>
      <c r="T1005" s="333"/>
      <c r="U1005" s="333"/>
      <c r="V1005" s="333"/>
      <c r="W1005" s="333"/>
      <c r="X1005" s="333"/>
      <c r="Y1005" s="334">
        <v>0.9</v>
      </c>
      <c r="Z1005" s="335"/>
      <c r="AA1005" s="335"/>
      <c r="AB1005" s="336"/>
      <c r="AC1005" s="341" t="s">
        <v>377</v>
      </c>
      <c r="AD1005" s="341"/>
      <c r="AE1005" s="341"/>
      <c r="AF1005" s="341"/>
      <c r="AG1005" s="341"/>
      <c r="AH1005" s="441" t="s">
        <v>408</v>
      </c>
      <c r="AI1005" s="442"/>
      <c r="AJ1005" s="442"/>
      <c r="AK1005" s="442"/>
      <c r="AL1005" s="441" t="s">
        <v>408</v>
      </c>
      <c r="AM1005" s="442"/>
      <c r="AN1005" s="442"/>
      <c r="AO1005" s="442"/>
      <c r="AP1005" s="340"/>
      <c r="AQ1005" s="340"/>
      <c r="AR1005" s="340"/>
      <c r="AS1005" s="340"/>
      <c r="AT1005" s="340"/>
      <c r="AU1005" s="340"/>
      <c r="AV1005" s="340"/>
      <c r="AW1005" s="340"/>
      <c r="AX1005" s="340"/>
    </row>
    <row r="1006" spans="1:50" ht="54" customHeight="1" x14ac:dyDescent="0.15">
      <c r="A1006" s="424">
        <v>4</v>
      </c>
      <c r="B1006" s="424">
        <v>1</v>
      </c>
      <c r="C1006" s="444" t="s">
        <v>669</v>
      </c>
      <c r="D1006" s="438"/>
      <c r="E1006" s="438"/>
      <c r="F1006" s="438"/>
      <c r="G1006" s="438"/>
      <c r="H1006" s="438"/>
      <c r="I1006" s="438"/>
      <c r="J1006" s="439">
        <v>3010001125817</v>
      </c>
      <c r="K1006" s="440"/>
      <c r="L1006" s="440"/>
      <c r="M1006" s="440"/>
      <c r="N1006" s="440"/>
      <c r="O1006" s="440"/>
      <c r="P1006" s="445" t="s">
        <v>680</v>
      </c>
      <c r="Q1006" s="333"/>
      <c r="R1006" s="333"/>
      <c r="S1006" s="333"/>
      <c r="T1006" s="333"/>
      <c r="U1006" s="333"/>
      <c r="V1006" s="333"/>
      <c r="W1006" s="333"/>
      <c r="X1006" s="333"/>
      <c r="Y1006" s="334">
        <v>0.5</v>
      </c>
      <c r="Z1006" s="335"/>
      <c r="AA1006" s="335"/>
      <c r="AB1006" s="336"/>
      <c r="AC1006" s="347" t="s">
        <v>377</v>
      </c>
      <c r="AD1006" s="347"/>
      <c r="AE1006" s="347"/>
      <c r="AF1006" s="347"/>
      <c r="AG1006" s="347"/>
      <c r="AH1006" s="441" t="s">
        <v>408</v>
      </c>
      <c r="AI1006" s="442"/>
      <c r="AJ1006" s="442"/>
      <c r="AK1006" s="442"/>
      <c r="AL1006" s="441" t="s">
        <v>408</v>
      </c>
      <c r="AM1006" s="442"/>
      <c r="AN1006" s="442"/>
      <c r="AO1006" s="442"/>
      <c r="AP1006" s="340"/>
      <c r="AQ1006" s="340"/>
      <c r="AR1006" s="340"/>
      <c r="AS1006" s="340"/>
      <c r="AT1006" s="340"/>
      <c r="AU1006" s="340"/>
      <c r="AV1006" s="340"/>
      <c r="AW1006" s="340"/>
      <c r="AX1006" s="340"/>
    </row>
    <row r="1007" spans="1:50" ht="54" customHeight="1" x14ac:dyDescent="0.15">
      <c r="A1007" s="424">
        <v>5</v>
      </c>
      <c r="B1007" s="424">
        <v>1</v>
      </c>
      <c r="C1007" s="444" t="s">
        <v>681</v>
      </c>
      <c r="D1007" s="438"/>
      <c r="E1007" s="438"/>
      <c r="F1007" s="438"/>
      <c r="G1007" s="438"/>
      <c r="H1007" s="438"/>
      <c r="I1007" s="438"/>
      <c r="J1007" s="439">
        <v>5011001111730</v>
      </c>
      <c r="K1007" s="440"/>
      <c r="L1007" s="440"/>
      <c r="M1007" s="440"/>
      <c r="N1007" s="440"/>
      <c r="O1007" s="440"/>
      <c r="P1007" s="445" t="s">
        <v>682</v>
      </c>
      <c r="Q1007" s="333"/>
      <c r="R1007" s="333"/>
      <c r="S1007" s="333"/>
      <c r="T1007" s="333"/>
      <c r="U1007" s="333"/>
      <c r="V1007" s="333"/>
      <c r="W1007" s="333"/>
      <c r="X1007" s="333"/>
      <c r="Y1007" s="334">
        <v>0.5</v>
      </c>
      <c r="Z1007" s="335"/>
      <c r="AA1007" s="335"/>
      <c r="AB1007" s="336"/>
      <c r="AC1007" s="347" t="s">
        <v>377</v>
      </c>
      <c r="AD1007" s="347"/>
      <c r="AE1007" s="347"/>
      <c r="AF1007" s="347"/>
      <c r="AG1007" s="347"/>
      <c r="AH1007" s="441" t="s">
        <v>408</v>
      </c>
      <c r="AI1007" s="442"/>
      <c r="AJ1007" s="442"/>
      <c r="AK1007" s="442"/>
      <c r="AL1007" s="441" t="s">
        <v>408</v>
      </c>
      <c r="AM1007" s="442"/>
      <c r="AN1007" s="442"/>
      <c r="AO1007" s="442"/>
      <c r="AP1007" s="340"/>
      <c r="AQ1007" s="340"/>
      <c r="AR1007" s="340"/>
      <c r="AS1007" s="340"/>
      <c r="AT1007" s="340"/>
      <c r="AU1007" s="340"/>
      <c r="AV1007" s="340"/>
      <c r="AW1007" s="340"/>
      <c r="AX1007" s="340"/>
    </row>
    <row r="1008" spans="1:50" ht="54" customHeight="1" x14ac:dyDescent="0.15">
      <c r="A1008" s="424">
        <v>6</v>
      </c>
      <c r="B1008" s="424">
        <v>1</v>
      </c>
      <c r="C1008" s="446" t="s">
        <v>683</v>
      </c>
      <c r="D1008" s="447"/>
      <c r="E1008" s="447"/>
      <c r="F1008" s="447"/>
      <c r="G1008" s="447"/>
      <c r="H1008" s="447"/>
      <c r="I1008" s="448"/>
      <c r="J1008" s="449">
        <v>6010701025710</v>
      </c>
      <c r="K1008" s="450"/>
      <c r="L1008" s="450"/>
      <c r="M1008" s="450"/>
      <c r="N1008" s="450"/>
      <c r="O1008" s="451"/>
      <c r="P1008" s="452" t="s">
        <v>684</v>
      </c>
      <c r="Q1008" s="453"/>
      <c r="R1008" s="453"/>
      <c r="S1008" s="453"/>
      <c r="T1008" s="453"/>
      <c r="U1008" s="453"/>
      <c r="V1008" s="453"/>
      <c r="W1008" s="453"/>
      <c r="X1008" s="454"/>
      <c r="Y1008" s="334">
        <v>0.4</v>
      </c>
      <c r="Z1008" s="335"/>
      <c r="AA1008" s="335"/>
      <c r="AB1008" s="336"/>
      <c r="AC1008" s="347" t="s">
        <v>377</v>
      </c>
      <c r="AD1008" s="347"/>
      <c r="AE1008" s="347"/>
      <c r="AF1008" s="347"/>
      <c r="AG1008" s="347"/>
      <c r="AH1008" s="441" t="s">
        <v>685</v>
      </c>
      <c r="AI1008" s="442"/>
      <c r="AJ1008" s="442"/>
      <c r="AK1008" s="442"/>
      <c r="AL1008" s="441" t="s">
        <v>685</v>
      </c>
      <c r="AM1008" s="442"/>
      <c r="AN1008" s="442"/>
      <c r="AO1008" s="442"/>
      <c r="AP1008" s="340"/>
      <c r="AQ1008" s="340"/>
      <c r="AR1008" s="340"/>
      <c r="AS1008" s="340"/>
      <c r="AT1008" s="340"/>
      <c r="AU1008" s="340"/>
      <c r="AV1008" s="340"/>
      <c r="AW1008" s="340"/>
      <c r="AX1008" s="340"/>
    </row>
    <row r="1009" spans="1:50" ht="54" customHeight="1" x14ac:dyDescent="0.15">
      <c r="A1009" s="424">
        <v>7</v>
      </c>
      <c r="B1009" s="424">
        <v>1</v>
      </c>
      <c r="C1009" s="446" t="s">
        <v>686</v>
      </c>
      <c r="D1009" s="447"/>
      <c r="E1009" s="447"/>
      <c r="F1009" s="447"/>
      <c r="G1009" s="447"/>
      <c r="H1009" s="447"/>
      <c r="I1009" s="448"/>
      <c r="J1009" s="449">
        <v>4010001203514</v>
      </c>
      <c r="K1009" s="450"/>
      <c r="L1009" s="450"/>
      <c r="M1009" s="450"/>
      <c r="N1009" s="450"/>
      <c r="O1009" s="451"/>
      <c r="P1009" s="452" t="s">
        <v>687</v>
      </c>
      <c r="Q1009" s="453"/>
      <c r="R1009" s="453"/>
      <c r="S1009" s="453"/>
      <c r="T1009" s="453"/>
      <c r="U1009" s="453"/>
      <c r="V1009" s="453"/>
      <c r="W1009" s="453"/>
      <c r="X1009" s="454"/>
      <c r="Y1009" s="334">
        <v>0.4</v>
      </c>
      <c r="Z1009" s="335"/>
      <c r="AA1009" s="335"/>
      <c r="AB1009" s="336"/>
      <c r="AC1009" s="347" t="s">
        <v>377</v>
      </c>
      <c r="AD1009" s="347"/>
      <c r="AE1009" s="347"/>
      <c r="AF1009" s="347"/>
      <c r="AG1009" s="347"/>
      <c r="AH1009" s="441" t="s">
        <v>685</v>
      </c>
      <c r="AI1009" s="442"/>
      <c r="AJ1009" s="442"/>
      <c r="AK1009" s="442"/>
      <c r="AL1009" s="441" t="s">
        <v>685</v>
      </c>
      <c r="AM1009" s="442"/>
      <c r="AN1009" s="442"/>
      <c r="AO1009" s="442"/>
      <c r="AP1009" s="340"/>
      <c r="AQ1009" s="340"/>
      <c r="AR1009" s="340"/>
      <c r="AS1009" s="340"/>
      <c r="AT1009" s="340"/>
      <c r="AU1009" s="340"/>
      <c r="AV1009" s="340"/>
      <c r="AW1009" s="340"/>
      <c r="AX1009" s="340"/>
    </row>
    <row r="1010" spans="1:50" ht="54" customHeight="1" x14ac:dyDescent="0.15">
      <c r="A1010" s="424">
        <v>8</v>
      </c>
      <c r="B1010" s="424">
        <v>1</v>
      </c>
      <c r="C1010" s="446" t="s">
        <v>688</v>
      </c>
      <c r="D1010" s="447"/>
      <c r="E1010" s="447"/>
      <c r="F1010" s="447"/>
      <c r="G1010" s="447"/>
      <c r="H1010" s="447"/>
      <c r="I1010" s="448"/>
      <c r="J1010" s="449">
        <v>1010001017124</v>
      </c>
      <c r="K1010" s="450"/>
      <c r="L1010" s="450"/>
      <c r="M1010" s="450"/>
      <c r="N1010" s="450"/>
      <c r="O1010" s="451"/>
      <c r="P1010" s="452" t="s">
        <v>689</v>
      </c>
      <c r="Q1010" s="453"/>
      <c r="R1010" s="453"/>
      <c r="S1010" s="453"/>
      <c r="T1010" s="453"/>
      <c r="U1010" s="453"/>
      <c r="V1010" s="453"/>
      <c r="W1010" s="453"/>
      <c r="X1010" s="454"/>
      <c r="Y1010" s="334">
        <v>0.2</v>
      </c>
      <c r="Z1010" s="335"/>
      <c r="AA1010" s="335"/>
      <c r="AB1010" s="336"/>
      <c r="AC1010" s="347" t="s">
        <v>377</v>
      </c>
      <c r="AD1010" s="347"/>
      <c r="AE1010" s="347"/>
      <c r="AF1010" s="347"/>
      <c r="AG1010" s="347"/>
      <c r="AH1010" s="441" t="s">
        <v>685</v>
      </c>
      <c r="AI1010" s="442"/>
      <c r="AJ1010" s="442"/>
      <c r="AK1010" s="442"/>
      <c r="AL1010" s="441" t="s">
        <v>685</v>
      </c>
      <c r="AM1010" s="442"/>
      <c r="AN1010" s="442"/>
      <c r="AO1010" s="442"/>
      <c r="AP1010" s="340"/>
      <c r="AQ1010" s="340"/>
      <c r="AR1010" s="340"/>
      <c r="AS1010" s="340"/>
      <c r="AT1010" s="340"/>
      <c r="AU1010" s="340"/>
      <c r="AV1010" s="340"/>
      <c r="AW1010" s="340"/>
      <c r="AX1010" s="340"/>
    </row>
    <row r="1011" spans="1:50" ht="54" customHeight="1" x14ac:dyDescent="0.15">
      <c r="A1011" s="424">
        <v>9</v>
      </c>
      <c r="B1011" s="424">
        <v>1</v>
      </c>
      <c r="C1011" s="444" t="s">
        <v>690</v>
      </c>
      <c r="D1011" s="438"/>
      <c r="E1011" s="438"/>
      <c r="F1011" s="438"/>
      <c r="G1011" s="438"/>
      <c r="H1011" s="438"/>
      <c r="I1011" s="438"/>
      <c r="J1011" s="439">
        <v>1010001051874</v>
      </c>
      <c r="K1011" s="440"/>
      <c r="L1011" s="440"/>
      <c r="M1011" s="440"/>
      <c r="N1011" s="440"/>
      <c r="O1011" s="440"/>
      <c r="P1011" s="445" t="s">
        <v>691</v>
      </c>
      <c r="Q1011" s="333"/>
      <c r="R1011" s="333"/>
      <c r="S1011" s="333"/>
      <c r="T1011" s="333"/>
      <c r="U1011" s="333"/>
      <c r="V1011" s="333"/>
      <c r="W1011" s="333"/>
      <c r="X1011" s="333"/>
      <c r="Y1011" s="334">
        <v>0.1</v>
      </c>
      <c r="Z1011" s="335"/>
      <c r="AA1011" s="335"/>
      <c r="AB1011" s="336"/>
      <c r="AC1011" s="347" t="s">
        <v>377</v>
      </c>
      <c r="AD1011" s="347"/>
      <c r="AE1011" s="347"/>
      <c r="AF1011" s="347"/>
      <c r="AG1011" s="347"/>
      <c r="AH1011" s="441" t="s">
        <v>685</v>
      </c>
      <c r="AI1011" s="442"/>
      <c r="AJ1011" s="442"/>
      <c r="AK1011" s="442"/>
      <c r="AL1011" s="441" t="s">
        <v>685</v>
      </c>
      <c r="AM1011" s="442"/>
      <c r="AN1011" s="442"/>
      <c r="AO1011" s="442"/>
      <c r="AP1011" s="340"/>
      <c r="AQ1011" s="340"/>
      <c r="AR1011" s="340"/>
      <c r="AS1011" s="340"/>
      <c r="AT1011" s="340"/>
      <c r="AU1011" s="340"/>
      <c r="AV1011" s="340"/>
      <c r="AW1011" s="340"/>
      <c r="AX1011" s="340"/>
    </row>
    <row r="1012" spans="1:50" ht="54" customHeight="1" x14ac:dyDescent="0.15">
      <c r="A1012" s="424">
        <v>10</v>
      </c>
      <c r="B1012" s="424">
        <v>1</v>
      </c>
      <c r="C1012" s="446" t="s">
        <v>692</v>
      </c>
      <c r="D1012" s="447"/>
      <c r="E1012" s="447"/>
      <c r="F1012" s="447"/>
      <c r="G1012" s="447"/>
      <c r="H1012" s="447"/>
      <c r="I1012" s="448"/>
      <c r="J1012" s="449">
        <v>8050001016181</v>
      </c>
      <c r="K1012" s="450"/>
      <c r="L1012" s="450"/>
      <c r="M1012" s="450"/>
      <c r="N1012" s="450"/>
      <c r="O1012" s="451"/>
      <c r="P1012" s="452" t="s">
        <v>693</v>
      </c>
      <c r="Q1012" s="453"/>
      <c r="R1012" s="453"/>
      <c r="S1012" s="453"/>
      <c r="T1012" s="453"/>
      <c r="U1012" s="453"/>
      <c r="V1012" s="453"/>
      <c r="W1012" s="453"/>
      <c r="X1012" s="454"/>
      <c r="Y1012" s="334">
        <v>0.1</v>
      </c>
      <c r="Z1012" s="335"/>
      <c r="AA1012" s="335"/>
      <c r="AB1012" s="336"/>
      <c r="AC1012" s="347" t="s">
        <v>377</v>
      </c>
      <c r="AD1012" s="347"/>
      <c r="AE1012" s="347"/>
      <c r="AF1012" s="347"/>
      <c r="AG1012" s="347"/>
      <c r="AH1012" s="441" t="s">
        <v>685</v>
      </c>
      <c r="AI1012" s="442"/>
      <c r="AJ1012" s="442"/>
      <c r="AK1012" s="442"/>
      <c r="AL1012" s="441" t="s">
        <v>685</v>
      </c>
      <c r="AM1012" s="442"/>
      <c r="AN1012" s="442"/>
      <c r="AO1012" s="442"/>
      <c r="AP1012" s="340"/>
      <c r="AQ1012" s="340"/>
      <c r="AR1012" s="340"/>
      <c r="AS1012" s="340"/>
      <c r="AT1012" s="340"/>
      <c r="AU1012" s="340"/>
      <c r="AV1012" s="340"/>
      <c r="AW1012" s="340"/>
      <c r="AX1012" s="340"/>
    </row>
    <row r="1013" spans="1:50" ht="30" hidden="1" customHeight="1" x14ac:dyDescent="0.15">
      <c r="A1013" s="424">
        <v>11</v>
      </c>
      <c r="B1013" s="424">
        <v>1</v>
      </c>
      <c r="C1013" s="444" t="s">
        <v>694</v>
      </c>
      <c r="D1013" s="438"/>
      <c r="E1013" s="438"/>
      <c r="F1013" s="438"/>
      <c r="G1013" s="438"/>
      <c r="H1013" s="438"/>
      <c r="I1013" s="438"/>
      <c r="J1013" s="439">
        <v>9010001001855</v>
      </c>
      <c r="K1013" s="440"/>
      <c r="L1013" s="440"/>
      <c r="M1013" s="440"/>
      <c r="N1013" s="440"/>
      <c r="O1013" s="440"/>
      <c r="P1013" s="445" t="s">
        <v>695</v>
      </c>
      <c r="Q1013" s="333"/>
      <c r="R1013" s="333"/>
      <c r="S1013" s="333"/>
      <c r="T1013" s="333"/>
      <c r="U1013" s="333"/>
      <c r="V1013" s="333"/>
      <c r="W1013" s="333"/>
      <c r="X1013" s="333"/>
      <c r="Y1013" s="334">
        <v>0</v>
      </c>
      <c r="Z1013" s="335"/>
      <c r="AA1013" s="335"/>
      <c r="AB1013" s="336"/>
      <c r="AC1013" s="347" t="s">
        <v>377</v>
      </c>
      <c r="AD1013" s="347"/>
      <c r="AE1013" s="347"/>
      <c r="AF1013" s="347"/>
      <c r="AG1013" s="347"/>
      <c r="AH1013" s="441" t="s">
        <v>685</v>
      </c>
      <c r="AI1013" s="442"/>
      <c r="AJ1013" s="442"/>
      <c r="AK1013" s="442"/>
      <c r="AL1013" s="441" t="s">
        <v>685</v>
      </c>
      <c r="AM1013" s="442"/>
      <c r="AN1013" s="442"/>
      <c r="AO1013" s="442"/>
      <c r="AP1013" s="340"/>
      <c r="AQ1013" s="340"/>
      <c r="AR1013" s="340"/>
      <c r="AS1013" s="340"/>
      <c r="AT1013" s="340"/>
      <c r="AU1013" s="340"/>
      <c r="AV1013" s="340"/>
      <c r="AW1013" s="340"/>
      <c r="AX1013" s="340"/>
    </row>
    <row r="1014" spans="1:50" ht="30" hidden="1" customHeight="1" x14ac:dyDescent="0.15">
      <c r="A1014" s="424">
        <v>12</v>
      </c>
      <c r="B1014" s="424">
        <v>1</v>
      </c>
      <c r="C1014" s="444" t="s">
        <v>696</v>
      </c>
      <c r="D1014" s="438"/>
      <c r="E1014" s="438"/>
      <c r="F1014" s="438"/>
      <c r="G1014" s="438"/>
      <c r="H1014" s="438"/>
      <c r="I1014" s="438"/>
      <c r="J1014" s="439">
        <v>3010001130560</v>
      </c>
      <c r="K1014" s="440"/>
      <c r="L1014" s="440"/>
      <c r="M1014" s="440"/>
      <c r="N1014" s="440"/>
      <c r="O1014" s="440"/>
      <c r="P1014" s="445" t="s">
        <v>697</v>
      </c>
      <c r="Q1014" s="333"/>
      <c r="R1014" s="333"/>
      <c r="S1014" s="333"/>
      <c r="T1014" s="333"/>
      <c r="U1014" s="333"/>
      <c r="V1014" s="333"/>
      <c r="W1014" s="333"/>
      <c r="X1014" s="333"/>
      <c r="Y1014" s="334">
        <v>0</v>
      </c>
      <c r="Z1014" s="335"/>
      <c r="AA1014" s="335"/>
      <c r="AB1014" s="336"/>
      <c r="AC1014" s="347" t="s">
        <v>377</v>
      </c>
      <c r="AD1014" s="347"/>
      <c r="AE1014" s="347"/>
      <c r="AF1014" s="347"/>
      <c r="AG1014" s="347"/>
      <c r="AH1014" s="441" t="s">
        <v>685</v>
      </c>
      <c r="AI1014" s="442"/>
      <c r="AJ1014" s="442"/>
      <c r="AK1014" s="442"/>
      <c r="AL1014" s="441" t="s">
        <v>685</v>
      </c>
      <c r="AM1014" s="442"/>
      <c r="AN1014" s="442"/>
      <c r="AO1014" s="442"/>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338</v>
      </c>
      <c r="AD1035" s="287"/>
      <c r="AE1035" s="287"/>
      <c r="AF1035" s="287"/>
      <c r="AG1035" s="287"/>
      <c r="AH1035" s="363" t="s">
        <v>366</v>
      </c>
      <c r="AI1035" s="365"/>
      <c r="AJ1035" s="365"/>
      <c r="AK1035" s="365"/>
      <c r="AL1035" s="365" t="s">
        <v>21</v>
      </c>
      <c r="AM1035" s="365"/>
      <c r="AN1035" s="365"/>
      <c r="AO1035" s="455"/>
      <c r="AP1035" s="456" t="s">
        <v>301</v>
      </c>
      <c r="AQ1035" s="456"/>
      <c r="AR1035" s="456"/>
      <c r="AS1035" s="456"/>
      <c r="AT1035" s="456"/>
      <c r="AU1035" s="456"/>
      <c r="AV1035" s="456"/>
      <c r="AW1035" s="456"/>
      <c r="AX1035" s="456"/>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338</v>
      </c>
      <c r="AD1068" s="287"/>
      <c r="AE1068" s="287"/>
      <c r="AF1068" s="287"/>
      <c r="AG1068" s="287"/>
      <c r="AH1068" s="363" t="s">
        <v>366</v>
      </c>
      <c r="AI1068" s="365"/>
      <c r="AJ1068" s="365"/>
      <c r="AK1068" s="365"/>
      <c r="AL1068" s="365" t="s">
        <v>21</v>
      </c>
      <c r="AM1068" s="365"/>
      <c r="AN1068" s="365"/>
      <c r="AO1068" s="455"/>
      <c r="AP1068" s="456" t="s">
        <v>301</v>
      </c>
      <c r="AQ1068" s="456"/>
      <c r="AR1068" s="456"/>
      <c r="AS1068" s="456"/>
      <c r="AT1068" s="456"/>
      <c r="AU1068" s="456"/>
      <c r="AV1068" s="456"/>
      <c r="AW1068" s="456"/>
      <c r="AX1068" s="456"/>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9" t="s">
        <v>329</v>
      </c>
      <c r="B1099" s="920"/>
      <c r="C1099" s="920"/>
      <c r="D1099" s="920"/>
      <c r="E1099" s="920"/>
      <c r="F1099" s="920"/>
      <c r="G1099" s="920"/>
      <c r="H1099" s="920"/>
      <c r="I1099" s="920"/>
      <c r="J1099" s="920"/>
      <c r="K1099" s="920"/>
      <c r="L1099" s="920"/>
      <c r="M1099" s="920"/>
      <c r="N1099" s="920"/>
      <c r="O1099" s="920"/>
      <c r="P1099" s="920"/>
      <c r="Q1099" s="920"/>
      <c r="R1099" s="920"/>
      <c r="S1099" s="920"/>
      <c r="T1099" s="920"/>
      <c r="U1099" s="920"/>
      <c r="V1099" s="920"/>
      <c r="W1099" s="920"/>
      <c r="X1099" s="920"/>
      <c r="Y1099" s="920"/>
      <c r="Z1099" s="920"/>
      <c r="AA1099" s="920"/>
      <c r="AB1099" s="920"/>
      <c r="AC1099" s="920"/>
      <c r="AD1099" s="920"/>
      <c r="AE1099" s="920"/>
      <c r="AF1099" s="920"/>
      <c r="AG1099" s="920"/>
      <c r="AH1099" s="920"/>
      <c r="AI1099" s="920"/>
      <c r="AJ1099" s="920"/>
      <c r="AK1099" s="921"/>
      <c r="AL1099" s="994" t="s">
        <v>344</v>
      </c>
      <c r="AM1099" s="995"/>
      <c r="AN1099" s="99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22"/>
      <c r="E1102" s="287" t="s">
        <v>265</v>
      </c>
      <c r="F1102" s="922"/>
      <c r="G1102" s="922"/>
      <c r="H1102" s="922"/>
      <c r="I1102" s="922"/>
      <c r="J1102" s="287" t="s">
        <v>300</v>
      </c>
      <c r="K1102" s="287"/>
      <c r="L1102" s="287"/>
      <c r="M1102" s="287"/>
      <c r="N1102" s="287"/>
      <c r="O1102" s="287"/>
      <c r="P1102" s="363" t="s">
        <v>27</v>
      </c>
      <c r="Q1102" s="363"/>
      <c r="R1102" s="363"/>
      <c r="S1102" s="363"/>
      <c r="T1102" s="363"/>
      <c r="U1102" s="363"/>
      <c r="V1102" s="363"/>
      <c r="W1102" s="363"/>
      <c r="X1102" s="363"/>
      <c r="Y1102" s="287" t="s">
        <v>302</v>
      </c>
      <c r="Z1102" s="922"/>
      <c r="AA1102" s="922"/>
      <c r="AB1102" s="922"/>
      <c r="AC1102" s="287" t="s">
        <v>248</v>
      </c>
      <c r="AD1102" s="287"/>
      <c r="AE1102" s="287"/>
      <c r="AF1102" s="287"/>
      <c r="AG1102" s="287"/>
      <c r="AH1102" s="363" t="s">
        <v>261</v>
      </c>
      <c r="AI1102" s="364"/>
      <c r="AJ1102" s="364"/>
      <c r="AK1102" s="364"/>
      <c r="AL1102" s="364" t="s">
        <v>21</v>
      </c>
      <c r="AM1102" s="364"/>
      <c r="AN1102" s="364"/>
      <c r="AO1102" s="925"/>
      <c r="AP1102" s="456" t="s">
        <v>330</v>
      </c>
      <c r="AQ1102" s="456"/>
      <c r="AR1102" s="456"/>
      <c r="AS1102" s="456"/>
      <c r="AT1102" s="456"/>
      <c r="AU1102" s="456"/>
      <c r="AV1102" s="456"/>
      <c r="AW1102" s="456"/>
      <c r="AX1102" s="456"/>
    </row>
    <row r="1103" spans="1:50" ht="30" customHeight="1" x14ac:dyDescent="0.15">
      <c r="A1103" s="424">
        <v>1</v>
      </c>
      <c r="B1103" s="424">
        <v>1</v>
      </c>
      <c r="C1103" s="924"/>
      <c r="D1103" s="924"/>
      <c r="E1103" s="338" t="s">
        <v>557</v>
      </c>
      <c r="F1103" s="923"/>
      <c r="G1103" s="923"/>
      <c r="H1103" s="923"/>
      <c r="I1103" s="923"/>
      <c r="J1103" s="439" t="s">
        <v>557</v>
      </c>
      <c r="K1103" s="440"/>
      <c r="L1103" s="440"/>
      <c r="M1103" s="440"/>
      <c r="N1103" s="440"/>
      <c r="O1103" s="440"/>
      <c r="P1103" s="926" t="s">
        <v>558</v>
      </c>
      <c r="Q1103" s="333"/>
      <c r="R1103" s="333"/>
      <c r="S1103" s="333"/>
      <c r="T1103" s="333"/>
      <c r="U1103" s="333"/>
      <c r="V1103" s="333"/>
      <c r="W1103" s="333"/>
      <c r="X1103" s="333"/>
      <c r="Y1103" s="927" t="s">
        <v>557</v>
      </c>
      <c r="Z1103" s="335"/>
      <c r="AA1103" s="335"/>
      <c r="AB1103" s="336"/>
      <c r="AC1103" s="341"/>
      <c r="AD1103" s="341"/>
      <c r="AE1103" s="341"/>
      <c r="AF1103" s="341"/>
      <c r="AG1103" s="341"/>
      <c r="AH1103" s="928" t="s">
        <v>557</v>
      </c>
      <c r="AI1103" s="343"/>
      <c r="AJ1103" s="343"/>
      <c r="AK1103" s="343"/>
      <c r="AL1103" s="929" t="s">
        <v>557</v>
      </c>
      <c r="AM1103" s="345"/>
      <c r="AN1103" s="345"/>
      <c r="AO1103" s="346"/>
      <c r="AP1103" s="930" t="s">
        <v>558</v>
      </c>
      <c r="AQ1103" s="340"/>
      <c r="AR1103" s="340"/>
      <c r="AS1103" s="340"/>
      <c r="AT1103" s="340"/>
      <c r="AU1103" s="340"/>
      <c r="AV1103" s="340"/>
      <c r="AW1103" s="340"/>
      <c r="AX1103" s="340"/>
    </row>
    <row r="1104" spans="1:50" ht="30" hidden="1" customHeight="1" x14ac:dyDescent="0.15">
      <c r="A1104" s="424">
        <v>2</v>
      </c>
      <c r="B1104" s="424">
        <v>1</v>
      </c>
      <c r="C1104" s="924"/>
      <c r="D1104" s="924"/>
      <c r="E1104" s="923"/>
      <c r="F1104" s="923"/>
      <c r="G1104" s="923"/>
      <c r="H1104" s="923"/>
      <c r="I1104" s="923"/>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24"/>
      <c r="D1105" s="924"/>
      <c r="E1105" s="923"/>
      <c r="F1105" s="923"/>
      <c r="G1105" s="923"/>
      <c r="H1105" s="923"/>
      <c r="I1105" s="923"/>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24"/>
      <c r="D1106" s="924"/>
      <c r="E1106" s="923"/>
      <c r="F1106" s="923"/>
      <c r="G1106" s="923"/>
      <c r="H1106" s="923"/>
      <c r="I1106" s="923"/>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24"/>
      <c r="D1107" s="924"/>
      <c r="E1107" s="923"/>
      <c r="F1107" s="923"/>
      <c r="G1107" s="923"/>
      <c r="H1107" s="923"/>
      <c r="I1107" s="923"/>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24"/>
      <c r="D1108" s="924"/>
      <c r="E1108" s="923"/>
      <c r="F1108" s="923"/>
      <c r="G1108" s="923"/>
      <c r="H1108" s="923"/>
      <c r="I1108" s="923"/>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24"/>
      <c r="D1109" s="924"/>
      <c r="E1109" s="923"/>
      <c r="F1109" s="923"/>
      <c r="G1109" s="923"/>
      <c r="H1109" s="923"/>
      <c r="I1109" s="923"/>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24"/>
      <c r="D1110" s="924"/>
      <c r="E1110" s="923"/>
      <c r="F1110" s="923"/>
      <c r="G1110" s="923"/>
      <c r="H1110" s="923"/>
      <c r="I1110" s="923"/>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24"/>
      <c r="D1111" s="924"/>
      <c r="E1111" s="923"/>
      <c r="F1111" s="923"/>
      <c r="G1111" s="923"/>
      <c r="H1111" s="923"/>
      <c r="I1111" s="923"/>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24"/>
      <c r="D1112" s="924"/>
      <c r="E1112" s="923"/>
      <c r="F1112" s="923"/>
      <c r="G1112" s="923"/>
      <c r="H1112" s="923"/>
      <c r="I1112" s="923"/>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24"/>
      <c r="D1113" s="924"/>
      <c r="E1113" s="923"/>
      <c r="F1113" s="923"/>
      <c r="G1113" s="923"/>
      <c r="H1113" s="923"/>
      <c r="I1113" s="923"/>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24"/>
      <c r="D1114" s="924"/>
      <c r="E1114" s="923"/>
      <c r="F1114" s="923"/>
      <c r="G1114" s="923"/>
      <c r="H1114" s="923"/>
      <c r="I1114" s="923"/>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24"/>
      <c r="D1115" s="924"/>
      <c r="E1115" s="923"/>
      <c r="F1115" s="923"/>
      <c r="G1115" s="923"/>
      <c r="H1115" s="923"/>
      <c r="I1115" s="923"/>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24"/>
      <c r="D1116" s="924"/>
      <c r="E1116" s="923"/>
      <c r="F1116" s="923"/>
      <c r="G1116" s="923"/>
      <c r="H1116" s="923"/>
      <c r="I1116" s="923"/>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24"/>
      <c r="D1117" s="924"/>
      <c r="E1117" s="923"/>
      <c r="F1117" s="923"/>
      <c r="G1117" s="923"/>
      <c r="H1117" s="923"/>
      <c r="I1117" s="923"/>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24"/>
      <c r="D1118" s="924"/>
      <c r="E1118" s="923"/>
      <c r="F1118" s="923"/>
      <c r="G1118" s="923"/>
      <c r="H1118" s="923"/>
      <c r="I1118" s="923"/>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24"/>
      <c r="D1119" s="924"/>
      <c r="E1119" s="923"/>
      <c r="F1119" s="923"/>
      <c r="G1119" s="923"/>
      <c r="H1119" s="923"/>
      <c r="I1119" s="923"/>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24"/>
      <c r="D1120" s="924"/>
      <c r="E1120" s="271"/>
      <c r="F1120" s="923"/>
      <c r="G1120" s="923"/>
      <c r="H1120" s="923"/>
      <c r="I1120" s="923"/>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24"/>
      <c r="D1121" s="924"/>
      <c r="E1121" s="923"/>
      <c r="F1121" s="923"/>
      <c r="G1121" s="923"/>
      <c r="H1121" s="923"/>
      <c r="I1121" s="923"/>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24"/>
      <c r="D1122" s="924"/>
      <c r="E1122" s="923"/>
      <c r="F1122" s="923"/>
      <c r="G1122" s="923"/>
      <c r="H1122" s="923"/>
      <c r="I1122" s="923"/>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24"/>
      <c r="D1123" s="924"/>
      <c r="E1123" s="923"/>
      <c r="F1123" s="923"/>
      <c r="G1123" s="923"/>
      <c r="H1123" s="923"/>
      <c r="I1123" s="923"/>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24"/>
      <c r="D1124" s="924"/>
      <c r="E1124" s="923"/>
      <c r="F1124" s="923"/>
      <c r="G1124" s="923"/>
      <c r="H1124" s="923"/>
      <c r="I1124" s="923"/>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24"/>
      <c r="D1125" s="924"/>
      <c r="E1125" s="923"/>
      <c r="F1125" s="923"/>
      <c r="G1125" s="923"/>
      <c r="H1125" s="923"/>
      <c r="I1125" s="923"/>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24"/>
      <c r="D1126" s="924"/>
      <c r="E1126" s="923"/>
      <c r="F1126" s="923"/>
      <c r="G1126" s="923"/>
      <c r="H1126" s="923"/>
      <c r="I1126" s="923"/>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24"/>
      <c r="D1127" s="924"/>
      <c r="E1127" s="923"/>
      <c r="F1127" s="923"/>
      <c r="G1127" s="923"/>
      <c r="H1127" s="923"/>
      <c r="I1127" s="923"/>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24"/>
      <c r="D1128" s="924"/>
      <c r="E1128" s="923"/>
      <c r="F1128" s="923"/>
      <c r="G1128" s="923"/>
      <c r="H1128" s="923"/>
      <c r="I1128" s="923"/>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24"/>
      <c r="D1129" s="924"/>
      <c r="E1129" s="923"/>
      <c r="F1129" s="923"/>
      <c r="G1129" s="923"/>
      <c r="H1129" s="923"/>
      <c r="I1129" s="923"/>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24"/>
      <c r="D1130" s="924"/>
      <c r="E1130" s="923"/>
      <c r="F1130" s="923"/>
      <c r="G1130" s="923"/>
      <c r="H1130" s="923"/>
      <c r="I1130" s="923"/>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24"/>
      <c r="D1131" s="924"/>
      <c r="E1131" s="923"/>
      <c r="F1131" s="923"/>
      <c r="G1131" s="923"/>
      <c r="H1131" s="923"/>
      <c r="I1131" s="923"/>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24"/>
      <c r="D1132" s="924"/>
      <c r="E1132" s="923"/>
      <c r="F1132" s="923"/>
      <c r="G1132" s="923"/>
      <c r="H1132" s="923"/>
      <c r="I1132" s="923"/>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3" priority="14105">
      <formula>IF(RIGHT(TEXT(P14,"0.#"),1)=".",FALSE,TRUE)</formula>
    </cfRule>
    <cfRule type="expression" dxfId="2822" priority="14106">
      <formula>IF(RIGHT(TEXT(P14,"0.#"),1)=".",TRUE,FALSE)</formula>
    </cfRule>
  </conditionalFormatting>
  <conditionalFormatting sqref="AE32">
    <cfRule type="expression" dxfId="2821" priority="14095">
      <formula>IF(RIGHT(TEXT(AE32,"0.#"),1)=".",FALSE,TRUE)</formula>
    </cfRule>
    <cfRule type="expression" dxfId="2820" priority="14096">
      <formula>IF(RIGHT(TEXT(AE32,"0.#"),1)=".",TRUE,FALSE)</formula>
    </cfRule>
  </conditionalFormatting>
  <conditionalFormatting sqref="P18:AX18">
    <cfRule type="expression" dxfId="2819" priority="13981">
      <formula>IF(RIGHT(TEXT(P18,"0.#"),1)=".",FALSE,TRUE)</formula>
    </cfRule>
    <cfRule type="expression" dxfId="2818" priority="13982">
      <formula>IF(RIGHT(TEXT(P18,"0.#"),1)=".",TRUE,FALSE)</formula>
    </cfRule>
  </conditionalFormatting>
  <conditionalFormatting sqref="Y792">
    <cfRule type="expression" dxfId="2817" priority="13973">
      <formula>IF(RIGHT(TEXT(Y792,"0.#"),1)=".",FALSE,TRUE)</formula>
    </cfRule>
    <cfRule type="expression" dxfId="2816" priority="13974">
      <formula>IF(RIGHT(TEXT(Y792,"0.#"),1)=".",TRUE,FALSE)</formula>
    </cfRule>
  </conditionalFormatting>
  <conditionalFormatting sqref="Y823:Y830 Y821 Y810:Y817 Y798:Y804">
    <cfRule type="expression" dxfId="2815" priority="13755">
      <formula>IF(RIGHT(TEXT(Y798,"0.#"),1)=".",FALSE,TRUE)</formula>
    </cfRule>
    <cfRule type="expression" dxfId="2814" priority="13756">
      <formula>IF(RIGHT(TEXT(Y798,"0.#"),1)=".",TRUE,FALSE)</formula>
    </cfRule>
  </conditionalFormatting>
  <conditionalFormatting sqref="P16:AQ17 P15:AX15 P13:AX13">
    <cfRule type="expression" dxfId="2813" priority="13803">
      <formula>IF(RIGHT(TEXT(P13,"0.#"),1)=".",FALSE,TRUE)</formula>
    </cfRule>
    <cfRule type="expression" dxfId="2812" priority="13804">
      <formula>IF(RIGHT(TEXT(P13,"0.#"),1)=".",TRUE,FALSE)</formula>
    </cfRule>
  </conditionalFormatting>
  <conditionalFormatting sqref="P19:AJ19">
    <cfRule type="expression" dxfId="2811" priority="13801">
      <formula>IF(RIGHT(TEXT(P19,"0.#"),1)=".",FALSE,TRUE)</formula>
    </cfRule>
    <cfRule type="expression" dxfId="2810" priority="13802">
      <formula>IF(RIGHT(TEXT(P19,"0.#"),1)=".",TRUE,FALSE)</formula>
    </cfRule>
  </conditionalFormatting>
  <conditionalFormatting sqref="AE101 AQ101">
    <cfRule type="expression" dxfId="2809" priority="13793">
      <formula>IF(RIGHT(TEXT(AE101,"0.#"),1)=".",FALSE,TRUE)</formula>
    </cfRule>
    <cfRule type="expression" dxfId="2808" priority="13794">
      <formula>IF(RIGHT(TEXT(AE101,"0.#"),1)=".",TRUE,FALSE)</formula>
    </cfRule>
  </conditionalFormatting>
  <conditionalFormatting sqref="Y788:Y791">
    <cfRule type="expression" dxfId="2807" priority="13779">
      <formula>IF(RIGHT(TEXT(Y788,"0.#"),1)=".",FALSE,TRUE)</formula>
    </cfRule>
    <cfRule type="expression" dxfId="2806" priority="13780">
      <formula>IF(RIGHT(TEXT(Y788,"0.#"),1)=".",TRUE,FALSE)</formula>
    </cfRule>
  </conditionalFormatting>
  <conditionalFormatting sqref="AU783">
    <cfRule type="expression" dxfId="2805" priority="13777">
      <formula>IF(RIGHT(TEXT(AU783,"0.#"),1)=".",FALSE,TRUE)</formula>
    </cfRule>
    <cfRule type="expression" dxfId="2804" priority="13778">
      <formula>IF(RIGHT(TEXT(AU783,"0.#"),1)=".",TRUE,FALSE)</formula>
    </cfRule>
  </conditionalFormatting>
  <conditionalFormatting sqref="AU792">
    <cfRule type="expression" dxfId="2803" priority="13775">
      <formula>IF(RIGHT(TEXT(AU792,"0.#"),1)=".",FALSE,TRUE)</formula>
    </cfRule>
    <cfRule type="expression" dxfId="2802" priority="13776">
      <formula>IF(RIGHT(TEXT(AU792,"0.#"),1)=".",TRUE,FALSE)</formula>
    </cfRule>
  </conditionalFormatting>
  <conditionalFormatting sqref="AU784:AU791 AU782">
    <cfRule type="expression" dxfId="2801" priority="13773">
      <formula>IF(RIGHT(TEXT(AU782,"0.#"),1)=".",FALSE,TRUE)</formula>
    </cfRule>
    <cfRule type="expression" dxfId="2800" priority="13774">
      <formula>IF(RIGHT(TEXT(AU782,"0.#"),1)=".",TRUE,FALSE)</formula>
    </cfRule>
  </conditionalFormatting>
  <conditionalFormatting sqref="Y822 Y809">
    <cfRule type="expression" dxfId="2799" priority="13759">
      <formula>IF(RIGHT(TEXT(Y809,"0.#"),1)=".",FALSE,TRUE)</formula>
    </cfRule>
    <cfRule type="expression" dxfId="2798" priority="13760">
      <formula>IF(RIGHT(TEXT(Y809,"0.#"),1)=".",TRUE,FALSE)</formula>
    </cfRule>
  </conditionalFormatting>
  <conditionalFormatting sqref="Y831 Y818 Y805">
    <cfRule type="expression" dxfId="2797" priority="13757">
      <formula>IF(RIGHT(TEXT(Y805,"0.#"),1)=".",FALSE,TRUE)</formula>
    </cfRule>
    <cfRule type="expression" dxfId="2796" priority="13758">
      <formula>IF(RIGHT(TEXT(Y805,"0.#"),1)=".",TRUE,FALSE)</formula>
    </cfRule>
  </conditionalFormatting>
  <conditionalFormatting sqref="AU822 AU809">
    <cfRule type="expression" dxfId="2795" priority="13753">
      <formula>IF(RIGHT(TEXT(AU809,"0.#"),1)=".",FALSE,TRUE)</formula>
    </cfRule>
    <cfRule type="expression" dxfId="2794" priority="13754">
      <formula>IF(RIGHT(TEXT(AU809,"0.#"),1)=".",TRUE,FALSE)</formula>
    </cfRule>
  </conditionalFormatting>
  <conditionalFormatting sqref="AU831 AU818 AU805">
    <cfRule type="expression" dxfId="2793" priority="13751">
      <formula>IF(RIGHT(TEXT(AU805,"0.#"),1)=".",FALSE,TRUE)</formula>
    </cfRule>
    <cfRule type="expression" dxfId="2792" priority="13752">
      <formula>IF(RIGHT(TEXT(AU805,"0.#"),1)=".",TRUE,FALSE)</formula>
    </cfRule>
  </conditionalFormatting>
  <conditionalFormatting sqref="AU823:AU830 AU821 AU810:AU817 AU798:AU804">
    <cfRule type="expression" dxfId="2791" priority="13749">
      <formula>IF(RIGHT(TEXT(AU798,"0.#"),1)=".",FALSE,TRUE)</formula>
    </cfRule>
    <cfRule type="expression" dxfId="2790" priority="13750">
      <formula>IF(RIGHT(TEXT(AU798,"0.#"),1)=".",TRUE,FALSE)</formula>
    </cfRule>
  </conditionalFormatting>
  <conditionalFormatting sqref="AM87">
    <cfRule type="expression" dxfId="2789" priority="13403">
      <formula>IF(RIGHT(TEXT(AM87,"0.#"),1)=".",FALSE,TRUE)</formula>
    </cfRule>
    <cfRule type="expression" dxfId="2788" priority="13404">
      <formula>IF(RIGHT(TEXT(AM87,"0.#"),1)=".",TRUE,FALSE)</formula>
    </cfRule>
  </conditionalFormatting>
  <conditionalFormatting sqref="AE55">
    <cfRule type="expression" dxfId="2787" priority="13471">
      <formula>IF(RIGHT(TEXT(AE55,"0.#"),1)=".",FALSE,TRUE)</formula>
    </cfRule>
    <cfRule type="expression" dxfId="2786" priority="13472">
      <formula>IF(RIGHT(TEXT(AE55,"0.#"),1)=".",TRUE,FALSE)</formula>
    </cfRule>
  </conditionalFormatting>
  <conditionalFormatting sqref="AI55">
    <cfRule type="expression" dxfId="2785" priority="13469">
      <formula>IF(RIGHT(TEXT(AI55,"0.#"),1)=".",FALSE,TRUE)</formula>
    </cfRule>
    <cfRule type="expression" dxfId="2784" priority="13470">
      <formula>IF(RIGHT(TEXT(AI55,"0.#"),1)=".",TRUE,FALSE)</formula>
    </cfRule>
  </conditionalFormatting>
  <conditionalFormatting sqref="AM34">
    <cfRule type="expression" dxfId="2783" priority="13549">
      <formula>IF(RIGHT(TEXT(AM34,"0.#"),1)=".",FALSE,TRUE)</formula>
    </cfRule>
    <cfRule type="expression" dxfId="2782" priority="13550">
      <formula>IF(RIGHT(TEXT(AM34,"0.#"),1)=".",TRUE,FALSE)</formula>
    </cfRule>
  </conditionalFormatting>
  <conditionalFormatting sqref="AE33">
    <cfRule type="expression" dxfId="2781" priority="13563">
      <formula>IF(RIGHT(TEXT(AE33,"0.#"),1)=".",FALSE,TRUE)</formula>
    </cfRule>
    <cfRule type="expression" dxfId="2780" priority="13564">
      <formula>IF(RIGHT(TEXT(AE33,"0.#"),1)=".",TRUE,FALSE)</formula>
    </cfRule>
  </conditionalFormatting>
  <conditionalFormatting sqref="AE34">
    <cfRule type="expression" dxfId="2779" priority="13561">
      <formula>IF(RIGHT(TEXT(AE34,"0.#"),1)=".",FALSE,TRUE)</formula>
    </cfRule>
    <cfRule type="expression" dxfId="2778" priority="13562">
      <formula>IF(RIGHT(TEXT(AE34,"0.#"),1)=".",TRUE,FALSE)</formula>
    </cfRule>
  </conditionalFormatting>
  <conditionalFormatting sqref="AI34">
    <cfRule type="expression" dxfId="2777" priority="13559">
      <formula>IF(RIGHT(TEXT(AI34,"0.#"),1)=".",FALSE,TRUE)</formula>
    </cfRule>
    <cfRule type="expression" dxfId="2776" priority="13560">
      <formula>IF(RIGHT(TEXT(AI34,"0.#"),1)=".",TRUE,FALSE)</formula>
    </cfRule>
  </conditionalFormatting>
  <conditionalFormatting sqref="AI33">
    <cfRule type="expression" dxfId="2775" priority="13557">
      <formula>IF(RIGHT(TEXT(AI33,"0.#"),1)=".",FALSE,TRUE)</formula>
    </cfRule>
    <cfRule type="expression" dxfId="2774" priority="13558">
      <formula>IF(RIGHT(TEXT(AI33,"0.#"),1)=".",TRUE,FALSE)</formula>
    </cfRule>
  </conditionalFormatting>
  <conditionalFormatting sqref="AI32">
    <cfRule type="expression" dxfId="2773" priority="13555">
      <formula>IF(RIGHT(TEXT(AI32,"0.#"),1)=".",FALSE,TRUE)</formula>
    </cfRule>
    <cfRule type="expression" dxfId="2772" priority="13556">
      <formula>IF(RIGHT(TEXT(AI32,"0.#"),1)=".",TRUE,FALSE)</formula>
    </cfRule>
  </conditionalFormatting>
  <conditionalFormatting sqref="AM32">
    <cfRule type="expression" dxfId="2771" priority="13553">
      <formula>IF(RIGHT(TEXT(AM32,"0.#"),1)=".",FALSE,TRUE)</formula>
    </cfRule>
    <cfRule type="expression" dxfId="2770" priority="13554">
      <formula>IF(RIGHT(TEXT(AM32,"0.#"),1)=".",TRUE,FALSE)</formula>
    </cfRule>
  </conditionalFormatting>
  <conditionalFormatting sqref="AM33">
    <cfRule type="expression" dxfId="2769" priority="13551">
      <formula>IF(RIGHT(TEXT(AM33,"0.#"),1)=".",FALSE,TRUE)</formula>
    </cfRule>
    <cfRule type="expression" dxfId="2768" priority="13552">
      <formula>IF(RIGHT(TEXT(AM33,"0.#"),1)=".",TRUE,FALSE)</formula>
    </cfRule>
  </conditionalFormatting>
  <conditionalFormatting sqref="AQ32:AQ34">
    <cfRule type="expression" dxfId="2767" priority="13543">
      <formula>IF(RIGHT(TEXT(AQ32,"0.#"),1)=".",FALSE,TRUE)</formula>
    </cfRule>
    <cfRule type="expression" dxfId="2766" priority="13544">
      <formula>IF(RIGHT(TEXT(AQ32,"0.#"),1)=".",TRUE,FALSE)</formula>
    </cfRule>
  </conditionalFormatting>
  <conditionalFormatting sqref="AU32:AU34">
    <cfRule type="expression" dxfId="2765" priority="13541">
      <formula>IF(RIGHT(TEXT(AU32,"0.#"),1)=".",FALSE,TRUE)</formula>
    </cfRule>
    <cfRule type="expression" dxfId="2764" priority="13542">
      <formula>IF(RIGHT(TEXT(AU32,"0.#"),1)=".",TRUE,FALSE)</formula>
    </cfRule>
  </conditionalFormatting>
  <conditionalFormatting sqref="AE53">
    <cfRule type="expression" dxfId="2763" priority="13475">
      <formula>IF(RIGHT(TEXT(AE53,"0.#"),1)=".",FALSE,TRUE)</formula>
    </cfRule>
    <cfRule type="expression" dxfId="2762" priority="13476">
      <formula>IF(RIGHT(TEXT(AE53,"0.#"),1)=".",TRUE,FALSE)</formula>
    </cfRule>
  </conditionalFormatting>
  <conditionalFormatting sqref="AE54">
    <cfRule type="expression" dxfId="2761" priority="13473">
      <formula>IF(RIGHT(TEXT(AE54,"0.#"),1)=".",FALSE,TRUE)</formula>
    </cfRule>
    <cfRule type="expression" dxfId="2760" priority="13474">
      <formula>IF(RIGHT(TEXT(AE54,"0.#"),1)=".",TRUE,FALSE)</formula>
    </cfRule>
  </conditionalFormatting>
  <conditionalFormatting sqref="AI54">
    <cfRule type="expression" dxfId="2759" priority="13467">
      <formula>IF(RIGHT(TEXT(AI54,"0.#"),1)=".",FALSE,TRUE)</formula>
    </cfRule>
    <cfRule type="expression" dxfId="2758" priority="13468">
      <formula>IF(RIGHT(TEXT(AI54,"0.#"),1)=".",TRUE,FALSE)</formula>
    </cfRule>
  </conditionalFormatting>
  <conditionalFormatting sqref="AI53">
    <cfRule type="expression" dxfId="2757" priority="13465">
      <formula>IF(RIGHT(TEXT(AI53,"0.#"),1)=".",FALSE,TRUE)</formula>
    </cfRule>
    <cfRule type="expression" dxfId="2756" priority="13466">
      <formula>IF(RIGHT(TEXT(AI53,"0.#"),1)=".",TRUE,FALSE)</formula>
    </cfRule>
  </conditionalFormatting>
  <conditionalFormatting sqref="AM53">
    <cfRule type="expression" dxfId="2755" priority="13463">
      <formula>IF(RIGHT(TEXT(AM53,"0.#"),1)=".",FALSE,TRUE)</formula>
    </cfRule>
    <cfRule type="expression" dxfId="2754" priority="13464">
      <formula>IF(RIGHT(TEXT(AM53,"0.#"),1)=".",TRUE,FALSE)</formula>
    </cfRule>
  </conditionalFormatting>
  <conditionalFormatting sqref="AM54">
    <cfRule type="expression" dxfId="2753" priority="13461">
      <formula>IF(RIGHT(TEXT(AM54,"0.#"),1)=".",FALSE,TRUE)</formula>
    </cfRule>
    <cfRule type="expression" dxfId="2752" priority="13462">
      <formula>IF(RIGHT(TEXT(AM54,"0.#"),1)=".",TRUE,FALSE)</formula>
    </cfRule>
  </conditionalFormatting>
  <conditionalFormatting sqref="AM55">
    <cfRule type="expression" dxfId="2751" priority="13459">
      <formula>IF(RIGHT(TEXT(AM55,"0.#"),1)=".",FALSE,TRUE)</formula>
    </cfRule>
    <cfRule type="expression" dxfId="2750" priority="13460">
      <formula>IF(RIGHT(TEXT(AM55,"0.#"),1)=".",TRUE,FALSE)</formula>
    </cfRule>
  </conditionalFormatting>
  <conditionalFormatting sqref="AE60">
    <cfRule type="expression" dxfId="2749" priority="13445">
      <formula>IF(RIGHT(TEXT(AE60,"0.#"),1)=".",FALSE,TRUE)</formula>
    </cfRule>
    <cfRule type="expression" dxfId="2748" priority="13446">
      <formula>IF(RIGHT(TEXT(AE60,"0.#"),1)=".",TRUE,FALSE)</formula>
    </cfRule>
  </conditionalFormatting>
  <conditionalFormatting sqref="AE61">
    <cfRule type="expression" dxfId="2747" priority="13443">
      <formula>IF(RIGHT(TEXT(AE61,"0.#"),1)=".",FALSE,TRUE)</formula>
    </cfRule>
    <cfRule type="expression" dxfId="2746" priority="13444">
      <formula>IF(RIGHT(TEXT(AE61,"0.#"),1)=".",TRUE,FALSE)</formula>
    </cfRule>
  </conditionalFormatting>
  <conditionalFormatting sqref="AE62">
    <cfRule type="expression" dxfId="2745" priority="13441">
      <formula>IF(RIGHT(TEXT(AE62,"0.#"),1)=".",FALSE,TRUE)</formula>
    </cfRule>
    <cfRule type="expression" dxfId="2744" priority="13442">
      <formula>IF(RIGHT(TEXT(AE62,"0.#"),1)=".",TRUE,FALSE)</formula>
    </cfRule>
  </conditionalFormatting>
  <conditionalFormatting sqref="AI62">
    <cfRule type="expression" dxfId="2743" priority="13439">
      <formula>IF(RIGHT(TEXT(AI62,"0.#"),1)=".",FALSE,TRUE)</formula>
    </cfRule>
    <cfRule type="expression" dxfId="2742" priority="13440">
      <formula>IF(RIGHT(TEXT(AI62,"0.#"),1)=".",TRUE,FALSE)</formula>
    </cfRule>
  </conditionalFormatting>
  <conditionalFormatting sqref="AI61">
    <cfRule type="expression" dxfId="2741" priority="13437">
      <formula>IF(RIGHT(TEXT(AI61,"0.#"),1)=".",FALSE,TRUE)</formula>
    </cfRule>
    <cfRule type="expression" dxfId="2740" priority="13438">
      <formula>IF(RIGHT(TEXT(AI61,"0.#"),1)=".",TRUE,FALSE)</formula>
    </cfRule>
  </conditionalFormatting>
  <conditionalFormatting sqref="AI60">
    <cfRule type="expression" dxfId="2739" priority="13435">
      <formula>IF(RIGHT(TEXT(AI60,"0.#"),1)=".",FALSE,TRUE)</formula>
    </cfRule>
    <cfRule type="expression" dxfId="2738" priority="13436">
      <formula>IF(RIGHT(TEXT(AI60,"0.#"),1)=".",TRUE,FALSE)</formula>
    </cfRule>
  </conditionalFormatting>
  <conditionalFormatting sqref="AM60">
    <cfRule type="expression" dxfId="2737" priority="13433">
      <formula>IF(RIGHT(TEXT(AM60,"0.#"),1)=".",FALSE,TRUE)</formula>
    </cfRule>
    <cfRule type="expression" dxfId="2736" priority="13434">
      <formula>IF(RIGHT(TEXT(AM60,"0.#"),1)=".",TRUE,FALSE)</formula>
    </cfRule>
  </conditionalFormatting>
  <conditionalFormatting sqref="AM61">
    <cfRule type="expression" dxfId="2735" priority="13431">
      <formula>IF(RIGHT(TEXT(AM61,"0.#"),1)=".",FALSE,TRUE)</formula>
    </cfRule>
    <cfRule type="expression" dxfId="2734" priority="13432">
      <formula>IF(RIGHT(TEXT(AM61,"0.#"),1)=".",TRUE,FALSE)</formula>
    </cfRule>
  </conditionalFormatting>
  <conditionalFormatting sqref="AM62">
    <cfRule type="expression" dxfId="2733" priority="13429">
      <formula>IF(RIGHT(TEXT(AM62,"0.#"),1)=".",FALSE,TRUE)</formula>
    </cfRule>
    <cfRule type="expression" dxfId="2732" priority="13430">
      <formula>IF(RIGHT(TEXT(AM62,"0.#"),1)=".",TRUE,FALSE)</formula>
    </cfRule>
  </conditionalFormatting>
  <conditionalFormatting sqref="AE87">
    <cfRule type="expression" dxfId="2731" priority="13415">
      <formula>IF(RIGHT(TEXT(AE87,"0.#"),1)=".",FALSE,TRUE)</formula>
    </cfRule>
    <cfRule type="expression" dxfId="2730" priority="13416">
      <formula>IF(RIGHT(TEXT(AE87,"0.#"),1)=".",TRUE,FALSE)</formula>
    </cfRule>
  </conditionalFormatting>
  <conditionalFormatting sqref="AE88">
    <cfRule type="expression" dxfId="2729" priority="13413">
      <formula>IF(RIGHT(TEXT(AE88,"0.#"),1)=".",FALSE,TRUE)</formula>
    </cfRule>
    <cfRule type="expression" dxfId="2728" priority="13414">
      <formula>IF(RIGHT(TEXT(AE88,"0.#"),1)=".",TRUE,FALSE)</formula>
    </cfRule>
  </conditionalFormatting>
  <conditionalFormatting sqref="AE89">
    <cfRule type="expression" dxfId="2727" priority="13411">
      <formula>IF(RIGHT(TEXT(AE89,"0.#"),1)=".",FALSE,TRUE)</formula>
    </cfRule>
    <cfRule type="expression" dxfId="2726" priority="13412">
      <formula>IF(RIGHT(TEXT(AE89,"0.#"),1)=".",TRUE,FALSE)</formula>
    </cfRule>
  </conditionalFormatting>
  <conditionalFormatting sqref="AI89">
    <cfRule type="expression" dxfId="2725" priority="13409">
      <formula>IF(RIGHT(TEXT(AI89,"0.#"),1)=".",FALSE,TRUE)</formula>
    </cfRule>
    <cfRule type="expression" dxfId="2724" priority="13410">
      <formula>IF(RIGHT(TEXT(AI89,"0.#"),1)=".",TRUE,FALSE)</formula>
    </cfRule>
  </conditionalFormatting>
  <conditionalFormatting sqref="AI88">
    <cfRule type="expression" dxfId="2723" priority="13407">
      <formula>IF(RIGHT(TEXT(AI88,"0.#"),1)=".",FALSE,TRUE)</formula>
    </cfRule>
    <cfRule type="expression" dxfId="2722" priority="13408">
      <formula>IF(RIGHT(TEXT(AI88,"0.#"),1)=".",TRUE,FALSE)</formula>
    </cfRule>
  </conditionalFormatting>
  <conditionalFormatting sqref="AI87">
    <cfRule type="expression" dxfId="2721" priority="13405">
      <formula>IF(RIGHT(TEXT(AI87,"0.#"),1)=".",FALSE,TRUE)</formula>
    </cfRule>
    <cfRule type="expression" dxfId="2720" priority="13406">
      <formula>IF(RIGHT(TEXT(AI87,"0.#"),1)=".",TRUE,FALSE)</formula>
    </cfRule>
  </conditionalFormatting>
  <conditionalFormatting sqref="AM88">
    <cfRule type="expression" dxfId="2719" priority="13401">
      <formula>IF(RIGHT(TEXT(AM88,"0.#"),1)=".",FALSE,TRUE)</formula>
    </cfRule>
    <cfRule type="expression" dxfId="2718" priority="13402">
      <formula>IF(RIGHT(TEXT(AM88,"0.#"),1)=".",TRUE,FALSE)</formula>
    </cfRule>
  </conditionalFormatting>
  <conditionalFormatting sqref="AM89">
    <cfRule type="expression" dxfId="2717" priority="13399">
      <formula>IF(RIGHT(TEXT(AM89,"0.#"),1)=".",FALSE,TRUE)</formula>
    </cfRule>
    <cfRule type="expression" dxfId="2716" priority="13400">
      <formula>IF(RIGHT(TEXT(AM89,"0.#"),1)=".",TRUE,FALSE)</formula>
    </cfRule>
  </conditionalFormatting>
  <conditionalFormatting sqref="AE92">
    <cfRule type="expression" dxfId="2715" priority="13385">
      <formula>IF(RIGHT(TEXT(AE92,"0.#"),1)=".",FALSE,TRUE)</formula>
    </cfRule>
    <cfRule type="expression" dxfId="2714" priority="13386">
      <formula>IF(RIGHT(TEXT(AE92,"0.#"),1)=".",TRUE,FALSE)</formula>
    </cfRule>
  </conditionalFormatting>
  <conditionalFormatting sqref="AE93">
    <cfRule type="expression" dxfId="2713" priority="13383">
      <formula>IF(RIGHT(TEXT(AE93,"0.#"),1)=".",FALSE,TRUE)</formula>
    </cfRule>
    <cfRule type="expression" dxfId="2712" priority="13384">
      <formula>IF(RIGHT(TEXT(AE93,"0.#"),1)=".",TRUE,FALSE)</formula>
    </cfRule>
  </conditionalFormatting>
  <conditionalFormatting sqref="AE94">
    <cfRule type="expression" dxfId="2711" priority="13381">
      <formula>IF(RIGHT(TEXT(AE94,"0.#"),1)=".",FALSE,TRUE)</formula>
    </cfRule>
    <cfRule type="expression" dxfId="2710" priority="13382">
      <formula>IF(RIGHT(TEXT(AE94,"0.#"),1)=".",TRUE,FALSE)</formula>
    </cfRule>
  </conditionalFormatting>
  <conditionalFormatting sqref="AI94">
    <cfRule type="expression" dxfId="2709" priority="13379">
      <formula>IF(RIGHT(TEXT(AI94,"0.#"),1)=".",FALSE,TRUE)</formula>
    </cfRule>
    <cfRule type="expression" dxfId="2708" priority="13380">
      <formula>IF(RIGHT(TEXT(AI94,"0.#"),1)=".",TRUE,FALSE)</formula>
    </cfRule>
  </conditionalFormatting>
  <conditionalFormatting sqref="AI93">
    <cfRule type="expression" dxfId="2707" priority="13377">
      <formula>IF(RIGHT(TEXT(AI93,"0.#"),1)=".",FALSE,TRUE)</formula>
    </cfRule>
    <cfRule type="expression" dxfId="2706" priority="13378">
      <formula>IF(RIGHT(TEXT(AI93,"0.#"),1)=".",TRUE,FALSE)</formula>
    </cfRule>
  </conditionalFormatting>
  <conditionalFormatting sqref="AI92">
    <cfRule type="expression" dxfId="2705" priority="13375">
      <formula>IF(RIGHT(TEXT(AI92,"0.#"),1)=".",FALSE,TRUE)</formula>
    </cfRule>
    <cfRule type="expression" dxfId="2704" priority="13376">
      <formula>IF(RIGHT(TEXT(AI92,"0.#"),1)=".",TRUE,FALSE)</formula>
    </cfRule>
  </conditionalFormatting>
  <conditionalFormatting sqref="AM92">
    <cfRule type="expression" dxfId="2703" priority="13373">
      <formula>IF(RIGHT(TEXT(AM92,"0.#"),1)=".",FALSE,TRUE)</formula>
    </cfRule>
    <cfRule type="expression" dxfId="2702" priority="13374">
      <formula>IF(RIGHT(TEXT(AM92,"0.#"),1)=".",TRUE,FALSE)</formula>
    </cfRule>
  </conditionalFormatting>
  <conditionalFormatting sqref="AM93">
    <cfRule type="expression" dxfId="2701" priority="13371">
      <formula>IF(RIGHT(TEXT(AM93,"0.#"),1)=".",FALSE,TRUE)</formula>
    </cfRule>
    <cfRule type="expression" dxfId="2700" priority="13372">
      <formula>IF(RIGHT(TEXT(AM93,"0.#"),1)=".",TRUE,FALSE)</formula>
    </cfRule>
  </conditionalFormatting>
  <conditionalFormatting sqref="AM94">
    <cfRule type="expression" dxfId="2699" priority="13369">
      <formula>IF(RIGHT(TEXT(AM94,"0.#"),1)=".",FALSE,TRUE)</formula>
    </cfRule>
    <cfRule type="expression" dxfId="2698" priority="13370">
      <formula>IF(RIGHT(TEXT(AM94,"0.#"),1)=".",TRUE,FALSE)</formula>
    </cfRule>
  </conditionalFormatting>
  <conditionalFormatting sqref="AE97">
    <cfRule type="expression" dxfId="2697" priority="13355">
      <formula>IF(RIGHT(TEXT(AE97,"0.#"),1)=".",FALSE,TRUE)</formula>
    </cfRule>
    <cfRule type="expression" dxfId="2696" priority="13356">
      <formula>IF(RIGHT(TEXT(AE97,"0.#"),1)=".",TRUE,FALSE)</formula>
    </cfRule>
  </conditionalFormatting>
  <conditionalFormatting sqref="AE98">
    <cfRule type="expression" dxfId="2695" priority="13353">
      <formula>IF(RIGHT(TEXT(AE98,"0.#"),1)=".",FALSE,TRUE)</formula>
    </cfRule>
    <cfRule type="expression" dxfId="2694" priority="13354">
      <formula>IF(RIGHT(TEXT(AE98,"0.#"),1)=".",TRUE,FALSE)</formula>
    </cfRule>
  </conditionalFormatting>
  <conditionalFormatting sqref="AE99">
    <cfRule type="expression" dxfId="2693" priority="13351">
      <formula>IF(RIGHT(TEXT(AE99,"0.#"),1)=".",FALSE,TRUE)</formula>
    </cfRule>
    <cfRule type="expression" dxfId="2692" priority="13352">
      <formula>IF(RIGHT(TEXT(AE99,"0.#"),1)=".",TRUE,FALSE)</formula>
    </cfRule>
  </conditionalFormatting>
  <conditionalFormatting sqref="AI99">
    <cfRule type="expression" dxfId="2691" priority="13349">
      <formula>IF(RIGHT(TEXT(AI99,"0.#"),1)=".",FALSE,TRUE)</formula>
    </cfRule>
    <cfRule type="expression" dxfId="2690" priority="13350">
      <formula>IF(RIGHT(TEXT(AI99,"0.#"),1)=".",TRUE,FALSE)</formula>
    </cfRule>
  </conditionalFormatting>
  <conditionalFormatting sqref="AI98">
    <cfRule type="expression" dxfId="2689" priority="13347">
      <formula>IF(RIGHT(TEXT(AI98,"0.#"),1)=".",FALSE,TRUE)</formula>
    </cfRule>
    <cfRule type="expression" dxfId="2688" priority="13348">
      <formula>IF(RIGHT(TEXT(AI98,"0.#"),1)=".",TRUE,FALSE)</formula>
    </cfRule>
  </conditionalFormatting>
  <conditionalFormatting sqref="AI97">
    <cfRule type="expression" dxfId="2687" priority="13345">
      <formula>IF(RIGHT(TEXT(AI97,"0.#"),1)=".",FALSE,TRUE)</formula>
    </cfRule>
    <cfRule type="expression" dxfId="2686" priority="13346">
      <formula>IF(RIGHT(TEXT(AI97,"0.#"),1)=".",TRUE,FALSE)</formula>
    </cfRule>
  </conditionalFormatting>
  <conditionalFormatting sqref="AM97">
    <cfRule type="expression" dxfId="2685" priority="13343">
      <formula>IF(RIGHT(TEXT(AM97,"0.#"),1)=".",FALSE,TRUE)</formula>
    </cfRule>
    <cfRule type="expression" dxfId="2684" priority="13344">
      <formula>IF(RIGHT(TEXT(AM97,"0.#"),1)=".",TRUE,FALSE)</formula>
    </cfRule>
  </conditionalFormatting>
  <conditionalFormatting sqref="AM98">
    <cfRule type="expression" dxfId="2683" priority="13341">
      <formula>IF(RIGHT(TEXT(AM98,"0.#"),1)=".",FALSE,TRUE)</formula>
    </cfRule>
    <cfRule type="expression" dxfId="2682" priority="13342">
      <formula>IF(RIGHT(TEXT(AM98,"0.#"),1)=".",TRUE,FALSE)</formula>
    </cfRule>
  </conditionalFormatting>
  <conditionalFormatting sqref="AM99">
    <cfRule type="expression" dxfId="2681" priority="13339">
      <formula>IF(RIGHT(TEXT(AM99,"0.#"),1)=".",FALSE,TRUE)</formula>
    </cfRule>
    <cfRule type="expression" dxfId="2680" priority="13340">
      <formula>IF(RIGHT(TEXT(AM99,"0.#"),1)=".",TRUE,FALSE)</formula>
    </cfRule>
  </conditionalFormatting>
  <conditionalFormatting sqref="AI101">
    <cfRule type="expression" dxfId="2679" priority="13325">
      <formula>IF(RIGHT(TEXT(AI101,"0.#"),1)=".",FALSE,TRUE)</formula>
    </cfRule>
    <cfRule type="expression" dxfId="2678" priority="13326">
      <formula>IF(RIGHT(TEXT(AI101,"0.#"),1)=".",TRUE,FALSE)</formula>
    </cfRule>
  </conditionalFormatting>
  <conditionalFormatting sqref="AM101">
    <cfRule type="expression" dxfId="2677" priority="13323">
      <formula>IF(RIGHT(TEXT(AM101,"0.#"),1)=".",FALSE,TRUE)</formula>
    </cfRule>
    <cfRule type="expression" dxfId="2676" priority="13324">
      <formula>IF(RIGHT(TEXT(AM101,"0.#"),1)=".",TRUE,FALSE)</formula>
    </cfRule>
  </conditionalFormatting>
  <conditionalFormatting sqref="AE102">
    <cfRule type="expression" dxfId="2675" priority="13321">
      <formula>IF(RIGHT(TEXT(AE102,"0.#"),1)=".",FALSE,TRUE)</formula>
    </cfRule>
    <cfRule type="expression" dxfId="2674" priority="13322">
      <formula>IF(RIGHT(TEXT(AE102,"0.#"),1)=".",TRUE,FALSE)</formula>
    </cfRule>
  </conditionalFormatting>
  <conditionalFormatting sqref="AI102">
    <cfRule type="expression" dxfId="2673" priority="13319">
      <formula>IF(RIGHT(TEXT(AI102,"0.#"),1)=".",FALSE,TRUE)</formula>
    </cfRule>
    <cfRule type="expression" dxfId="2672" priority="13320">
      <formula>IF(RIGHT(TEXT(AI102,"0.#"),1)=".",TRUE,FALSE)</formula>
    </cfRule>
  </conditionalFormatting>
  <conditionalFormatting sqref="AM102">
    <cfRule type="expression" dxfId="2671" priority="13317">
      <formula>IF(RIGHT(TEXT(AM102,"0.#"),1)=".",FALSE,TRUE)</formula>
    </cfRule>
    <cfRule type="expression" dxfId="2670" priority="13318">
      <formula>IF(RIGHT(TEXT(AM102,"0.#"),1)=".",TRUE,FALSE)</formula>
    </cfRule>
  </conditionalFormatting>
  <conditionalFormatting sqref="AQ102">
    <cfRule type="expression" dxfId="2669" priority="13315">
      <formula>IF(RIGHT(TEXT(AQ102,"0.#"),1)=".",FALSE,TRUE)</formula>
    </cfRule>
    <cfRule type="expression" dxfId="2668" priority="13316">
      <formula>IF(RIGHT(TEXT(AQ102,"0.#"),1)=".",TRUE,FALSE)</formula>
    </cfRule>
  </conditionalFormatting>
  <conditionalFormatting sqref="AE104">
    <cfRule type="expression" dxfId="2667" priority="13313">
      <formula>IF(RIGHT(TEXT(AE104,"0.#"),1)=".",FALSE,TRUE)</formula>
    </cfRule>
    <cfRule type="expression" dxfId="2666" priority="13314">
      <formula>IF(RIGHT(TEXT(AE104,"0.#"),1)=".",TRUE,FALSE)</formula>
    </cfRule>
  </conditionalFormatting>
  <conditionalFormatting sqref="AI104">
    <cfRule type="expression" dxfId="2665" priority="13311">
      <formula>IF(RIGHT(TEXT(AI104,"0.#"),1)=".",FALSE,TRUE)</formula>
    </cfRule>
    <cfRule type="expression" dxfId="2664" priority="13312">
      <formula>IF(RIGHT(TEXT(AI104,"0.#"),1)=".",TRUE,FALSE)</formula>
    </cfRule>
  </conditionalFormatting>
  <conditionalFormatting sqref="AM104">
    <cfRule type="expression" dxfId="2663" priority="13309">
      <formula>IF(RIGHT(TEXT(AM104,"0.#"),1)=".",FALSE,TRUE)</formula>
    </cfRule>
    <cfRule type="expression" dxfId="2662" priority="13310">
      <formula>IF(RIGHT(TEXT(AM104,"0.#"),1)=".",TRUE,FALSE)</formula>
    </cfRule>
  </conditionalFormatting>
  <conditionalFormatting sqref="AE105">
    <cfRule type="expression" dxfId="2661" priority="13307">
      <formula>IF(RIGHT(TEXT(AE105,"0.#"),1)=".",FALSE,TRUE)</formula>
    </cfRule>
    <cfRule type="expression" dxfId="2660" priority="13308">
      <formula>IF(RIGHT(TEXT(AE105,"0.#"),1)=".",TRUE,FALSE)</formula>
    </cfRule>
  </conditionalFormatting>
  <conditionalFormatting sqref="AI105">
    <cfRule type="expression" dxfId="2659" priority="13305">
      <formula>IF(RIGHT(TEXT(AI105,"0.#"),1)=".",FALSE,TRUE)</formula>
    </cfRule>
    <cfRule type="expression" dxfId="2658" priority="13306">
      <formula>IF(RIGHT(TEXT(AI105,"0.#"),1)=".",TRUE,FALSE)</formula>
    </cfRule>
  </conditionalFormatting>
  <conditionalFormatting sqref="AM105">
    <cfRule type="expression" dxfId="2657" priority="13303">
      <formula>IF(RIGHT(TEXT(AM105,"0.#"),1)=".",FALSE,TRUE)</formula>
    </cfRule>
    <cfRule type="expression" dxfId="2656" priority="13304">
      <formula>IF(RIGHT(TEXT(AM105,"0.#"),1)=".",TRUE,FALSE)</formula>
    </cfRule>
  </conditionalFormatting>
  <conditionalFormatting sqref="AE107">
    <cfRule type="expression" dxfId="2655" priority="13299">
      <formula>IF(RIGHT(TEXT(AE107,"0.#"),1)=".",FALSE,TRUE)</formula>
    </cfRule>
    <cfRule type="expression" dxfId="2654" priority="13300">
      <formula>IF(RIGHT(TEXT(AE107,"0.#"),1)=".",TRUE,FALSE)</formula>
    </cfRule>
  </conditionalFormatting>
  <conditionalFormatting sqref="AI107">
    <cfRule type="expression" dxfId="2653" priority="13297">
      <formula>IF(RIGHT(TEXT(AI107,"0.#"),1)=".",FALSE,TRUE)</formula>
    </cfRule>
    <cfRule type="expression" dxfId="2652" priority="13298">
      <formula>IF(RIGHT(TEXT(AI107,"0.#"),1)=".",TRUE,FALSE)</formula>
    </cfRule>
  </conditionalFormatting>
  <conditionalFormatting sqref="AM107">
    <cfRule type="expression" dxfId="2651" priority="13295">
      <formula>IF(RIGHT(TEXT(AM107,"0.#"),1)=".",FALSE,TRUE)</formula>
    </cfRule>
    <cfRule type="expression" dxfId="2650" priority="13296">
      <formula>IF(RIGHT(TEXT(AM107,"0.#"),1)=".",TRUE,FALSE)</formula>
    </cfRule>
  </conditionalFormatting>
  <conditionalFormatting sqref="AE108">
    <cfRule type="expression" dxfId="2649" priority="13293">
      <formula>IF(RIGHT(TEXT(AE108,"0.#"),1)=".",FALSE,TRUE)</formula>
    </cfRule>
    <cfRule type="expression" dxfId="2648" priority="13294">
      <formula>IF(RIGHT(TEXT(AE108,"0.#"),1)=".",TRUE,FALSE)</formula>
    </cfRule>
  </conditionalFormatting>
  <conditionalFormatting sqref="AI108">
    <cfRule type="expression" dxfId="2647" priority="13291">
      <formula>IF(RIGHT(TEXT(AI108,"0.#"),1)=".",FALSE,TRUE)</formula>
    </cfRule>
    <cfRule type="expression" dxfId="2646" priority="13292">
      <formula>IF(RIGHT(TEXT(AI108,"0.#"),1)=".",TRUE,FALSE)</formula>
    </cfRule>
  </conditionalFormatting>
  <conditionalFormatting sqref="AM108">
    <cfRule type="expression" dxfId="2645" priority="13289">
      <formula>IF(RIGHT(TEXT(AM108,"0.#"),1)=".",FALSE,TRUE)</formula>
    </cfRule>
    <cfRule type="expression" dxfId="2644" priority="13290">
      <formula>IF(RIGHT(TEXT(AM108,"0.#"),1)=".",TRUE,FALSE)</formula>
    </cfRule>
  </conditionalFormatting>
  <conditionalFormatting sqref="AE110">
    <cfRule type="expression" dxfId="2643" priority="13285">
      <formula>IF(RIGHT(TEXT(AE110,"0.#"),1)=".",FALSE,TRUE)</formula>
    </cfRule>
    <cfRule type="expression" dxfId="2642" priority="13286">
      <formula>IF(RIGHT(TEXT(AE110,"0.#"),1)=".",TRUE,FALSE)</formula>
    </cfRule>
  </conditionalFormatting>
  <conditionalFormatting sqref="AI110">
    <cfRule type="expression" dxfId="2641" priority="13283">
      <formula>IF(RIGHT(TEXT(AI110,"0.#"),1)=".",FALSE,TRUE)</formula>
    </cfRule>
    <cfRule type="expression" dxfId="2640" priority="13284">
      <formula>IF(RIGHT(TEXT(AI110,"0.#"),1)=".",TRUE,FALSE)</formula>
    </cfRule>
  </conditionalFormatting>
  <conditionalFormatting sqref="AM110">
    <cfRule type="expression" dxfId="2639" priority="13281">
      <formula>IF(RIGHT(TEXT(AM110,"0.#"),1)=".",FALSE,TRUE)</formula>
    </cfRule>
    <cfRule type="expression" dxfId="2638" priority="13282">
      <formula>IF(RIGHT(TEXT(AM110,"0.#"),1)=".",TRUE,FALSE)</formula>
    </cfRule>
  </conditionalFormatting>
  <conditionalFormatting sqref="AE111">
    <cfRule type="expression" dxfId="2637" priority="13279">
      <formula>IF(RIGHT(TEXT(AE111,"0.#"),1)=".",FALSE,TRUE)</formula>
    </cfRule>
    <cfRule type="expression" dxfId="2636" priority="13280">
      <formula>IF(RIGHT(TEXT(AE111,"0.#"),1)=".",TRUE,FALSE)</formula>
    </cfRule>
  </conditionalFormatting>
  <conditionalFormatting sqref="AI111">
    <cfRule type="expression" dxfId="2635" priority="13277">
      <formula>IF(RIGHT(TEXT(AI111,"0.#"),1)=".",FALSE,TRUE)</formula>
    </cfRule>
    <cfRule type="expression" dxfId="2634" priority="13278">
      <formula>IF(RIGHT(TEXT(AI111,"0.#"),1)=".",TRUE,FALSE)</formula>
    </cfRule>
  </conditionalFormatting>
  <conditionalFormatting sqref="AM111">
    <cfRule type="expression" dxfId="2633" priority="13275">
      <formula>IF(RIGHT(TEXT(AM111,"0.#"),1)=".",FALSE,TRUE)</formula>
    </cfRule>
    <cfRule type="expression" dxfId="2632" priority="13276">
      <formula>IF(RIGHT(TEXT(AM111,"0.#"),1)=".",TRUE,FALSE)</formula>
    </cfRule>
  </conditionalFormatting>
  <conditionalFormatting sqref="AE113">
    <cfRule type="expression" dxfId="2631" priority="13271">
      <formula>IF(RIGHT(TEXT(AE113,"0.#"),1)=".",FALSE,TRUE)</formula>
    </cfRule>
    <cfRule type="expression" dxfId="2630" priority="13272">
      <formula>IF(RIGHT(TEXT(AE113,"0.#"),1)=".",TRUE,FALSE)</formula>
    </cfRule>
  </conditionalFormatting>
  <conditionalFormatting sqref="AI113">
    <cfRule type="expression" dxfId="2629" priority="13269">
      <formula>IF(RIGHT(TEXT(AI113,"0.#"),1)=".",FALSE,TRUE)</formula>
    </cfRule>
    <cfRule type="expression" dxfId="2628" priority="13270">
      <formula>IF(RIGHT(TEXT(AI113,"0.#"),1)=".",TRUE,FALSE)</formula>
    </cfRule>
  </conditionalFormatting>
  <conditionalFormatting sqref="AM113">
    <cfRule type="expression" dxfId="2627" priority="13267">
      <formula>IF(RIGHT(TEXT(AM113,"0.#"),1)=".",FALSE,TRUE)</formula>
    </cfRule>
    <cfRule type="expression" dxfId="2626" priority="13268">
      <formula>IF(RIGHT(TEXT(AM113,"0.#"),1)=".",TRUE,FALSE)</formula>
    </cfRule>
  </conditionalFormatting>
  <conditionalFormatting sqref="AE114">
    <cfRule type="expression" dxfId="2625" priority="13265">
      <formula>IF(RIGHT(TEXT(AE114,"0.#"),1)=".",FALSE,TRUE)</formula>
    </cfRule>
    <cfRule type="expression" dxfId="2624" priority="13266">
      <formula>IF(RIGHT(TEXT(AE114,"0.#"),1)=".",TRUE,FALSE)</formula>
    </cfRule>
  </conditionalFormatting>
  <conditionalFormatting sqref="AI114">
    <cfRule type="expression" dxfId="2623" priority="13263">
      <formula>IF(RIGHT(TEXT(AI114,"0.#"),1)=".",FALSE,TRUE)</formula>
    </cfRule>
    <cfRule type="expression" dxfId="2622" priority="13264">
      <formula>IF(RIGHT(TEXT(AI114,"0.#"),1)=".",TRUE,FALSE)</formula>
    </cfRule>
  </conditionalFormatting>
  <conditionalFormatting sqref="AM114">
    <cfRule type="expression" dxfId="2621" priority="13261">
      <formula>IF(RIGHT(TEXT(AM114,"0.#"),1)=".",FALSE,TRUE)</formula>
    </cfRule>
    <cfRule type="expression" dxfId="2620" priority="13262">
      <formula>IF(RIGHT(TEXT(AM114,"0.#"),1)=".",TRUE,FALSE)</formula>
    </cfRule>
  </conditionalFormatting>
  <conditionalFormatting sqref="AE116 AQ116">
    <cfRule type="expression" dxfId="2619" priority="13257">
      <formula>IF(RIGHT(TEXT(AE116,"0.#"),1)=".",FALSE,TRUE)</formula>
    </cfRule>
    <cfRule type="expression" dxfId="2618" priority="13258">
      <formula>IF(RIGHT(TEXT(AE116,"0.#"),1)=".",TRUE,FALSE)</formula>
    </cfRule>
  </conditionalFormatting>
  <conditionalFormatting sqref="AI116">
    <cfRule type="expression" dxfId="2617" priority="13255">
      <formula>IF(RIGHT(TEXT(AI116,"0.#"),1)=".",FALSE,TRUE)</formula>
    </cfRule>
    <cfRule type="expression" dxfId="2616" priority="13256">
      <formula>IF(RIGHT(TEXT(AI116,"0.#"),1)=".",TRUE,FALSE)</formula>
    </cfRule>
  </conditionalFormatting>
  <conditionalFormatting sqref="AM116">
    <cfRule type="expression" dxfId="2615" priority="13253">
      <formula>IF(RIGHT(TEXT(AM116,"0.#"),1)=".",FALSE,TRUE)</formula>
    </cfRule>
    <cfRule type="expression" dxfId="2614" priority="13254">
      <formula>IF(RIGHT(TEXT(AM116,"0.#"),1)=".",TRUE,FALSE)</formula>
    </cfRule>
  </conditionalFormatting>
  <conditionalFormatting sqref="AE117 AM117">
    <cfRule type="expression" dxfId="2613" priority="13251">
      <formula>IF(RIGHT(TEXT(AE117,"0.#"),1)=".",FALSE,TRUE)</formula>
    </cfRule>
    <cfRule type="expression" dxfId="2612" priority="13252">
      <formula>IF(RIGHT(TEXT(AE117,"0.#"),1)=".",TRUE,FALSE)</formula>
    </cfRule>
  </conditionalFormatting>
  <conditionalFormatting sqref="AI117">
    <cfRule type="expression" dxfId="2611" priority="13249">
      <formula>IF(RIGHT(TEXT(AI117,"0.#"),1)=".",FALSE,TRUE)</formula>
    </cfRule>
    <cfRule type="expression" dxfId="2610" priority="13250">
      <formula>IF(RIGHT(TEXT(AI117,"0.#"),1)=".",TRUE,FALSE)</formula>
    </cfRule>
  </conditionalFormatting>
  <conditionalFormatting sqref="AQ117">
    <cfRule type="expression" dxfId="2609" priority="13245">
      <formula>IF(RIGHT(TEXT(AQ117,"0.#"),1)=".",FALSE,TRUE)</formula>
    </cfRule>
    <cfRule type="expression" dxfId="2608" priority="13246">
      <formula>IF(RIGHT(TEXT(AQ117,"0.#"),1)=".",TRUE,FALSE)</formula>
    </cfRule>
  </conditionalFormatting>
  <conditionalFormatting sqref="AE119 AQ119">
    <cfRule type="expression" dxfId="2607" priority="13243">
      <formula>IF(RIGHT(TEXT(AE119,"0.#"),1)=".",FALSE,TRUE)</formula>
    </cfRule>
    <cfRule type="expression" dxfId="2606" priority="13244">
      <formula>IF(RIGHT(TEXT(AE119,"0.#"),1)=".",TRUE,FALSE)</formula>
    </cfRule>
  </conditionalFormatting>
  <conditionalFormatting sqref="AI119">
    <cfRule type="expression" dxfId="2605" priority="13241">
      <formula>IF(RIGHT(TEXT(AI119,"0.#"),1)=".",FALSE,TRUE)</formula>
    </cfRule>
    <cfRule type="expression" dxfId="2604" priority="13242">
      <formula>IF(RIGHT(TEXT(AI119,"0.#"),1)=".",TRUE,FALSE)</formula>
    </cfRule>
  </conditionalFormatting>
  <conditionalFormatting sqref="AM119">
    <cfRule type="expression" dxfId="2603" priority="13239">
      <formula>IF(RIGHT(TEXT(AM119,"0.#"),1)=".",FALSE,TRUE)</formula>
    </cfRule>
    <cfRule type="expression" dxfId="2602" priority="13240">
      <formula>IF(RIGHT(TEXT(AM119,"0.#"),1)=".",TRUE,FALSE)</formula>
    </cfRule>
  </conditionalFormatting>
  <conditionalFormatting sqref="AQ120">
    <cfRule type="expression" dxfId="2601" priority="13231">
      <formula>IF(RIGHT(TEXT(AQ120,"0.#"),1)=".",FALSE,TRUE)</formula>
    </cfRule>
    <cfRule type="expression" dxfId="2600" priority="13232">
      <formula>IF(RIGHT(TEXT(AQ120,"0.#"),1)=".",TRUE,FALSE)</formula>
    </cfRule>
  </conditionalFormatting>
  <conditionalFormatting sqref="AE122 AQ122">
    <cfRule type="expression" dxfId="2599" priority="13229">
      <formula>IF(RIGHT(TEXT(AE122,"0.#"),1)=".",FALSE,TRUE)</formula>
    </cfRule>
    <cfRule type="expression" dxfId="2598" priority="13230">
      <formula>IF(RIGHT(TEXT(AE122,"0.#"),1)=".",TRUE,FALSE)</formula>
    </cfRule>
  </conditionalFormatting>
  <conditionalFormatting sqref="AI122">
    <cfRule type="expression" dxfId="2597" priority="13227">
      <formula>IF(RIGHT(TEXT(AI122,"0.#"),1)=".",FALSE,TRUE)</formula>
    </cfRule>
    <cfRule type="expression" dxfId="2596" priority="13228">
      <formula>IF(RIGHT(TEXT(AI122,"0.#"),1)=".",TRUE,FALSE)</formula>
    </cfRule>
  </conditionalFormatting>
  <conditionalFormatting sqref="AM122">
    <cfRule type="expression" dxfId="2595" priority="13225">
      <formula>IF(RIGHT(TEXT(AM122,"0.#"),1)=".",FALSE,TRUE)</formula>
    </cfRule>
    <cfRule type="expression" dxfId="2594" priority="13226">
      <formula>IF(RIGHT(TEXT(AM122,"0.#"),1)=".",TRUE,FALSE)</formula>
    </cfRule>
  </conditionalFormatting>
  <conditionalFormatting sqref="AQ123">
    <cfRule type="expression" dxfId="2593" priority="13217">
      <formula>IF(RIGHT(TEXT(AQ123,"0.#"),1)=".",FALSE,TRUE)</formula>
    </cfRule>
    <cfRule type="expression" dxfId="2592" priority="13218">
      <formula>IF(RIGHT(TEXT(AQ123,"0.#"),1)=".",TRUE,FALSE)</formula>
    </cfRule>
  </conditionalFormatting>
  <conditionalFormatting sqref="AE125 AQ125">
    <cfRule type="expression" dxfId="2591" priority="13215">
      <formula>IF(RIGHT(TEXT(AE125,"0.#"),1)=".",FALSE,TRUE)</formula>
    </cfRule>
    <cfRule type="expression" dxfId="2590" priority="13216">
      <formula>IF(RIGHT(TEXT(AE125,"0.#"),1)=".",TRUE,FALSE)</formula>
    </cfRule>
  </conditionalFormatting>
  <conditionalFormatting sqref="AI125">
    <cfRule type="expression" dxfId="2589" priority="13213">
      <formula>IF(RIGHT(TEXT(AI125,"0.#"),1)=".",FALSE,TRUE)</formula>
    </cfRule>
    <cfRule type="expression" dxfId="2588" priority="13214">
      <formula>IF(RIGHT(TEXT(AI125,"0.#"),1)=".",TRUE,FALSE)</formula>
    </cfRule>
  </conditionalFormatting>
  <conditionalFormatting sqref="AM125">
    <cfRule type="expression" dxfId="2587" priority="13211">
      <formula>IF(RIGHT(TEXT(AM125,"0.#"),1)=".",FALSE,TRUE)</formula>
    </cfRule>
    <cfRule type="expression" dxfId="2586" priority="13212">
      <formula>IF(RIGHT(TEXT(AM125,"0.#"),1)=".",TRUE,FALSE)</formula>
    </cfRule>
  </conditionalFormatting>
  <conditionalFormatting sqref="AQ126">
    <cfRule type="expression" dxfId="2585" priority="13203">
      <formula>IF(RIGHT(TEXT(AQ126,"0.#"),1)=".",FALSE,TRUE)</formula>
    </cfRule>
    <cfRule type="expression" dxfId="2584" priority="13204">
      <formula>IF(RIGHT(TEXT(AQ126,"0.#"),1)=".",TRUE,FALSE)</formula>
    </cfRule>
  </conditionalFormatting>
  <conditionalFormatting sqref="AE128 AQ128">
    <cfRule type="expression" dxfId="2583" priority="13201">
      <formula>IF(RIGHT(TEXT(AE128,"0.#"),1)=".",FALSE,TRUE)</formula>
    </cfRule>
    <cfRule type="expression" dxfId="2582" priority="13202">
      <formula>IF(RIGHT(TEXT(AE128,"0.#"),1)=".",TRUE,FALSE)</formula>
    </cfRule>
  </conditionalFormatting>
  <conditionalFormatting sqref="AI128">
    <cfRule type="expression" dxfId="2581" priority="13199">
      <formula>IF(RIGHT(TEXT(AI128,"0.#"),1)=".",FALSE,TRUE)</formula>
    </cfRule>
    <cfRule type="expression" dxfId="2580" priority="13200">
      <formula>IF(RIGHT(TEXT(AI128,"0.#"),1)=".",TRUE,FALSE)</formula>
    </cfRule>
  </conditionalFormatting>
  <conditionalFormatting sqref="AM128">
    <cfRule type="expression" dxfId="2579" priority="13197">
      <formula>IF(RIGHT(TEXT(AM128,"0.#"),1)=".",FALSE,TRUE)</formula>
    </cfRule>
    <cfRule type="expression" dxfId="2578" priority="13198">
      <formula>IF(RIGHT(TEXT(AM128,"0.#"),1)=".",TRUE,FALSE)</formula>
    </cfRule>
  </conditionalFormatting>
  <conditionalFormatting sqref="AQ129">
    <cfRule type="expression" dxfId="2577" priority="13189">
      <formula>IF(RIGHT(TEXT(AQ129,"0.#"),1)=".",FALSE,TRUE)</formula>
    </cfRule>
    <cfRule type="expression" dxfId="2576" priority="13190">
      <formula>IF(RIGHT(TEXT(AQ129,"0.#"),1)=".",TRUE,FALSE)</formula>
    </cfRule>
  </conditionalFormatting>
  <conditionalFormatting sqref="AE75">
    <cfRule type="expression" dxfId="2575" priority="13187">
      <formula>IF(RIGHT(TEXT(AE75,"0.#"),1)=".",FALSE,TRUE)</formula>
    </cfRule>
    <cfRule type="expression" dxfId="2574" priority="13188">
      <formula>IF(RIGHT(TEXT(AE75,"0.#"),1)=".",TRUE,FALSE)</formula>
    </cfRule>
  </conditionalFormatting>
  <conditionalFormatting sqref="AE76">
    <cfRule type="expression" dxfId="2573" priority="13185">
      <formula>IF(RIGHT(TEXT(AE76,"0.#"),1)=".",FALSE,TRUE)</formula>
    </cfRule>
    <cfRule type="expression" dxfId="2572" priority="13186">
      <formula>IF(RIGHT(TEXT(AE76,"0.#"),1)=".",TRUE,FALSE)</formula>
    </cfRule>
  </conditionalFormatting>
  <conditionalFormatting sqref="AE77">
    <cfRule type="expression" dxfId="2571" priority="13183">
      <formula>IF(RIGHT(TEXT(AE77,"0.#"),1)=".",FALSE,TRUE)</formula>
    </cfRule>
    <cfRule type="expression" dxfId="2570" priority="13184">
      <formula>IF(RIGHT(TEXT(AE77,"0.#"),1)=".",TRUE,FALSE)</formula>
    </cfRule>
  </conditionalFormatting>
  <conditionalFormatting sqref="AI77">
    <cfRule type="expression" dxfId="2569" priority="13181">
      <formula>IF(RIGHT(TEXT(AI77,"0.#"),1)=".",FALSE,TRUE)</formula>
    </cfRule>
    <cfRule type="expression" dxfId="2568" priority="13182">
      <formula>IF(RIGHT(TEXT(AI77,"0.#"),1)=".",TRUE,FALSE)</formula>
    </cfRule>
  </conditionalFormatting>
  <conditionalFormatting sqref="AI76">
    <cfRule type="expression" dxfId="2567" priority="13179">
      <formula>IF(RIGHT(TEXT(AI76,"0.#"),1)=".",FALSE,TRUE)</formula>
    </cfRule>
    <cfRule type="expression" dxfId="2566" priority="13180">
      <formula>IF(RIGHT(TEXT(AI76,"0.#"),1)=".",TRUE,FALSE)</formula>
    </cfRule>
  </conditionalFormatting>
  <conditionalFormatting sqref="AI75">
    <cfRule type="expression" dxfId="2565" priority="13177">
      <formula>IF(RIGHT(TEXT(AI75,"0.#"),1)=".",FALSE,TRUE)</formula>
    </cfRule>
    <cfRule type="expression" dxfId="2564" priority="13178">
      <formula>IF(RIGHT(TEXT(AI75,"0.#"),1)=".",TRUE,FALSE)</formula>
    </cfRule>
  </conditionalFormatting>
  <conditionalFormatting sqref="AM75">
    <cfRule type="expression" dxfId="2563" priority="13175">
      <formula>IF(RIGHT(TEXT(AM75,"0.#"),1)=".",FALSE,TRUE)</formula>
    </cfRule>
    <cfRule type="expression" dxfId="2562" priority="13176">
      <formula>IF(RIGHT(TEXT(AM75,"0.#"),1)=".",TRUE,FALSE)</formula>
    </cfRule>
  </conditionalFormatting>
  <conditionalFormatting sqref="AM76">
    <cfRule type="expression" dxfId="2561" priority="13173">
      <formula>IF(RIGHT(TEXT(AM76,"0.#"),1)=".",FALSE,TRUE)</formula>
    </cfRule>
    <cfRule type="expression" dxfId="2560" priority="13174">
      <formula>IF(RIGHT(TEXT(AM76,"0.#"),1)=".",TRUE,FALSE)</formula>
    </cfRule>
  </conditionalFormatting>
  <conditionalFormatting sqref="AM77">
    <cfRule type="expression" dxfId="2559" priority="13171">
      <formula>IF(RIGHT(TEXT(AM77,"0.#"),1)=".",FALSE,TRUE)</formula>
    </cfRule>
    <cfRule type="expression" dxfId="2558" priority="13172">
      <formula>IF(RIGHT(TEXT(AM77,"0.#"),1)=".",TRUE,FALSE)</formula>
    </cfRule>
  </conditionalFormatting>
  <conditionalFormatting sqref="AE134:AE135 AI134:AI135">
    <cfRule type="expression" dxfId="2557" priority="13157">
      <formula>IF(RIGHT(TEXT(AE134,"0.#"),1)=".",FALSE,TRUE)</formula>
    </cfRule>
    <cfRule type="expression" dxfId="2556" priority="13158">
      <formula>IF(RIGHT(TEXT(AE134,"0.#"),1)=".",TRUE,FALSE)</formula>
    </cfRule>
  </conditionalFormatting>
  <conditionalFormatting sqref="AE433:AE435 AI433:AI435 AM433:AM435">
    <cfRule type="expression" dxfId="2555" priority="13127">
      <formula>IF(RIGHT(TEXT(AE433,"0.#"),1)=".",FALSE,TRUE)</formula>
    </cfRule>
    <cfRule type="expression" dxfId="2554" priority="13128">
      <formula>IF(RIGHT(TEXT(AE433,"0.#"),1)=".",TRUE,FALSE)</formula>
    </cfRule>
  </conditionalFormatting>
  <conditionalFormatting sqref="AU433:AU435">
    <cfRule type="expression" dxfId="2553" priority="13103">
      <formula>IF(RIGHT(TEXT(AU433,"0.#"),1)=".",FALSE,TRUE)</formula>
    </cfRule>
    <cfRule type="expression" dxfId="2552" priority="13104">
      <formula>IF(RIGHT(TEXT(AU433,"0.#"),1)=".",TRUE,FALSE)</formula>
    </cfRule>
  </conditionalFormatting>
  <conditionalFormatting sqref="AQ433:AQ435">
    <cfRule type="expression" dxfId="2551" priority="13003">
      <formula>IF(RIGHT(TEXT(AQ433,"0.#"),1)=".",FALSE,TRUE)</formula>
    </cfRule>
    <cfRule type="expression" dxfId="2550" priority="13004">
      <formula>IF(RIGHT(TEXT(AQ433,"0.#"),1)=".",TRUE,FALSE)</formula>
    </cfRule>
  </conditionalFormatting>
  <conditionalFormatting sqref="AL840:AO867">
    <cfRule type="expression" dxfId="2549" priority="6727">
      <formula>IF(AND(AL840&gt;=0, RIGHT(TEXT(AL840,"0.#"),1)&lt;&gt;"."),TRUE,FALSE)</formula>
    </cfRule>
    <cfRule type="expression" dxfId="2548" priority="6728">
      <formula>IF(AND(AL840&gt;=0, RIGHT(TEXT(AL840,"0.#"),1)="."),TRUE,FALSE)</formula>
    </cfRule>
    <cfRule type="expression" dxfId="2547" priority="6729">
      <formula>IF(AND(AL840&lt;0, RIGHT(TEXT(AL840,"0.#"),1)&lt;&gt;"."),TRUE,FALSE)</formula>
    </cfRule>
    <cfRule type="expression" dxfId="2546" priority="6730">
      <formula>IF(AND(AL840&lt;0, RIGHT(TEXT(AL840,"0.#"),1)="."),TRUE,FALSE)</formula>
    </cfRule>
  </conditionalFormatting>
  <conditionalFormatting sqref="AQ53:AQ55">
    <cfRule type="expression" dxfId="2545" priority="4749">
      <formula>IF(RIGHT(TEXT(AQ53,"0.#"),1)=".",FALSE,TRUE)</formula>
    </cfRule>
    <cfRule type="expression" dxfId="2544" priority="4750">
      <formula>IF(RIGHT(TEXT(AQ53,"0.#"),1)=".",TRUE,FALSE)</formula>
    </cfRule>
  </conditionalFormatting>
  <conditionalFormatting sqref="AU53:AU55">
    <cfRule type="expression" dxfId="2543" priority="4747">
      <formula>IF(RIGHT(TEXT(AU53,"0.#"),1)=".",FALSE,TRUE)</formula>
    </cfRule>
    <cfRule type="expression" dxfId="2542" priority="4748">
      <formula>IF(RIGHT(TEXT(AU53,"0.#"),1)=".",TRUE,FALSE)</formula>
    </cfRule>
  </conditionalFormatting>
  <conditionalFormatting sqref="AQ60:AQ62">
    <cfRule type="expression" dxfId="2541" priority="4745">
      <formula>IF(RIGHT(TEXT(AQ60,"0.#"),1)=".",FALSE,TRUE)</formula>
    </cfRule>
    <cfRule type="expression" dxfId="2540" priority="4746">
      <formula>IF(RIGHT(TEXT(AQ60,"0.#"),1)=".",TRUE,FALSE)</formula>
    </cfRule>
  </conditionalFormatting>
  <conditionalFormatting sqref="AU60:AU62">
    <cfRule type="expression" dxfId="2539" priority="4743">
      <formula>IF(RIGHT(TEXT(AU60,"0.#"),1)=".",FALSE,TRUE)</formula>
    </cfRule>
    <cfRule type="expression" dxfId="2538" priority="4744">
      <formula>IF(RIGHT(TEXT(AU60,"0.#"),1)=".",TRUE,FALSE)</formula>
    </cfRule>
  </conditionalFormatting>
  <conditionalFormatting sqref="AQ75:AQ77">
    <cfRule type="expression" dxfId="2537" priority="4741">
      <formula>IF(RIGHT(TEXT(AQ75,"0.#"),1)=".",FALSE,TRUE)</formula>
    </cfRule>
    <cfRule type="expression" dxfId="2536" priority="4742">
      <formula>IF(RIGHT(TEXT(AQ75,"0.#"),1)=".",TRUE,FALSE)</formula>
    </cfRule>
  </conditionalFormatting>
  <conditionalFormatting sqref="AU75:AU77">
    <cfRule type="expression" dxfId="2535" priority="4739">
      <formula>IF(RIGHT(TEXT(AU75,"0.#"),1)=".",FALSE,TRUE)</formula>
    </cfRule>
    <cfRule type="expression" dxfId="2534" priority="4740">
      <formula>IF(RIGHT(TEXT(AU75,"0.#"),1)=".",TRUE,FALSE)</formula>
    </cfRule>
  </conditionalFormatting>
  <conditionalFormatting sqref="AQ87:AQ89">
    <cfRule type="expression" dxfId="2533" priority="4737">
      <formula>IF(RIGHT(TEXT(AQ87,"0.#"),1)=".",FALSE,TRUE)</formula>
    </cfRule>
    <cfRule type="expression" dxfId="2532" priority="4738">
      <formula>IF(RIGHT(TEXT(AQ87,"0.#"),1)=".",TRUE,FALSE)</formula>
    </cfRule>
  </conditionalFormatting>
  <conditionalFormatting sqref="AU87:AU89">
    <cfRule type="expression" dxfId="2531" priority="4735">
      <formula>IF(RIGHT(TEXT(AU87,"0.#"),1)=".",FALSE,TRUE)</formula>
    </cfRule>
    <cfRule type="expression" dxfId="2530" priority="4736">
      <formula>IF(RIGHT(TEXT(AU87,"0.#"),1)=".",TRUE,FALSE)</formula>
    </cfRule>
  </conditionalFormatting>
  <conditionalFormatting sqref="AQ92:AQ94">
    <cfRule type="expression" dxfId="2529" priority="4733">
      <formula>IF(RIGHT(TEXT(AQ92,"0.#"),1)=".",FALSE,TRUE)</formula>
    </cfRule>
    <cfRule type="expression" dxfId="2528" priority="4734">
      <formula>IF(RIGHT(TEXT(AQ92,"0.#"),1)=".",TRUE,FALSE)</formula>
    </cfRule>
  </conditionalFormatting>
  <conditionalFormatting sqref="AU92:AU94">
    <cfRule type="expression" dxfId="2527" priority="4731">
      <formula>IF(RIGHT(TEXT(AU92,"0.#"),1)=".",FALSE,TRUE)</formula>
    </cfRule>
    <cfRule type="expression" dxfId="2526" priority="4732">
      <formula>IF(RIGHT(TEXT(AU92,"0.#"),1)=".",TRUE,FALSE)</formula>
    </cfRule>
  </conditionalFormatting>
  <conditionalFormatting sqref="AQ97:AQ99">
    <cfRule type="expression" dxfId="2525" priority="4729">
      <formula>IF(RIGHT(TEXT(AQ97,"0.#"),1)=".",FALSE,TRUE)</formula>
    </cfRule>
    <cfRule type="expression" dxfId="2524" priority="4730">
      <formula>IF(RIGHT(TEXT(AQ97,"0.#"),1)=".",TRUE,FALSE)</formula>
    </cfRule>
  </conditionalFormatting>
  <conditionalFormatting sqref="AU97:AU99">
    <cfRule type="expression" dxfId="2523" priority="4727">
      <formula>IF(RIGHT(TEXT(AU97,"0.#"),1)=".",FALSE,TRUE)</formula>
    </cfRule>
    <cfRule type="expression" dxfId="2522" priority="4728">
      <formula>IF(RIGHT(TEXT(AU97,"0.#"),1)=".",TRUE,FALSE)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40:Y867">
    <cfRule type="expression" dxfId="2505" priority="3055">
      <formula>IF(RIGHT(TEXT(Y840,"0.#"),1)=".",FALSE,TRUE)</formula>
    </cfRule>
    <cfRule type="expression" dxfId="2504" priority="3056">
      <formula>IF(RIGHT(TEXT(Y840,"0.#"),1)=".",TRUE,FALSE)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3:AO1132">
    <cfRule type="expression" dxfId="2475" priority="2961">
      <formula>IF(AND(AL1103&gt;=0, RIGHT(TEXT(AL1103,"0.#"),1)&lt;&gt;"."),TRUE,FALSE)</formula>
    </cfRule>
    <cfRule type="expression" dxfId="2474" priority="2962">
      <formula>IF(AND(AL1103&gt;=0, RIGHT(TEXT(AL1103,"0.#"),1)="."),TRUE,FALSE)</formula>
    </cfRule>
    <cfRule type="expression" dxfId="2473" priority="2963">
      <formula>IF(AND(AL1103&lt;0, RIGHT(TEXT(AL1103,"0.#"),1)&lt;&gt;"."),TRUE,FALSE)</formula>
    </cfRule>
    <cfRule type="expression" dxfId="2472" priority="2964">
      <formula>IF(AND(AL1103&lt;0, RIGHT(TEXT(AL1103,"0.#"),1)="."),TRUE,FALSE)</formula>
    </cfRule>
  </conditionalFormatting>
  <conditionalFormatting sqref="Y1103:Y1132">
    <cfRule type="expression" dxfId="2471" priority="2959">
      <formula>IF(RIGHT(TEXT(Y1103,"0.#"),1)=".",FALSE,TRUE)</formula>
    </cfRule>
    <cfRule type="expression" dxfId="2470" priority="2960">
      <formula>IF(RIGHT(TEXT(Y1103,"0.#"),1)=".",TRUE,FALSE)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L838:AO839">
    <cfRule type="expression" dxfId="2461" priority="2913">
      <formula>IF(AND(AL838&gt;=0, RIGHT(TEXT(AL838,"0.#"),1)&lt;&gt;"."),TRUE,FALSE)</formula>
    </cfRule>
    <cfRule type="expression" dxfId="2460" priority="2914">
      <formula>IF(AND(AL838&gt;=0, RIGHT(TEXT(AL838,"0.#"),1)="."),TRUE,FALSE)</formula>
    </cfRule>
    <cfRule type="expression" dxfId="2459" priority="2915">
      <formula>IF(AND(AL838&lt;0, RIGHT(TEXT(AL838,"0.#"),1)&lt;&gt;"."),TRUE,FALSE)</formula>
    </cfRule>
    <cfRule type="expression" dxfId="2458" priority="2916">
      <formula>IF(AND(AL838&lt;0, RIGHT(TEXT(AL838,"0.#"),1)="."),TRUE,FALSE)</formula>
    </cfRule>
  </conditionalFormatting>
  <conditionalFormatting sqref="Y838:Y839">
    <cfRule type="expression" dxfId="2457" priority="2911">
      <formula>IF(RIGHT(TEXT(Y838,"0.#"),1)=".",FALSE,TRUE)</formula>
    </cfRule>
    <cfRule type="expression" dxfId="2456" priority="2912">
      <formula>IF(RIGHT(TEXT(Y838,"0.#"),1)=".",TRUE,FALSE)</formula>
    </cfRule>
  </conditionalFormatting>
  <conditionalFormatting sqref="AE492">
    <cfRule type="expression" dxfId="2455" priority="1699">
      <formula>IF(RIGHT(TEXT(AE492,"0.#"),1)=".",FALSE,TRUE)</formula>
    </cfRule>
    <cfRule type="expression" dxfId="2454" priority="1700">
      <formula>IF(RIGHT(TEXT(AE492,"0.#"),1)=".",TRUE,FALSE)</formula>
    </cfRule>
  </conditionalFormatting>
  <conditionalFormatting sqref="AE493">
    <cfRule type="expression" dxfId="2453" priority="1697">
      <formula>IF(RIGHT(TEXT(AE493,"0.#"),1)=".",FALSE,TRUE)</formula>
    </cfRule>
    <cfRule type="expression" dxfId="2452" priority="1698">
      <formula>IF(RIGHT(TEXT(AE493,"0.#"),1)=".",TRUE,FALSE)</formula>
    </cfRule>
  </conditionalFormatting>
  <conditionalFormatting sqref="AE494">
    <cfRule type="expression" dxfId="2451" priority="1695">
      <formula>IF(RIGHT(TEXT(AE494,"0.#"),1)=".",FALSE,TRUE)</formula>
    </cfRule>
    <cfRule type="expression" dxfId="2450" priority="1696">
      <formula>IF(RIGHT(TEXT(AE494,"0.#"),1)=".",TRUE,FALSE)</formula>
    </cfRule>
  </conditionalFormatting>
  <conditionalFormatting sqref="AQ493">
    <cfRule type="expression" dxfId="2449" priority="1675">
      <formula>IF(RIGHT(TEXT(AQ493,"0.#"),1)=".",FALSE,TRUE)</formula>
    </cfRule>
    <cfRule type="expression" dxfId="2448" priority="1676">
      <formula>IF(RIGHT(TEXT(AQ493,"0.#"),1)=".",TRUE,FALSE)</formula>
    </cfRule>
  </conditionalFormatting>
  <conditionalFormatting sqref="AQ494">
    <cfRule type="expression" dxfId="2447" priority="1673">
      <formula>IF(RIGHT(TEXT(AQ494,"0.#"),1)=".",FALSE,TRUE)</formula>
    </cfRule>
    <cfRule type="expression" dxfId="2446" priority="1674">
      <formula>IF(RIGHT(TEXT(AQ494,"0.#"),1)=".",TRUE,FALSE)</formula>
    </cfRule>
  </conditionalFormatting>
  <conditionalFormatting sqref="AQ492">
    <cfRule type="expression" dxfId="2445" priority="1671">
      <formula>IF(RIGHT(TEXT(AQ492,"0.#"),1)=".",FALSE,TRUE)</formula>
    </cfRule>
    <cfRule type="expression" dxfId="2444" priority="1672">
      <formula>IF(RIGHT(TEXT(AQ492,"0.#"),1)=".",TRUE,FALSE)</formula>
    </cfRule>
  </conditionalFormatting>
  <conditionalFormatting sqref="AU494">
    <cfRule type="expression" dxfId="2443" priority="1683">
      <formula>IF(RIGHT(TEXT(AU494,"0.#"),1)=".",FALSE,TRUE)</formula>
    </cfRule>
    <cfRule type="expression" dxfId="2442" priority="1684">
      <formula>IF(RIGHT(TEXT(AU494,"0.#"),1)=".",TRUE,FALSE)</formula>
    </cfRule>
  </conditionalFormatting>
  <conditionalFormatting sqref="AU492">
    <cfRule type="expression" dxfId="2441" priority="1687">
      <formula>IF(RIGHT(TEXT(AU492,"0.#"),1)=".",FALSE,TRUE)</formula>
    </cfRule>
    <cfRule type="expression" dxfId="2440" priority="1688">
      <formula>IF(RIGHT(TEXT(AU492,"0.#"),1)=".",TRUE,FALSE)</formula>
    </cfRule>
  </conditionalFormatting>
  <conditionalFormatting sqref="AU493">
    <cfRule type="expression" dxfId="2439" priority="1685">
      <formula>IF(RIGHT(TEXT(AU493,"0.#"),1)=".",FALSE,TRUE)</formula>
    </cfRule>
    <cfRule type="expression" dxfId="2438" priority="1686">
      <formula>IF(RIGHT(TEXT(AU493,"0.#"),1)=".",TRUE,FALSE)</formula>
    </cfRule>
  </conditionalFormatting>
  <conditionalFormatting sqref="AU583">
    <cfRule type="expression" dxfId="2437" priority="1203">
      <formula>IF(RIGHT(TEXT(AU583,"0.#"),1)=".",FALSE,TRUE)</formula>
    </cfRule>
    <cfRule type="expression" dxfId="2436" priority="1204">
      <formula>IF(RIGHT(TEXT(AU583,"0.#"),1)=".",TRUE,FALSE)</formula>
    </cfRule>
  </conditionalFormatting>
  <conditionalFormatting sqref="AU582">
    <cfRule type="expression" dxfId="2435" priority="1205">
      <formula>IF(RIGHT(TEXT(AU582,"0.#"),1)=".",FALSE,TRUE)</formula>
    </cfRule>
    <cfRule type="expression" dxfId="2434" priority="1206">
      <formula>IF(RIGHT(TEXT(AU582,"0.#"),1)=".",TRUE,FALSE)</formula>
    </cfRule>
  </conditionalFormatting>
  <conditionalFormatting sqref="AE499">
    <cfRule type="expression" dxfId="2433" priority="1665">
      <formula>IF(RIGHT(TEXT(AE499,"0.#"),1)=".",FALSE,TRUE)</formula>
    </cfRule>
    <cfRule type="expression" dxfId="2432" priority="1666">
      <formula>IF(RIGHT(TEXT(AE499,"0.#"),1)=".",TRUE,FALSE)</formula>
    </cfRule>
  </conditionalFormatting>
  <conditionalFormatting sqref="AE497">
    <cfRule type="expression" dxfId="2431" priority="1669">
      <formula>IF(RIGHT(TEXT(AE497,"0.#"),1)=".",FALSE,TRUE)</formula>
    </cfRule>
    <cfRule type="expression" dxfId="2430" priority="1670">
      <formula>IF(RIGHT(TEXT(AE497,"0.#"),1)=".",TRUE,FALSE)</formula>
    </cfRule>
  </conditionalFormatting>
  <conditionalFormatting sqref="AE498">
    <cfRule type="expression" dxfId="2429" priority="1667">
      <formula>IF(RIGHT(TEXT(AE498,"0.#"),1)=".",FALSE,TRUE)</formula>
    </cfRule>
    <cfRule type="expression" dxfId="2428" priority="1668">
      <formula>IF(RIGHT(TEXT(AE498,"0.#"),1)=".",TRUE,FALSE)</formula>
    </cfRule>
  </conditionalFormatting>
  <conditionalFormatting sqref="AU499">
    <cfRule type="expression" dxfId="2427" priority="1653">
      <formula>IF(RIGHT(TEXT(AU499,"0.#"),1)=".",FALSE,TRUE)</formula>
    </cfRule>
    <cfRule type="expression" dxfId="2426" priority="1654">
      <formula>IF(RIGHT(TEXT(AU499,"0.#"),1)=".",TRUE,FALSE)</formula>
    </cfRule>
  </conditionalFormatting>
  <conditionalFormatting sqref="AU497">
    <cfRule type="expression" dxfId="2425" priority="1657">
      <formula>IF(RIGHT(TEXT(AU497,"0.#"),1)=".",FALSE,TRUE)</formula>
    </cfRule>
    <cfRule type="expression" dxfId="2424" priority="1658">
      <formula>IF(RIGHT(TEXT(AU497,"0.#"),1)=".",TRUE,FALSE)</formula>
    </cfRule>
  </conditionalFormatting>
  <conditionalFormatting sqref="AU498">
    <cfRule type="expression" dxfId="2423" priority="1655">
      <formula>IF(RIGHT(TEXT(AU498,"0.#"),1)=".",FALSE,TRUE)</formula>
    </cfRule>
    <cfRule type="expression" dxfId="2422" priority="1656">
      <formula>IF(RIGHT(TEXT(AU498,"0.#"),1)=".",TRUE,FALSE)</formula>
    </cfRule>
  </conditionalFormatting>
  <conditionalFormatting sqref="AQ497">
    <cfRule type="expression" dxfId="2421" priority="1641">
      <formula>IF(RIGHT(TEXT(AQ497,"0.#"),1)=".",FALSE,TRUE)</formula>
    </cfRule>
    <cfRule type="expression" dxfId="2420" priority="1642">
      <formula>IF(RIGHT(TEXT(AQ497,"0.#"),1)=".",TRUE,FALSE)</formula>
    </cfRule>
  </conditionalFormatting>
  <conditionalFormatting sqref="AQ498">
    <cfRule type="expression" dxfId="2419" priority="1645">
      <formula>IF(RIGHT(TEXT(AQ498,"0.#"),1)=".",FALSE,TRUE)</formula>
    </cfRule>
    <cfRule type="expression" dxfId="2418" priority="1646">
      <formula>IF(RIGHT(TEXT(AQ498,"0.#"),1)=".",TRUE,FALSE)</formula>
    </cfRule>
  </conditionalFormatting>
  <conditionalFormatting sqref="AQ499">
    <cfRule type="expression" dxfId="2417" priority="1643">
      <formula>IF(RIGHT(TEXT(AQ499,"0.#"),1)=".",FALSE,TRUE)</formula>
    </cfRule>
    <cfRule type="expression" dxfId="2416" priority="1644">
      <formula>IF(RIGHT(TEXT(AQ499,"0.#"),1)=".",TRUE,FALSE)</formula>
    </cfRule>
  </conditionalFormatting>
  <conditionalFormatting sqref="AE504">
    <cfRule type="expression" dxfId="2415" priority="1635">
      <formula>IF(RIGHT(TEXT(AE504,"0.#"),1)=".",FALSE,TRUE)</formula>
    </cfRule>
    <cfRule type="expression" dxfId="2414" priority="1636">
      <formula>IF(RIGHT(TEXT(AE504,"0.#"),1)=".",TRUE,FALSE)</formula>
    </cfRule>
  </conditionalFormatting>
  <conditionalFormatting sqref="AE502">
    <cfRule type="expression" dxfId="2413" priority="1639">
      <formula>IF(RIGHT(TEXT(AE502,"0.#"),1)=".",FALSE,TRUE)</formula>
    </cfRule>
    <cfRule type="expression" dxfId="2412" priority="1640">
      <formula>IF(RIGHT(TEXT(AE502,"0.#"),1)=".",TRUE,FALSE)</formula>
    </cfRule>
  </conditionalFormatting>
  <conditionalFormatting sqref="AE503">
    <cfRule type="expression" dxfId="2411" priority="1637">
      <formula>IF(RIGHT(TEXT(AE503,"0.#"),1)=".",FALSE,TRUE)</formula>
    </cfRule>
    <cfRule type="expression" dxfId="2410" priority="1638">
      <formula>IF(RIGHT(TEXT(AE503,"0.#"),1)=".",TRUE,FALSE)</formula>
    </cfRule>
  </conditionalFormatting>
  <conditionalFormatting sqref="AU504">
    <cfRule type="expression" dxfId="2409" priority="1623">
      <formula>IF(RIGHT(TEXT(AU504,"0.#"),1)=".",FALSE,TRUE)</formula>
    </cfRule>
    <cfRule type="expression" dxfId="2408" priority="1624">
      <formula>IF(RIGHT(TEXT(AU504,"0.#"),1)=".",TRUE,FALSE)</formula>
    </cfRule>
  </conditionalFormatting>
  <conditionalFormatting sqref="AU502">
    <cfRule type="expression" dxfId="2407" priority="1627">
      <formula>IF(RIGHT(TEXT(AU502,"0.#"),1)=".",FALSE,TRUE)</formula>
    </cfRule>
    <cfRule type="expression" dxfId="2406" priority="1628">
      <formula>IF(RIGHT(TEXT(AU502,"0.#"),1)=".",TRUE,FALSE)</formula>
    </cfRule>
  </conditionalFormatting>
  <conditionalFormatting sqref="AU503">
    <cfRule type="expression" dxfId="2405" priority="1625">
      <formula>IF(RIGHT(TEXT(AU503,"0.#"),1)=".",FALSE,TRUE)</formula>
    </cfRule>
    <cfRule type="expression" dxfId="2404" priority="1626">
      <formula>IF(RIGHT(TEXT(AU503,"0.#"),1)=".",TRUE,FALSE)</formula>
    </cfRule>
  </conditionalFormatting>
  <conditionalFormatting sqref="AQ502">
    <cfRule type="expression" dxfId="2403" priority="1611">
      <formula>IF(RIGHT(TEXT(AQ502,"0.#"),1)=".",FALSE,TRUE)</formula>
    </cfRule>
    <cfRule type="expression" dxfId="2402" priority="1612">
      <formula>IF(RIGHT(TEXT(AQ502,"0.#"),1)=".",TRUE,FALSE)</formula>
    </cfRule>
  </conditionalFormatting>
  <conditionalFormatting sqref="AQ503">
    <cfRule type="expression" dxfId="2401" priority="1615">
      <formula>IF(RIGHT(TEXT(AQ503,"0.#"),1)=".",FALSE,TRUE)</formula>
    </cfRule>
    <cfRule type="expression" dxfId="2400" priority="1616">
      <formula>IF(RIGHT(TEXT(AQ503,"0.#"),1)=".",TRUE,FALSE)</formula>
    </cfRule>
  </conditionalFormatting>
  <conditionalFormatting sqref="AQ504">
    <cfRule type="expression" dxfId="2399" priority="1613">
      <formula>IF(RIGHT(TEXT(AQ504,"0.#"),1)=".",FALSE,TRUE)</formula>
    </cfRule>
    <cfRule type="expression" dxfId="2398" priority="1614">
      <formula>IF(RIGHT(TEXT(AQ504,"0.#"),1)=".",TRUE,FALSE)</formula>
    </cfRule>
  </conditionalFormatting>
  <conditionalFormatting sqref="AE509">
    <cfRule type="expression" dxfId="2397" priority="1605">
      <formula>IF(RIGHT(TEXT(AE509,"0.#"),1)=".",FALSE,TRUE)</formula>
    </cfRule>
    <cfRule type="expression" dxfId="2396" priority="1606">
      <formula>IF(RIGHT(TEXT(AE509,"0.#"),1)=".",TRUE,FALSE)</formula>
    </cfRule>
  </conditionalFormatting>
  <conditionalFormatting sqref="AE507">
    <cfRule type="expression" dxfId="2395" priority="1609">
      <formula>IF(RIGHT(TEXT(AE507,"0.#"),1)=".",FALSE,TRUE)</formula>
    </cfRule>
    <cfRule type="expression" dxfId="2394" priority="1610">
      <formula>IF(RIGHT(TEXT(AE507,"0.#"),1)=".",TRUE,FALSE)</formula>
    </cfRule>
  </conditionalFormatting>
  <conditionalFormatting sqref="AE508">
    <cfRule type="expression" dxfId="2393" priority="1607">
      <formula>IF(RIGHT(TEXT(AE508,"0.#"),1)=".",FALSE,TRUE)</formula>
    </cfRule>
    <cfRule type="expression" dxfId="2392" priority="1608">
      <formula>IF(RIGHT(TEXT(AE508,"0.#"),1)=".",TRUE,FALSE)</formula>
    </cfRule>
  </conditionalFormatting>
  <conditionalFormatting sqref="AU509">
    <cfRule type="expression" dxfId="2391" priority="1593">
      <formula>IF(RIGHT(TEXT(AU509,"0.#"),1)=".",FALSE,TRUE)</formula>
    </cfRule>
    <cfRule type="expression" dxfId="2390" priority="1594">
      <formula>IF(RIGHT(TEXT(AU509,"0.#"),1)=".",TRUE,FALSE)</formula>
    </cfRule>
  </conditionalFormatting>
  <conditionalFormatting sqref="AU507">
    <cfRule type="expression" dxfId="2389" priority="1597">
      <formula>IF(RIGHT(TEXT(AU507,"0.#"),1)=".",FALSE,TRUE)</formula>
    </cfRule>
    <cfRule type="expression" dxfId="2388" priority="1598">
      <formula>IF(RIGHT(TEXT(AU507,"0.#"),1)=".",TRUE,FALSE)</formula>
    </cfRule>
  </conditionalFormatting>
  <conditionalFormatting sqref="AU508">
    <cfRule type="expression" dxfId="2387" priority="1595">
      <formula>IF(RIGHT(TEXT(AU508,"0.#"),1)=".",FALSE,TRUE)</formula>
    </cfRule>
    <cfRule type="expression" dxfId="2386" priority="1596">
      <formula>IF(RIGHT(TEXT(AU508,"0.#"),1)=".",TRUE,FALSE)</formula>
    </cfRule>
  </conditionalFormatting>
  <conditionalFormatting sqref="AQ507">
    <cfRule type="expression" dxfId="2385" priority="1581">
      <formula>IF(RIGHT(TEXT(AQ507,"0.#"),1)=".",FALSE,TRUE)</formula>
    </cfRule>
    <cfRule type="expression" dxfId="2384" priority="1582">
      <formula>IF(RIGHT(TEXT(AQ507,"0.#"),1)=".",TRUE,FALSE)</formula>
    </cfRule>
  </conditionalFormatting>
  <conditionalFormatting sqref="AQ508">
    <cfRule type="expression" dxfId="2383" priority="1585">
      <formula>IF(RIGHT(TEXT(AQ508,"0.#"),1)=".",FALSE,TRUE)</formula>
    </cfRule>
    <cfRule type="expression" dxfId="2382" priority="1586">
      <formula>IF(RIGHT(TEXT(AQ508,"0.#"),1)=".",TRUE,FALSE)</formula>
    </cfRule>
  </conditionalFormatting>
  <conditionalFormatting sqref="AQ509">
    <cfRule type="expression" dxfId="2381" priority="1583">
      <formula>IF(RIGHT(TEXT(AQ509,"0.#"),1)=".",FALSE,TRUE)</formula>
    </cfRule>
    <cfRule type="expression" dxfId="2380" priority="1584">
      <formula>IF(RIGHT(TEXT(AQ509,"0.#"),1)=".",TRUE,FALSE)</formula>
    </cfRule>
  </conditionalFormatting>
  <conditionalFormatting sqref="AE465">
    <cfRule type="expression" dxfId="2379" priority="1875">
      <formula>IF(RIGHT(TEXT(AE465,"0.#"),1)=".",FALSE,TRUE)</formula>
    </cfRule>
    <cfRule type="expression" dxfId="2378" priority="1876">
      <formula>IF(RIGHT(TEXT(AE465,"0.#"),1)=".",TRUE,FALSE)</formula>
    </cfRule>
  </conditionalFormatting>
  <conditionalFormatting sqref="AE463">
    <cfRule type="expression" dxfId="2377" priority="1879">
      <formula>IF(RIGHT(TEXT(AE463,"0.#"),1)=".",FALSE,TRUE)</formula>
    </cfRule>
    <cfRule type="expression" dxfId="2376" priority="1880">
      <formula>IF(RIGHT(TEXT(AE463,"0.#"),1)=".",TRUE,FALSE)</formula>
    </cfRule>
  </conditionalFormatting>
  <conditionalFormatting sqref="AE464">
    <cfRule type="expression" dxfId="2375" priority="1877">
      <formula>IF(RIGHT(TEXT(AE464,"0.#"),1)=".",FALSE,TRUE)</formula>
    </cfRule>
    <cfRule type="expression" dxfId="2374" priority="1878">
      <formula>IF(RIGHT(TEXT(AE464,"0.#"),1)=".",TRUE,FALSE)</formula>
    </cfRule>
  </conditionalFormatting>
  <conditionalFormatting sqref="AM465">
    <cfRule type="expression" dxfId="2373" priority="1869">
      <formula>IF(RIGHT(TEXT(AM465,"0.#"),1)=".",FALSE,TRUE)</formula>
    </cfRule>
    <cfRule type="expression" dxfId="2372" priority="1870">
      <formula>IF(RIGHT(TEXT(AM465,"0.#"),1)=".",TRUE,FALSE)</formula>
    </cfRule>
  </conditionalFormatting>
  <conditionalFormatting sqref="AM463">
    <cfRule type="expression" dxfId="2371" priority="1873">
      <formula>IF(RIGHT(TEXT(AM463,"0.#"),1)=".",FALSE,TRUE)</formula>
    </cfRule>
    <cfRule type="expression" dxfId="2370" priority="1874">
      <formula>IF(RIGHT(TEXT(AM463,"0.#"),1)=".",TRUE,FALSE)</formula>
    </cfRule>
  </conditionalFormatting>
  <conditionalFormatting sqref="AM464">
    <cfRule type="expression" dxfId="2369" priority="1871">
      <formula>IF(RIGHT(TEXT(AM464,"0.#"),1)=".",FALSE,TRUE)</formula>
    </cfRule>
    <cfRule type="expression" dxfId="2368" priority="1872">
      <formula>IF(RIGHT(TEXT(AM464,"0.#"),1)=".",TRUE,FALSE)</formula>
    </cfRule>
  </conditionalFormatting>
  <conditionalFormatting sqref="AU465">
    <cfRule type="expression" dxfId="2367" priority="1863">
      <formula>IF(RIGHT(TEXT(AU465,"0.#"),1)=".",FALSE,TRUE)</formula>
    </cfRule>
    <cfRule type="expression" dxfId="2366" priority="1864">
      <formula>IF(RIGHT(TEXT(AU465,"0.#"),1)=".",TRUE,FALSE)</formula>
    </cfRule>
  </conditionalFormatting>
  <conditionalFormatting sqref="AU463">
    <cfRule type="expression" dxfId="2365" priority="1867">
      <formula>IF(RIGHT(TEXT(AU463,"0.#"),1)=".",FALSE,TRUE)</formula>
    </cfRule>
    <cfRule type="expression" dxfId="2364" priority="1868">
      <formula>IF(RIGHT(TEXT(AU463,"0.#"),1)=".",TRUE,FALSE)</formula>
    </cfRule>
  </conditionalFormatting>
  <conditionalFormatting sqref="AU464">
    <cfRule type="expression" dxfId="2363" priority="1865">
      <formula>IF(RIGHT(TEXT(AU464,"0.#"),1)=".",FALSE,TRUE)</formula>
    </cfRule>
    <cfRule type="expression" dxfId="2362" priority="1866">
      <formula>IF(RIGHT(TEXT(AU464,"0.#"),1)=".",TRUE,FALSE)</formula>
    </cfRule>
  </conditionalFormatting>
  <conditionalFormatting sqref="AI465">
    <cfRule type="expression" dxfId="2361" priority="1857">
      <formula>IF(RIGHT(TEXT(AI465,"0.#"),1)=".",FALSE,TRUE)</formula>
    </cfRule>
    <cfRule type="expression" dxfId="2360" priority="1858">
      <formula>IF(RIGHT(TEXT(AI465,"0.#"),1)=".",TRUE,FALSE)</formula>
    </cfRule>
  </conditionalFormatting>
  <conditionalFormatting sqref="AI463">
    <cfRule type="expression" dxfId="2359" priority="1861">
      <formula>IF(RIGHT(TEXT(AI463,"0.#"),1)=".",FALSE,TRUE)</formula>
    </cfRule>
    <cfRule type="expression" dxfId="2358" priority="1862">
      <formula>IF(RIGHT(TEXT(AI463,"0.#"),1)=".",TRUE,FALSE)</formula>
    </cfRule>
  </conditionalFormatting>
  <conditionalFormatting sqref="AI464">
    <cfRule type="expression" dxfId="2357" priority="1859">
      <formula>IF(RIGHT(TEXT(AI464,"0.#"),1)=".",FALSE,TRUE)</formula>
    </cfRule>
    <cfRule type="expression" dxfId="2356" priority="1860">
      <formula>IF(RIGHT(TEXT(AI464,"0.#"),1)=".",TRUE,FALSE)</formula>
    </cfRule>
  </conditionalFormatting>
  <conditionalFormatting sqref="AQ463">
    <cfRule type="expression" dxfId="2355" priority="1851">
      <formula>IF(RIGHT(TEXT(AQ463,"0.#"),1)=".",FALSE,TRUE)</formula>
    </cfRule>
    <cfRule type="expression" dxfId="2354" priority="1852">
      <formula>IF(RIGHT(TEXT(AQ463,"0.#"),1)=".",TRUE,FALSE)</formula>
    </cfRule>
  </conditionalFormatting>
  <conditionalFormatting sqref="AQ464">
    <cfRule type="expression" dxfId="2353" priority="1855">
      <formula>IF(RIGHT(TEXT(AQ464,"0.#"),1)=".",FALSE,TRUE)</formula>
    </cfRule>
    <cfRule type="expression" dxfId="2352" priority="1856">
      <formula>IF(RIGHT(TEXT(AQ464,"0.#"),1)=".",TRUE,FALSE)</formula>
    </cfRule>
  </conditionalFormatting>
  <conditionalFormatting sqref="AQ465">
    <cfRule type="expression" dxfId="2351" priority="1853">
      <formula>IF(RIGHT(TEXT(AQ465,"0.#"),1)=".",FALSE,TRUE)</formula>
    </cfRule>
    <cfRule type="expression" dxfId="2350" priority="1854">
      <formula>IF(RIGHT(TEXT(AQ465,"0.#"),1)=".",TRUE,FALSE)</formula>
    </cfRule>
  </conditionalFormatting>
  <conditionalFormatting sqref="AE470">
    <cfRule type="expression" dxfId="2349" priority="1845">
      <formula>IF(RIGHT(TEXT(AE470,"0.#"),1)=".",FALSE,TRUE)</formula>
    </cfRule>
    <cfRule type="expression" dxfId="2348" priority="1846">
      <formula>IF(RIGHT(TEXT(AE470,"0.#"),1)=".",TRUE,FALSE)</formula>
    </cfRule>
  </conditionalFormatting>
  <conditionalFormatting sqref="AE468">
    <cfRule type="expression" dxfId="2347" priority="1849">
      <formula>IF(RIGHT(TEXT(AE468,"0.#"),1)=".",FALSE,TRUE)</formula>
    </cfRule>
    <cfRule type="expression" dxfId="2346" priority="1850">
      <formula>IF(RIGHT(TEXT(AE468,"0.#"),1)=".",TRUE,FALSE)</formula>
    </cfRule>
  </conditionalFormatting>
  <conditionalFormatting sqref="AE469">
    <cfRule type="expression" dxfId="2345" priority="1847">
      <formula>IF(RIGHT(TEXT(AE469,"0.#"),1)=".",FALSE,TRUE)</formula>
    </cfRule>
    <cfRule type="expression" dxfId="2344" priority="1848">
      <formula>IF(RIGHT(TEXT(AE469,"0.#"),1)=".",TRUE,FALSE)</formula>
    </cfRule>
  </conditionalFormatting>
  <conditionalFormatting sqref="AM470">
    <cfRule type="expression" dxfId="2343" priority="1839">
      <formula>IF(RIGHT(TEXT(AM470,"0.#"),1)=".",FALSE,TRUE)</formula>
    </cfRule>
    <cfRule type="expression" dxfId="2342" priority="1840">
      <formula>IF(RIGHT(TEXT(AM470,"0.#"),1)=".",TRUE,FALSE)</formula>
    </cfRule>
  </conditionalFormatting>
  <conditionalFormatting sqref="AM468">
    <cfRule type="expression" dxfId="2341" priority="1843">
      <formula>IF(RIGHT(TEXT(AM468,"0.#"),1)=".",FALSE,TRUE)</formula>
    </cfRule>
    <cfRule type="expression" dxfId="2340" priority="1844">
      <formula>IF(RIGHT(TEXT(AM468,"0.#"),1)=".",TRUE,FALSE)</formula>
    </cfRule>
  </conditionalFormatting>
  <conditionalFormatting sqref="AM469">
    <cfRule type="expression" dxfId="2339" priority="1841">
      <formula>IF(RIGHT(TEXT(AM469,"0.#"),1)=".",FALSE,TRUE)</formula>
    </cfRule>
    <cfRule type="expression" dxfId="2338" priority="1842">
      <formula>IF(RIGHT(TEXT(AM469,"0.#"),1)=".",TRUE,FALSE)</formula>
    </cfRule>
  </conditionalFormatting>
  <conditionalFormatting sqref="AU470">
    <cfRule type="expression" dxfId="2337" priority="1833">
      <formula>IF(RIGHT(TEXT(AU470,"0.#"),1)=".",FALSE,TRUE)</formula>
    </cfRule>
    <cfRule type="expression" dxfId="2336" priority="1834">
      <formula>IF(RIGHT(TEXT(AU470,"0.#"),1)=".",TRUE,FALSE)</formula>
    </cfRule>
  </conditionalFormatting>
  <conditionalFormatting sqref="AU468">
    <cfRule type="expression" dxfId="2335" priority="1837">
      <formula>IF(RIGHT(TEXT(AU468,"0.#"),1)=".",FALSE,TRUE)</formula>
    </cfRule>
    <cfRule type="expression" dxfId="2334" priority="1838">
      <formula>IF(RIGHT(TEXT(AU468,"0.#"),1)=".",TRUE,FALSE)</formula>
    </cfRule>
  </conditionalFormatting>
  <conditionalFormatting sqref="AU469">
    <cfRule type="expression" dxfId="2333" priority="1835">
      <formula>IF(RIGHT(TEXT(AU469,"0.#"),1)=".",FALSE,TRUE)</formula>
    </cfRule>
    <cfRule type="expression" dxfId="2332" priority="1836">
      <formula>IF(RIGHT(TEXT(AU469,"0.#"),1)=".",TRUE,FALSE)</formula>
    </cfRule>
  </conditionalFormatting>
  <conditionalFormatting sqref="AI470">
    <cfRule type="expression" dxfId="2331" priority="1827">
      <formula>IF(RIGHT(TEXT(AI470,"0.#"),1)=".",FALSE,TRUE)</formula>
    </cfRule>
    <cfRule type="expression" dxfId="2330" priority="1828">
      <formula>IF(RIGHT(TEXT(AI470,"0.#"),1)=".",TRUE,FALSE)</formula>
    </cfRule>
  </conditionalFormatting>
  <conditionalFormatting sqref="AI468">
    <cfRule type="expression" dxfId="2329" priority="1831">
      <formula>IF(RIGHT(TEXT(AI468,"0.#"),1)=".",FALSE,TRUE)</formula>
    </cfRule>
    <cfRule type="expression" dxfId="2328" priority="1832">
      <formula>IF(RIGHT(TEXT(AI468,"0.#"),1)=".",TRUE,FALSE)</formula>
    </cfRule>
  </conditionalFormatting>
  <conditionalFormatting sqref="AI469">
    <cfRule type="expression" dxfId="2327" priority="1829">
      <formula>IF(RIGHT(TEXT(AI469,"0.#"),1)=".",FALSE,TRUE)</formula>
    </cfRule>
    <cfRule type="expression" dxfId="2326" priority="1830">
      <formula>IF(RIGHT(TEXT(AI469,"0.#"),1)=".",TRUE,FALSE)</formula>
    </cfRule>
  </conditionalFormatting>
  <conditionalFormatting sqref="AQ468">
    <cfRule type="expression" dxfId="2325" priority="1821">
      <formula>IF(RIGHT(TEXT(AQ468,"0.#"),1)=".",FALSE,TRUE)</formula>
    </cfRule>
    <cfRule type="expression" dxfId="2324" priority="1822">
      <formula>IF(RIGHT(TEXT(AQ468,"0.#"),1)=".",TRUE,FALSE)</formula>
    </cfRule>
  </conditionalFormatting>
  <conditionalFormatting sqref="AQ469">
    <cfRule type="expression" dxfId="2323" priority="1825">
      <formula>IF(RIGHT(TEXT(AQ469,"0.#"),1)=".",FALSE,TRUE)</formula>
    </cfRule>
    <cfRule type="expression" dxfId="2322" priority="1826">
      <formula>IF(RIGHT(TEXT(AQ469,"0.#"),1)=".",TRUE,FALSE)</formula>
    </cfRule>
  </conditionalFormatting>
  <conditionalFormatting sqref="AQ470">
    <cfRule type="expression" dxfId="2321" priority="1823">
      <formula>IF(RIGHT(TEXT(AQ470,"0.#"),1)=".",FALSE,TRUE)</formula>
    </cfRule>
    <cfRule type="expression" dxfId="2320" priority="1824">
      <formula>IF(RIGHT(TEXT(AQ470,"0.#"),1)=".",TRUE,FALSE)</formula>
    </cfRule>
  </conditionalFormatting>
  <conditionalFormatting sqref="AE475">
    <cfRule type="expression" dxfId="2319" priority="1815">
      <formula>IF(RIGHT(TEXT(AE475,"0.#"),1)=".",FALSE,TRUE)</formula>
    </cfRule>
    <cfRule type="expression" dxfId="2318" priority="1816">
      <formula>IF(RIGHT(TEXT(AE475,"0.#"),1)=".",TRUE,FALSE)</formula>
    </cfRule>
  </conditionalFormatting>
  <conditionalFormatting sqref="AE473">
    <cfRule type="expression" dxfId="2317" priority="1819">
      <formula>IF(RIGHT(TEXT(AE473,"0.#"),1)=".",FALSE,TRUE)</formula>
    </cfRule>
    <cfRule type="expression" dxfId="2316" priority="1820">
      <formula>IF(RIGHT(TEXT(AE473,"0.#"),1)=".",TRUE,FALSE)</formula>
    </cfRule>
  </conditionalFormatting>
  <conditionalFormatting sqref="AE474">
    <cfRule type="expression" dxfId="2315" priority="1817">
      <formula>IF(RIGHT(TEXT(AE474,"0.#"),1)=".",FALSE,TRUE)</formula>
    </cfRule>
    <cfRule type="expression" dxfId="2314" priority="1818">
      <formula>IF(RIGHT(TEXT(AE474,"0.#"),1)=".",TRUE,FALSE)</formula>
    </cfRule>
  </conditionalFormatting>
  <conditionalFormatting sqref="AM475">
    <cfRule type="expression" dxfId="2313" priority="1809">
      <formula>IF(RIGHT(TEXT(AM475,"0.#"),1)=".",FALSE,TRUE)</formula>
    </cfRule>
    <cfRule type="expression" dxfId="2312" priority="1810">
      <formula>IF(RIGHT(TEXT(AM475,"0.#"),1)=".",TRUE,FALSE)</formula>
    </cfRule>
  </conditionalFormatting>
  <conditionalFormatting sqref="AM473">
    <cfRule type="expression" dxfId="2311" priority="1813">
      <formula>IF(RIGHT(TEXT(AM473,"0.#"),1)=".",FALSE,TRUE)</formula>
    </cfRule>
    <cfRule type="expression" dxfId="2310" priority="1814">
      <formula>IF(RIGHT(TEXT(AM473,"0.#"),1)=".",TRUE,FALSE)</formula>
    </cfRule>
  </conditionalFormatting>
  <conditionalFormatting sqref="AM474">
    <cfRule type="expression" dxfId="2309" priority="1811">
      <formula>IF(RIGHT(TEXT(AM474,"0.#"),1)=".",FALSE,TRUE)</formula>
    </cfRule>
    <cfRule type="expression" dxfId="2308" priority="1812">
      <formula>IF(RIGHT(TEXT(AM474,"0.#"),1)=".",TRUE,FALSE)</formula>
    </cfRule>
  </conditionalFormatting>
  <conditionalFormatting sqref="AU475">
    <cfRule type="expression" dxfId="2307" priority="1803">
      <formula>IF(RIGHT(TEXT(AU475,"0.#"),1)=".",FALSE,TRUE)</formula>
    </cfRule>
    <cfRule type="expression" dxfId="2306" priority="1804">
      <formula>IF(RIGHT(TEXT(AU475,"0.#"),1)=".",TRUE,FALSE)</formula>
    </cfRule>
  </conditionalFormatting>
  <conditionalFormatting sqref="AU473">
    <cfRule type="expression" dxfId="2305" priority="1807">
      <formula>IF(RIGHT(TEXT(AU473,"0.#"),1)=".",FALSE,TRUE)</formula>
    </cfRule>
    <cfRule type="expression" dxfId="2304" priority="1808">
      <formula>IF(RIGHT(TEXT(AU473,"0.#"),1)=".",TRUE,FALSE)</formula>
    </cfRule>
  </conditionalFormatting>
  <conditionalFormatting sqref="AU474">
    <cfRule type="expression" dxfId="2303" priority="1805">
      <formula>IF(RIGHT(TEXT(AU474,"0.#"),1)=".",FALSE,TRUE)</formula>
    </cfRule>
    <cfRule type="expression" dxfId="2302" priority="1806">
      <formula>IF(RIGHT(TEXT(AU474,"0.#"),1)=".",TRUE,FALSE)</formula>
    </cfRule>
  </conditionalFormatting>
  <conditionalFormatting sqref="AI475">
    <cfRule type="expression" dxfId="2301" priority="1797">
      <formula>IF(RIGHT(TEXT(AI475,"0.#"),1)=".",FALSE,TRUE)</formula>
    </cfRule>
    <cfRule type="expression" dxfId="2300" priority="1798">
      <formula>IF(RIGHT(TEXT(AI475,"0.#"),1)=".",TRUE,FALSE)</formula>
    </cfRule>
  </conditionalFormatting>
  <conditionalFormatting sqref="AI473">
    <cfRule type="expression" dxfId="2299" priority="1801">
      <formula>IF(RIGHT(TEXT(AI473,"0.#"),1)=".",FALSE,TRUE)</formula>
    </cfRule>
    <cfRule type="expression" dxfId="2298" priority="1802">
      <formula>IF(RIGHT(TEXT(AI473,"0.#"),1)=".",TRUE,FALSE)</formula>
    </cfRule>
  </conditionalFormatting>
  <conditionalFormatting sqref="AI474">
    <cfRule type="expression" dxfId="2297" priority="1799">
      <formula>IF(RIGHT(TEXT(AI474,"0.#"),1)=".",FALSE,TRUE)</formula>
    </cfRule>
    <cfRule type="expression" dxfId="2296" priority="1800">
      <formula>IF(RIGHT(TEXT(AI474,"0.#"),1)=".",TRUE,FALSE)</formula>
    </cfRule>
  </conditionalFormatting>
  <conditionalFormatting sqref="AQ473">
    <cfRule type="expression" dxfId="2295" priority="1791">
      <formula>IF(RIGHT(TEXT(AQ473,"0.#"),1)=".",FALSE,TRUE)</formula>
    </cfRule>
    <cfRule type="expression" dxfId="2294" priority="1792">
      <formula>IF(RIGHT(TEXT(AQ473,"0.#"),1)=".",TRUE,FALSE)</formula>
    </cfRule>
  </conditionalFormatting>
  <conditionalFormatting sqref="AQ474">
    <cfRule type="expression" dxfId="2293" priority="1795">
      <formula>IF(RIGHT(TEXT(AQ474,"0.#"),1)=".",FALSE,TRUE)</formula>
    </cfRule>
    <cfRule type="expression" dxfId="2292" priority="1796">
      <formula>IF(RIGHT(TEXT(AQ474,"0.#"),1)=".",TRUE,FALSE)</formula>
    </cfRule>
  </conditionalFormatting>
  <conditionalFormatting sqref="AQ475">
    <cfRule type="expression" dxfId="2291" priority="1793">
      <formula>IF(RIGHT(TEXT(AQ475,"0.#"),1)=".",FALSE,TRUE)</formula>
    </cfRule>
    <cfRule type="expression" dxfId="2290" priority="1794">
      <formula>IF(RIGHT(TEXT(AQ475,"0.#"),1)=".",TRUE,FALSE)</formula>
    </cfRule>
  </conditionalFormatting>
  <conditionalFormatting sqref="AE480">
    <cfRule type="expression" dxfId="2289" priority="1785">
      <formula>IF(RIGHT(TEXT(AE480,"0.#"),1)=".",FALSE,TRUE)</formula>
    </cfRule>
    <cfRule type="expression" dxfId="2288" priority="1786">
      <formula>IF(RIGHT(TEXT(AE480,"0.#"),1)=".",TRUE,FALSE)</formula>
    </cfRule>
  </conditionalFormatting>
  <conditionalFormatting sqref="AE478">
    <cfRule type="expression" dxfId="2287" priority="1789">
      <formula>IF(RIGHT(TEXT(AE478,"0.#"),1)=".",FALSE,TRUE)</formula>
    </cfRule>
    <cfRule type="expression" dxfId="2286" priority="1790">
      <formula>IF(RIGHT(TEXT(AE478,"0.#"),1)=".",TRUE,FALSE)</formula>
    </cfRule>
  </conditionalFormatting>
  <conditionalFormatting sqref="AE479">
    <cfRule type="expression" dxfId="2285" priority="1787">
      <formula>IF(RIGHT(TEXT(AE479,"0.#"),1)=".",FALSE,TRUE)</formula>
    </cfRule>
    <cfRule type="expression" dxfId="2284" priority="1788">
      <formula>IF(RIGHT(TEXT(AE479,"0.#"),1)=".",TRUE,FALSE)</formula>
    </cfRule>
  </conditionalFormatting>
  <conditionalFormatting sqref="AM480">
    <cfRule type="expression" dxfId="2283" priority="1779">
      <formula>IF(RIGHT(TEXT(AM480,"0.#"),1)=".",FALSE,TRUE)</formula>
    </cfRule>
    <cfRule type="expression" dxfId="2282" priority="1780">
      <formula>IF(RIGHT(TEXT(AM480,"0.#"),1)=".",TRUE,FALSE)</formula>
    </cfRule>
  </conditionalFormatting>
  <conditionalFormatting sqref="AM478">
    <cfRule type="expression" dxfId="2281" priority="1783">
      <formula>IF(RIGHT(TEXT(AM478,"0.#"),1)=".",FALSE,TRUE)</formula>
    </cfRule>
    <cfRule type="expression" dxfId="2280" priority="1784">
      <formula>IF(RIGHT(TEXT(AM478,"0.#"),1)=".",TRUE,FALSE)</formula>
    </cfRule>
  </conditionalFormatting>
  <conditionalFormatting sqref="AM479">
    <cfRule type="expression" dxfId="2279" priority="1781">
      <formula>IF(RIGHT(TEXT(AM479,"0.#"),1)=".",FALSE,TRUE)</formula>
    </cfRule>
    <cfRule type="expression" dxfId="2278" priority="1782">
      <formula>IF(RIGHT(TEXT(AM479,"0.#"),1)=".",TRUE,FALSE)</formula>
    </cfRule>
  </conditionalFormatting>
  <conditionalFormatting sqref="AU480">
    <cfRule type="expression" dxfId="2277" priority="1773">
      <formula>IF(RIGHT(TEXT(AU480,"0.#"),1)=".",FALSE,TRUE)</formula>
    </cfRule>
    <cfRule type="expression" dxfId="2276" priority="1774">
      <formula>IF(RIGHT(TEXT(AU480,"0.#"),1)=".",TRUE,FALSE)</formula>
    </cfRule>
  </conditionalFormatting>
  <conditionalFormatting sqref="AU478">
    <cfRule type="expression" dxfId="2275" priority="1777">
      <formula>IF(RIGHT(TEXT(AU478,"0.#"),1)=".",FALSE,TRUE)</formula>
    </cfRule>
    <cfRule type="expression" dxfId="2274" priority="1778">
      <formula>IF(RIGHT(TEXT(AU478,"0.#"),1)=".",TRUE,FALSE)</formula>
    </cfRule>
  </conditionalFormatting>
  <conditionalFormatting sqref="AU479">
    <cfRule type="expression" dxfId="2273" priority="1775">
      <formula>IF(RIGHT(TEXT(AU479,"0.#"),1)=".",FALSE,TRUE)</formula>
    </cfRule>
    <cfRule type="expression" dxfId="2272" priority="1776">
      <formula>IF(RIGHT(TEXT(AU479,"0.#"),1)=".",TRUE,FALSE)</formula>
    </cfRule>
  </conditionalFormatting>
  <conditionalFormatting sqref="AI480">
    <cfRule type="expression" dxfId="2271" priority="1767">
      <formula>IF(RIGHT(TEXT(AI480,"0.#"),1)=".",FALSE,TRUE)</formula>
    </cfRule>
    <cfRule type="expression" dxfId="2270" priority="1768">
      <formula>IF(RIGHT(TEXT(AI480,"0.#"),1)=".",TRUE,FALSE)</formula>
    </cfRule>
  </conditionalFormatting>
  <conditionalFormatting sqref="AI478">
    <cfRule type="expression" dxfId="2269" priority="1771">
      <formula>IF(RIGHT(TEXT(AI478,"0.#"),1)=".",FALSE,TRUE)</formula>
    </cfRule>
    <cfRule type="expression" dxfId="2268" priority="1772">
      <formula>IF(RIGHT(TEXT(AI478,"0.#"),1)=".",TRUE,FALSE)</formula>
    </cfRule>
  </conditionalFormatting>
  <conditionalFormatting sqref="AI479">
    <cfRule type="expression" dxfId="2267" priority="1769">
      <formula>IF(RIGHT(TEXT(AI479,"0.#"),1)=".",FALSE,TRUE)</formula>
    </cfRule>
    <cfRule type="expression" dxfId="2266" priority="1770">
      <formula>IF(RIGHT(TEXT(AI479,"0.#"),1)=".",TRUE,FALSE)</formula>
    </cfRule>
  </conditionalFormatting>
  <conditionalFormatting sqref="AQ478">
    <cfRule type="expression" dxfId="2265" priority="1761">
      <formula>IF(RIGHT(TEXT(AQ478,"0.#"),1)=".",FALSE,TRUE)</formula>
    </cfRule>
    <cfRule type="expression" dxfId="2264" priority="1762">
      <formula>IF(RIGHT(TEXT(AQ478,"0.#"),1)=".",TRUE,FALSE)</formula>
    </cfRule>
  </conditionalFormatting>
  <conditionalFormatting sqref="AQ479">
    <cfRule type="expression" dxfId="2263" priority="1765">
      <formula>IF(RIGHT(TEXT(AQ479,"0.#"),1)=".",FALSE,TRUE)</formula>
    </cfRule>
    <cfRule type="expression" dxfId="2262" priority="1766">
      <formula>IF(RIGHT(TEXT(AQ479,"0.#"),1)=".",TRUE,FALSE)</formula>
    </cfRule>
  </conditionalFormatting>
  <conditionalFormatting sqref="AQ480">
    <cfRule type="expression" dxfId="2261" priority="1763">
      <formula>IF(RIGHT(TEXT(AQ480,"0.#"),1)=".",FALSE,TRUE)</formula>
    </cfRule>
    <cfRule type="expression" dxfId="2260" priority="1764">
      <formula>IF(RIGHT(TEXT(AQ480,"0.#"),1)=".",TRUE,FALSE)</formula>
    </cfRule>
  </conditionalFormatting>
  <conditionalFormatting sqref="AM47">
    <cfRule type="expression" dxfId="2259" priority="2055">
      <formula>IF(RIGHT(TEXT(AM47,"0.#"),1)=".",FALSE,TRUE)</formula>
    </cfRule>
    <cfRule type="expression" dxfId="2258" priority="2056">
      <formula>IF(RIGHT(TEXT(AM47,"0.#"),1)=".",TRUE,FALSE)</formula>
    </cfRule>
  </conditionalFormatting>
  <conditionalFormatting sqref="AI46">
    <cfRule type="expression" dxfId="2257" priority="2059">
      <formula>IF(RIGHT(TEXT(AI46,"0.#"),1)=".",FALSE,TRUE)</formula>
    </cfRule>
    <cfRule type="expression" dxfId="2256" priority="2060">
      <formula>IF(RIGHT(TEXT(AI46,"0.#"),1)=".",TRUE,FALSE)</formula>
    </cfRule>
  </conditionalFormatting>
  <conditionalFormatting sqref="AM46">
    <cfRule type="expression" dxfId="2255" priority="2057">
      <formula>IF(RIGHT(TEXT(AM46,"0.#"),1)=".",FALSE,TRUE)</formula>
    </cfRule>
    <cfRule type="expression" dxfId="2254" priority="2058">
      <formula>IF(RIGHT(TEXT(AM46,"0.#"),1)=".",TRUE,FALSE)</formula>
    </cfRule>
  </conditionalFormatting>
  <conditionalFormatting sqref="AU46:AU48">
    <cfRule type="expression" dxfId="2253" priority="2049">
      <formula>IF(RIGHT(TEXT(AU46,"0.#"),1)=".",FALSE,TRUE)</formula>
    </cfRule>
    <cfRule type="expression" dxfId="2252" priority="2050">
      <formula>IF(RIGHT(TEXT(AU46,"0.#"),1)=".",TRUE,FALSE)</formula>
    </cfRule>
  </conditionalFormatting>
  <conditionalFormatting sqref="AM48">
    <cfRule type="expression" dxfId="2251" priority="2053">
      <formula>IF(RIGHT(TEXT(AM48,"0.#"),1)=".",FALSE,TRUE)</formula>
    </cfRule>
    <cfRule type="expression" dxfId="2250" priority="2054">
      <formula>IF(RIGHT(TEXT(AM48,"0.#"),1)=".",TRUE,FALSE)</formula>
    </cfRule>
  </conditionalFormatting>
  <conditionalFormatting sqref="AQ46:AQ48">
    <cfRule type="expression" dxfId="2249" priority="2051">
      <formula>IF(RIGHT(TEXT(AQ46,"0.#"),1)=".",FALSE,TRUE)</formula>
    </cfRule>
    <cfRule type="expression" dxfId="2248" priority="2052">
      <formula>IF(RIGHT(TEXT(AQ46,"0.#"),1)=".",TRUE,FALSE)</formula>
    </cfRule>
  </conditionalFormatting>
  <conditionalFormatting sqref="AE146:AE147 AI146:AI147 AM146:AM147 AQ146:AQ147 AU146:AU147">
    <cfRule type="expression" dxfId="2247" priority="2043">
      <formula>IF(RIGHT(TEXT(AE146,"0.#"),1)=".",FALSE,TRUE)</formula>
    </cfRule>
    <cfRule type="expression" dxfId="2246" priority="2044">
      <formula>IF(RIGHT(TEXT(AE146,"0.#"),1)=".",TRUE,FALSE)</formula>
    </cfRule>
  </conditionalFormatting>
  <conditionalFormatting sqref="AE142:AE143 AI142:AI143">
    <cfRule type="expression" dxfId="2245" priority="2045">
      <formula>IF(RIGHT(TEXT(AE142,"0.#"),1)=".",FALSE,TRUE)</formula>
    </cfRule>
    <cfRule type="expression" dxfId="2244" priority="2046">
      <formula>IF(RIGHT(TEXT(AE142,"0.#"),1)=".",TRUE,FALSE)</formula>
    </cfRule>
  </conditionalFormatting>
  <conditionalFormatting sqref="AE150:AE151 AI150:AI151 AM150:AM151 AQ150:AQ151 AU150:AU151">
    <cfRule type="expression" dxfId="2243" priority="2041">
      <formula>IF(RIGHT(TEXT(AE150,"0.#"),1)=".",FALSE,TRUE)</formula>
    </cfRule>
    <cfRule type="expression" dxfId="2242" priority="2042">
      <formula>IF(RIGHT(TEXT(AE150,"0.#"),1)=".",TRUE,FALSE)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AI254:AI255 AM254:AM255 AQ254:AQ255 AU254:AU255">
    <cfRule type="expression" dxfId="2233" priority="2029">
      <formula>IF(RIGHT(TEXT(AE254,"0.#"),1)=".",FALSE,TRUE)</formula>
    </cfRule>
    <cfRule type="expression" dxfId="2232" priority="2030">
      <formula>IF(RIGHT(TEXT(AE254,"0.#"),1)=".",TRUE,FALSE)</formula>
    </cfRule>
  </conditionalFormatting>
  <conditionalFormatting sqref="AE258:AE259 AI258:AI259 AM258:AM259 AQ258:AQ259 AU258:AU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77:Y900">
    <cfRule type="expression" dxfId="2145" priority="2171">
      <formula>IF(RIGHT(TEXT(Y877,"0.#"),1)=".",FALSE,TRUE)</formula>
    </cfRule>
    <cfRule type="expression" dxfId="2144" priority="2172">
      <formula>IF(RIGHT(TEXT(Y877,"0.#"),1)=".",TRUE,FALSE)</formula>
    </cfRule>
  </conditionalFormatting>
  <conditionalFormatting sqref="Y906:Y933">
    <cfRule type="expression" dxfId="2143" priority="2159">
      <formula>IF(RIGHT(TEXT(Y906,"0.#"),1)=".",FALSE,TRUE)</formula>
    </cfRule>
    <cfRule type="expression" dxfId="2142" priority="2160">
      <formula>IF(RIGHT(TEXT(Y906,"0.#"),1)=".",TRUE,FALSE)</formula>
    </cfRule>
  </conditionalFormatting>
  <conditionalFormatting sqref="Y904:Y905">
    <cfRule type="expression" dxfId="2141" priority="2153">
      <formula>IF(RIGHT(TEXT(Y904,"0.#"),1)=".",FALSE,TRUE)</formula>
    </cfRule>
    <cfRule type="expression" dxfId="2140" priority="2154">
      <formula>IF(RIGHT(TEXT(Y904,"0.#"),1)=".",TRUE,FALSE)</formula>
    </cfRule>
  </conditionalFormatting>
  <conditionalFormatting sqref="Y942:Y966">
    <cfRule type="expression" dxfId="2139" priority="2147">
      <formula>IF(RIGHT(TEXT(Y942,"0.#"),1)=".",FALSE,TRUE)</formula>
    </cfRule>
    <cfRule type="expression" dxfId="2138" priority="2148">
      <formula>IF(RIGHT(TEXT(Y942,"0.#"),1)=".",TRUE,FALSE)</formula>
    </cfRule>
  </conditionalFormatting>
  <conditionalFormatting sqref="Y972:Y999">
    <cfRule type="expression" dxfId="2137" priority="2135">
      <formula>IF(RIGHT(TEXT(Y972,"0.#"),1)=".",FALSE,TRUE)</formula>
    </cfRule>
    <cfRule type="expression" dxfId="2136" priority="2136">
      <formula>IF(RIGHT(TEXT(Y972,"0.#"),1)=".",TRUE,FALSE)</formula>
    </cfRule>
  </conditionalFormatting>
  <conditionalFormatting sqref="Y971">
    <cfRule type="expression" dxfId="2135" priority="2129">
      <formula>IF(RIGHT(TEXT(Y971,"0.#"),1)=".",FALSE,TRUE)</formula>
    </cfRule>
    <cfRule type="expression" dxfId="2134" priority="2130">
      <formula>IF(RIGHT(TEXT(Y971,"0.#"),1)=".",TRUE,FALSE)</formula>
    </cfRule>
  </conditionalFormatting>
  <conditionalFormatting sqref="Y1015:Y1032">
    <cfRule type="expression" dxfId="2133" priority="2123">
      <formula>IF(RIGHT(TEXT(Y1015,"0.#"),1)=".",FALSE,TRUE)</formula>
    </cfRule>
    <cfRule type="expression" dxfId="2132" priority="2124">
      <formula>IF(RIGHT(TEXT(Y1015,"0.#"),1)=".",TRUE,FALSE)</formula>
    </cfRule>
  </conditionalFormatting>
  <conditionalFormatting sqref="W23">
    <cfRule type="expression" dxfId="2131" priority="2407">
      <formula>IF(RIGHT(TEXT(W23,"0.#"),1)=".",FALSE,TRUE)</formula>
    </cfRule>
    <cfRule type="expression" dxfId="2130" priority="2408">
      <formula>IF(RIGHT(TEXT(W23,"0.#"),1)=".",TRUE,FALSE)</formula>
    </cfRule>
  </conditionalFormatting>
  <conditionalFormatting sqref="W24:W25">
    <cfRule type="expression" dxfId="2129" priority="2405">
      <formula>IF(RIGHT(TEXT(W24,"0.#"),1)=".",FALSE,TRUE)</formula>
    </cfRule>
    <cfRule type="expression" dxfId="2128" priority="2406">
      <formula>IF(RIGHT(TEXT(W24,"0.#"),1)=".",TRUE,FALSE)</formula>
    </cfRule>
  </conditionalFormatting>
  <conditionalFormatting sqref="W28">
    <cfRule type="expression" dxfId="2127" priority="2397">
      <formula>IF(RIGHT(TEXT(W28,"0.#"),1)=".",FALSE,TRUE)</formula>
    </cfRule>
    <cfRule type="expression" dxfId="2126" priority="2398">
      <formula>IF(RIGHT(TEXT(W28,"0.#"),1)=".",TRUE,FALSE)</formula>
    </cfRule>
  </conditionalFormatting>
  <conditionalFormatting sqref="P23">
    <cfRule type="expression" dxfId="2125" priority="2395">
      <formula>IF(RIGHT(TEXT(P23,"0.#"),1)=".",FALSE,TRUE)</formula>
    </cfRule>
    <cfRule type="expression" dxfId="2124" priority="2396">
      <formula>IF(RIGHT(TEXT(P23,"0.#"),1)=".",TRUE,FALSE)</formula>
    </cfRule>
  </conditionalFormatting>
  <conditionalFormatting sqref="P24:P25">
    <cfRule type="expression" dxfId="2123" priority="2393">
      <formula>IF(RIGHT(TEXT(P24,"0.#"),1)=".",FALSE,TRUE)</formula>
    </cfRule>
    <cfRule type="expression" dxfId="2122" priority="2394">
      <formula>IF(RIGHT(TEXT(P24,"0.#"),1)=".",TRUE,FALSE)</formula>
    </cfRule>
  </conditionalFormatting>
  <conditionalFormatting sqref="P28">
    <cfRule type="expression" dxfId="2121" priority="2391">
      <formula>IF(RIGHT(TEXT(P28,"0.#"),1)=".",FALSE,TRUE)</formula>
    </cfRule>
    <cfRule type="expression" dxfId="2120" priority="2392">
      <formula>IF(RIGHT(TEXT(P28,"0.#"),1)=".",TRUE,FALSE)</formula>
    </cfRule>
  </conditionalFormatting>
  <conditionalFormatting sqref="AQ114">
    <cfRule type="expression" dxfId="2119" priority="2375">
      <formula>IF(RIGHT(TEXT(AQ114,"0.#"),1)=".",FALSE,TRUE)</formula>
    </cfRule>
    <cfRule type="expression" dxfId="2118" priority="2376">
      <formula>IF(RIGHT(TEXT(AQ114,"0.#"),1)=".",TRUE,FALSE)</formula>
    </cfRule>
  </conditionalFormatting>
  <conditionalFormatting sqref="AQ104">
    <cfRule type="expression" dxfId="2117" priority="2389">
      <formula>IF(RIGHT(TEXT(AQ104,"0.#"),1)=".",FALSE,TRUE)</formula>
    </cfRule>
    <cfRule type="expression" dxfId="2116" priority="2390">
      <formula>IF(RIGHT(TEXT(AQ104,"0.#"),1)=".",TRUE,FALSE)</formula>
    </cfRule>
  </conditionalFormatting>
  <conditionalFormatting sqref="AQ105">
    <cfRule type="expression" dxfId="2115" priority="2387">
      <formula>IF(RIGHT(TEXT(AQ105,"0.#"),1)=".",FALSE,TRUE)</formula>
    </cfRule>
    <cfRule type="expression" dxfId="2114" priority="2388">
      <formula>IF(RIGHT(TEXT(AQ105,"0.#"),1)=".",TRUE,FALSE)</formula>
    </cfRule>
  </conditionalFormatting>
  <conditionalFormatting sqref="AQ107">
    <cfRule type="expression" dxfId="2113" priority="2385">
      <formula>IF(RIGHT(TEXT(AQ107,"0.#"),1)=".",FALSE,TRUE)</formula>
    </cfRule>
    <cfRule type="expression" dxfId="2112" priority="2386">
      <formula>IF(RIGHT(TEXT(AQ107,"0.#"),1)=".",TRUE,FALSE)</formula>
    </cfRule>
  </conditionalFormatting>
  <conditionalFormatting sqref="AQ108">
    <cfRule type="expression" dxfId="2111" priority="2383">
      <formula>IF(RIGHT(TEXT(AQ108,"0.#"),1)=".",FALSE,TRUE)</formula>
    </cfRule>
    <cfRule type="expression" dxfId="2110" priority="2384">
      <formula>IF(RIGHT(TEXT(AQ108,"0.#"),1)=".",TRUE,FALSE)</formula>
    </cfRule>
  </conditionalFormatting>
  <conditionalFormatting sqref="AQ110">
    <cfRule type="expression" dxfId="2109" priority="2381">
      <formula>IF(RIGHT(TEXT(AQ110,"0.#"),1)=".",FALSE,TRUE)</formula>
    </cfRule>
    <cfRule type="expression" dxfId="2108" priority="2382">
      <formula>IF(RIGHT(TEXT(AQ110,"0.#"),1)=".",TRUE,FALSE)</formula>
    </cfRule>
  </conditionalFormatting>
  <conditionalFormatting sqref="AQ111">
    <cfRule type="expression" dxfId="2107" priority="2379">
      <formula>IF(RIGHT(TEXT(AQ111,"0.#"),1)=".",FALSE,TRUE)</formula>
    </cfRule>
    <cfRule type="expression" dxfId="2106" priority="2380">
      <formula>IF(RIGHT(TEXT(AQ111,"0.#"),1)=".",TRUE,FALSE)</formula>
    </cfRule>
  </conditionalFormatting>
  <conditionalFormatting sqref="AQ113">
    <cfRule type="expression" dxfId="2105" priority="2377">
      <formula>IF(RIGHT(TEXT(AQ113,"0.#"),1)=".",FALSE,TRUE)</formula>
    </cfRule>
    <cfRule type="expression" dxfId="2104" priority="2378">
      <formula>IF(RIGHT(TEXT(AQ113,"0.#"),1)=".",TRUE,FALSE)</formula>
    </cfRule>
  </conditionalFormatting>
  <conditionalFormatting sqref="AE67">
    <cfRule type="expression" dxfId="2103" priority="2307">
      <formula>IF(RIGHT(TEXT(AE67,"0.#"),1)=".",FALSE,TRUE)</formula>
    </cfRule>
    <cfRule type="expression" dxfId="2102" priority="2308">
      <formula>IF(RIGHT(TEXT(AE67,"0.#"),1)=".",TRUE,FALSE)</formula>
    </cfRule>
  </conditionalFormatting>
  <conditionalFormatting sqref="AE68">
    <cfRule type="expression" dxfId="2101" priority="2305">
      <formula>IF(RIGHT(TEXT(AE68,"0.#"),1)=".",FALSE,TRUE)</formula>
    </cfRule>
    <cfRule type="expression" dxfId="2100" priority="2306">
      <formula>IF(RIGHT(TEXT(AE68,"0.#"),1)=".",TRUE,FALSE)</formula>
    </cfRule>
  </conditionalFormatting>
  <conditionalFormatting sqref="AE69">
    <cfRule type="expression" dxfId="2099" priority="2303">
      <formula>IF(RIGHT(TEXT(AE69,"0.#"),1)=".",FALSE,TRUE)</formula>
    </cfRule>
    <cfRule type="expression" dxfId="2098" priority="2304">
      <formula>IF(RIGHT(TEXT(AE69,"0.#"),1)=".",TRUE,FALSE)</formula>
    </cfRule>
  </conditionalFormatting>
  <conditionalFormatting sqref="AI69">
    <cfRule type="expression" dxfId="2097" priority="2301">
      <formula>IF(RIGHT(TEXT(AI69,"0.#"),1)=".",FALSE,TRUE)</formula>
    </cfRule>
    <cfRule type="expression" dxfId="2096" priority="2302">
      <formula>IF(RIGHT(TEXT(AI69,"0.#"),1)=".",TRUE,FALSE)</formula>
    </cfRule>
  </conditionalFormatting>
  <conditionalFormatting sqref="AI68">
    <cfRule type="expression" dxfId="2095" priority="2299">
      <formula>IF(RIGHT(TEXT(AI68,"0.#"),1)=".",FALSE,TRUE)</formula>
    </cfRule>
    <cfRule type="expression" dxfId="2094" priority="2300">
      <formula>IF(RIGHT(TEXT(AI68,"0.#"),1)=".",TRUE,FALSE)</formula>
    </cfRule>
  </conditionalFormatting>
  <conditionalFormatting sqref="AI67">
    <cfRule type="expression" dxfId="2093" priority="2297">
      <formula>IF(RIGHT(TEXT(AI67,"0.#"),1)=".",FALSE,TRUE)</formula>
    </cfRule>
    <cfRule type="expression" dxfId="2092" priority="2298">
      <formula>IF(RIGHT(TEXT(AI67,"0.#"),1)=".",TRUE,FALSE)</formula>
    </cfRule>
  </conditionalFormatting>
  <conditionalFormatting sqref="AM67">
    <cfRule type="expression" dxfId="2091" priority="2295">
      <formula>IF(RIGHT(TEXT(AM67,"0.#"),1)=".",FALSE,TRUE)</formula>
    </cfRule>
    <cfRule type="expression" dxfId="2090" priority="2296">
      <formula>IF(RIGHT(TEXT(AM67,"0.#"),1)=".",TRUE,FALSE)</formula>
    </cfRule>
  </conditionalFormatting>
  <conditionalFormatting sqref="AM68">
    <cfRule type="expression" dxfId="2089" priority="2293">
      <formula>IF(RIGHT(TEXT(AM68,"0.#"),1)=".",FALSE,TRUE)</formula>
    </cfRule>
    <cfRule type="expression" dxfId="2088" priority="2294">
      <formula>IF(RIGHT(TEXT(AM68,"0.#"),1)=".",TRUE,FALSE)</formula>
    </cfRule>
  </conditionalFormatting>
  <conditionalFormatting sqref="AM69">
    <cfRule type="expression" dxfId="2087" priority="2291">
      <formula>IF(RIGHT(TEXT(AM69,"0.#"),1)=".",FALSE,TRUE)</formula>
    </cfRule>
    <cfRule type="expression" dxfId="2086" priority="2292">
      <formula>IF(RIGHT(TEXT(AM69,"0.#"),1)=".",TRUE,FALSE)</formula>
    </cfRule>
  </conditionalFormatting>
  <conditionalFormatting sqref="AQ67:AQ69">
    <cfRule type="expression" dxfId="2085" priority="2289">
      <formula>IF(RIGHT(TEXT(AQ67,"0.#"),1)=".",FALSE,TRUE)</formula>
    </cfRule>
    <cfRule type="expression" dxfId="2084" priority="2290">
      <formula>IF(RIGHT(TEXT(AQ67,"0.#"),1)=".",TRUE,FALSE)</formula>
    </cfRule>
  </conditionalFormatting>
  <conditionalFormatting sqref="AU67:AU69">
    <cfRule type="expression" dxfId="2083" priority="2287">
      <formula>IF(RIGHT(TEXT(AU67,"0.#"),1)=".",FALSE,TRUE)</formula>
    </cfRule>
    <cfRule type="expression" dxfId="2082" priority="2288">
      <formula>IF(RIGHT(TEXT(AU67,"0.#"),1)=".",TRUE,FALSE)</formula>
    </cfRule>
  </conditionalFormatting>
  <conditionalFormatting sqref="AE70">
    <cfRule type="expression" dxfId="2081" priority="2285">
      <formula>IF(RIGHT(TEXT(AE70,"0.#"),1)=".",FALSE,TRUE)</formula>
    </cfRule>
    <cfRule type="expression" dxfId="2080" priority="2286">
      <formula>IF(RIGHT(TEXT(AE70,"0.#"),1)=".",TRUE,FALSE)</formula>
    </cfRule>
  </conditionalFormatting>
  <conditionalFormatting sqref="AE71">
    <cfRule type="expression" dxfId="2079" priority="2283">
      <formula>IF(RIGHT(TEXT(AE71,"0.#"),1)=".",FALSE,TRUE)</formula>
    </cfRule>
    <cfRule type="expression" dxfId="2078" priority="2284">
      <formula>IF(RIGHT(TEXT(AE71,"0.#"),1)=".",TRUE,FALSE)</formula>
    </cfRule>
  </conditionalFormatting>
  <conditionalFormatting sqref="AE72">
    <cfRule type="expression" dxfId="2077" priority="2281">
      <formula>IF(RIGHT(TEXT(AE72,"0.#"),1)=".",FALSE,TRUE)</formula>
    </cfRule>
    <cfRule type="expression" dxfId="2076" priority="2282">
      <formula>IF(RIGHT(TEXT(AE72,"0.#"),1)=".",TRUE,FALSE)</formula>
    </cfRule>
  </conditionalFormatting>
  <conditionalFormatting sqref="AI72">
    <cfRule type="expression" dxfId="2075" priority="2279">
      <formula>IF(RIGHT(TEXT(AI72,"0.#"),1)=".",FALSE,TRUE)</formula>
    </cfRule>
    <cfRule type="expression" dxfId="2074" priority="2280">
      <formula>IF(RIGHT(TEXT(AI72,"0.#"),1)=".",TRUE,FALSE)</formula>
    </cfRule>
  </conditionalFormatting>
  <conditionalFormatting sqref="AI71">
    <cfRule type="expression" dxfId="2073" priority="2277">
      <formula>IF(RIGHT(TEXT(AI71,"0.#"),1)=".",FALSE,TRUE)</formula>
    </cfRule>
    <cfRule type="expression" dxfId="2072" priority="2278">
      <formula>IF(RIGHT(TEXT(AI71,"0.#"),1)=".",TRUE,FALSE)</formula>
    </cfRule>
  </conditionalFormatting>
  <conditionalFormatting sqref="AI70">
    <cfRule type="expression" dxfId="2071" priority="2275">
      <formula>IF(RIGHT(TEXT(AI70,"0.#"),1)=".",FALSE,TRUE)</formula>
    </cfRule>
    <cfRule type="expression" dxfId="2070" priority="2276">
      <formula>IF(RIGHT(TEXT(AI70,"0.#"),1)=".",TRUE,FALSE)</formula>
    </cfRule>
  </conditionalFormatting>
  <conditionalFormatting sqref="AM70">
    <cfRule type="expression" dxfId="2069" priority="2273">
      <formula>IF(RIGHT(TEXT(AM70,"0.#"),1)=".",FALSE,TRUE)</formula>
    </cfRule>
    <cfRule type="expression" dxfId="2068" priority="2274">
      <formula>IF(RIGHT(TEXT(AM70,"0.#"),1)=".",TRUE,FALSE)</formula>
    </cfRule>
  </conditionalFormatting>
  <conditionalFormatting sqref="AM71">
    <cfRule type="expression" dxfId="2067" priority="2271">
      <formula>IF(RIGHT(TEXT(AM71,"0.#"),1)=".",FALSE,TRUE)</formula>
    </cfRule>
    <cfRule type="expression" dxfId="2066" priority="2272">
      <formula>IF(RIGHT(TEXT(AM71,"0.#"),1)=".",TRUE,FALSE)</formula>
    </cfRule>
  </conditionalFormatting>
  <conditionalFormatting sqref="AM72">
    <cfRule type="expression" dxfId="2065" priority="2269">
      <formula>IF(RIGHT(TEXT(AM72,"0.#"),1)=".",FALSE,TRUE)</formula>
    </cfRule>
    <cfRule type="expression" dxfId="2064" priority="2270">
      <formula>IF(RIGHT(TEXT(AM72,"0.#"),1)=".",TRUE,FALSE)</formula>
    </cfRule>
  </conditionalFormatting>
  <conditionalFormatting sqref="AQ70:AQ72">
    <cfRule type="expression" dxfId="2063" priority="2267">
      <formula>IF(RIGHT(TEXT(AQ70,"0.#"),1)=".",FALSE,TRUE)</formula>
    </cfRule>
    <cfRule type="expression" dxfId="2062" priority="2268">
      <formula>IF(RIGHT(TEXT(AQ70,"0.#"),1)=".",TRUE,FALSE)</formula>
    </cfRule>
  </conditionalFormatting>
  <conditionalFormatting sqref="AU70:AU72">
    <cfRule type="expression" dxfId="2061" priority="2265">
      <formula>IF(RIGHT(TEXT(AU70,"0.#"),1)=".",FALSE,TRUE)</formula>
    </cfRule>
    <cfRule type="expression" dxfId="2060" priority="2266">
      <formula>IF(RIGHT(TEXT(AU70,"0.#"),1)=".",TRUE,FALSE)</formula>
    </cfRule>
  </conditionalFormatting>
  <conditionalFormatting sqref="AU656">
    <cfRule type="expression" dxfId="2059" priority="783">
      <formula>IF(RIGHT(TEXT(AU656,"0.#"),1)=".",FALSE,TRUE)</formula>
    </cfRule>
    <cfRule type="expression" dxfId="2058" priority="784">
      <formula>IF(RIGHT(TEXT(AU656,"0.#"),1)=".",TRUE,FALSE)</formula>
    </cfRule>
  </conditionalFormatting>
  <conditionalFormatting sqref="AQ655">
    <cfRule type="expression" dxfId="2057" priority="775">
      <formula>IF(RIGHT(TEXT(AQ655,"0.#"),1)=".",FALSE,TRUE)</formula>
    </cfRule>
    <cfRule type="expression" dxfId="2056" priority="776">
      <formula>IF(RIGHT(TEXT(AQ655,"0.#"),1)=".",TRUE,FALSE)</formula>
    </cfRule>
  </conditionalFormatting>
  <conditionalFormatting sqref="AI696">
    <cfRule type="expression" dxfId="2055" priority="567">
      <formula>IF(RIGHT(TEXT(AI696,"0.#"),1)=".",FALSE,TRUE)</formula>
    </cfRule>
    <cfRule type="expression" dxfId="2054" priority="568">
      <formula>IF(RIGHT(TEXT(AI696,"0.#"),1)=".",TRUE,FALSE)</formula>
    </cfRule>
  </conditionalFormatting>
  <conditionalFormatting sqref="AQ694">
    <cfRule type="expression" dxfId="2053" priority="561">
      <formula>IF(RIGHT(TEXT(AQ694,"0.#"),1)=".",FALSE,TRUE)</formula>
    </cfRule>
    <cfRule type="expression" dxfId="2052" priority="562">
      <formula>IF(RIGHT(TEXT(AQ694,"0.#"),1)=".",TRUE,FALSE)</formula>
    </cfRule>
  </conditionalFormatting>
  <conditionalFormatting sqref="AL873:AO900">
    <cfRule type="expression" dxfId="2051" priority="2173">
      <formula>IF(AND(AL873&gt;=0, RIGHT(TEXT(AL873,"0.#"),1)&lt;&gt;"."),TRUE,FALSE)</formula>
    </cfRule>
    <cfRule type="expression" dxfId="2050" priority="2174">
      <formula>IF(AND(AL873&gt;=0, RIGHT(TEXT(AL873,"0.#"),1)="."),TRUE,FALSE)</formula>
    </cfRule>
    <cfRule type="expression" dxfId="2049" priority="2175">
      <formula>IF(AND(AL873&lt;0, RIGHT(TEXT(AL873,"0.#"),1)&lt;&gt;"."),TRUE,FALSE)</formula>
    </cfRule>
    <cfRule type="expression" dxfId="2048" priority="2176">
      <formula>IF(AND(AL873&lt;0, RIGHT(TEXT(AL873,"0.#"),1)="."),TRUE,FALSE)</formula>
    </cfRule>
  </conditionalFormatting>
  <conditionalFormatting sqref="AL871:AO872">
    <cfRule type="expression" dxfId="2047" priority="2167">
      <formula>IF(AND(AL871&gt;=0, RIGHT(TEXT(AL871,"0.#"),1)&lt;&gt;"."),TRUE,FALSE)</formula>
    </cfRule>
    <cfRule type="expression" dxfId="2046" priority="2168">
      <formula>IF(AND(AL871&gt;=0, RIGHT(TEXT(AL871,"0.#"),1)="."),TRUE,FALSE)</formula>
    </cfRule>
    <cfRule type="expression" dxfId="2045" priority="2169">
      <formula>IF(AND(AL871&lt;0, RIGHT(TEXT(AL871,"0.#"),1)&lt;&gt;"."),TRUE,FALSE)</formula>
    </cfRule>
    <cfRule type="expression" dxfId="2044" priority="2170">
      <formula>IF(AND(AL871&lt;0, RIGHT(TEXT(AL871,"0.#"),1)="."),TRUE,FALSE)</formula>
    </cfRule>
  </conditionalFormatting>
  <conditionalFormatting sqref="AL906:AO933">
    <cfRule type="expression" dxfId="2043" priority="2161">
      <formula>IF(AND(AL906&gt;=0, RIGHT(TEXT(AL906,"0.#"),1)&lt;&gt;"."),TRUE,FALSE)</formula>
    </cfRule>
    <cfRule type="expression" dxfId="2042" priority="2162">
      <formula>IF(AND(AL906&gt;=0, RIGHT(TEXT(AL906,"0.#"),1)="."),TRUE,FALSE)</formula>
    </cfRule>
    <cfRule type="expression" dxfId="2041" priority="2163">
      <formula>IF(AND(AL906&lt;0, RIGHT(TEXT(AL906,"0.#"),1)&lt;&gt;"."),TRUE,FALSE)</formula>
    </cfRule>
    <cfRule type="expression" dxfId="2040" priority="2164">
      <formula>IF(AND(AL906&lt;0, RIGHT(TEXT(AL906,"0.#"),1)="."),TRUE,FALSE)</formula>
    </cfRule>
  </conditionalFormatting>
  <conditionalFormatting sqref="AL904:AO905">
    <cfRule type="expression" dxfId="2039" priority="2155">
      <formula>IF(AND(AL904&gt;=0, RIGHT(TEXT(AL904,"0.#"),1)&lt;&gt;"."),TRUE,FALSE)</formula>
    </cfRule>
    <cfRule type="expression" dxfId="2038" priority="2156">
      <formula>IF(AND(AL904&gt;=0, RIGHT(TEXT(AL904,"0.#"),1)="."),TRUE,FALSE)</formula>
    </cfRule>
    <cfRule type="expression" dxfId="2037" priority="2157">
      <formula>IF(AND(AL904&lt;0, RIGHT(TEXT(AL904,"0.#"),1)&lt;&gt;"."),TRUE,FALSE)</formula>
    </cfRule>
    <cfRule type="expression" dxfId="2036" priority="2158">
      <formula>IF(AND(AL904&lt;0, RIGHT(TEXT(AL904,"0.#"),1)="."),TRUE,FALSE)</formula>
    </cfRule>
  </conditionalFormatting>
  <conditionalFormatting sqref="AL942:AO966">
    <cfRule type="expression" dxfId="2035" priority="2149">
      <formula>IF(AND(AL942&gt;=0, RIGHT(TEXT(AL942,"0.#"),1)&lt;&gt;"."),TRUE,FALSE)</formula>
    </cfRule>
    <cfRule type="expression" dxfId="2034" priority="2150">
      <formula>IF(AND(AL942&gt;=0, RIGHT(TEXT(AL942,"0.#"),1)="."),TRUE,FALSE)</formula>
    </cfRule>
    <cfRule type="expression" dxfId="2033" priority="2151">
      <formula>IF(AND(AL942&lt;0, RIGHT(TEXT(AL942,"0.#"),1)&lt;&gt;"."),TRUE,FALSE)</formula>
    </cfRule>
    <cfRule type="expression" dxfId="2032" priority="2152">
      <formula>IF(AND(AL942&lt;0, RIGHT(TEXT(AL942,"0.#"),1)="."),TRUE,FALSE)</formula>
    </cfRule>
  </conditionalFormatting>
  <conditionalFormatting sqref="AL972:AO999">
    <cfRule type="expression" dxfId="2031" priority="2137">
      <formula>IF(AND(AL972&gt;=0, RIGHT(TEXT(AL972,"0.#"),1)&lt;&gt;"."),TRUE,FALSE)</formula>
    </cfRule>
    <cfRule type="expression" dxfId="2030" priority="2138">
      <formula>IF(AND(AL972&gt;=0, RIGHT(TEXT(AL972,"0.#"),1)="."),TRUE,FALSE)</formula>
    </cfRule>
    <cfRule type="expression" dxfId="2029" priority="2139">
      <formula>IF(AND(AL972&lt;0, RIGHT(TEXT(AL972,"0.#"),1)&lt;&gt;"."),TRUE,FALSE)</formula>
    </cfRule>
    <cfRule type="expression" dxfId="2028" priority="2140">
      <formula>IF(AND(AL972&lt;0, RIGHT(TEXT(AL972,"0.#"),1)="."),TRUE,FALSE)</formula>
    </cfRule>
  </conditionalFormatting>
  <conditionalFormatting sqref="AL971:AO971">
    <cfRule type="expression" dxfId="2027" priority="2131">
      <formula>IF(AND(AL971&gt;=0, RIGHT(TEXT(AL971,"0.#"),1)&lt;&gt;"."),TRUE,FALSE)</formula>
    </cfRule>
    <cfRule type="expression" dxfId="2026" priority="2132">
      <formula>IF(AND(AL971&gt;=0, RIGHT(TEXT(AL971,"0.#"),1)="."),TRUE,FALSE)</formula>
    </cfRule>
    <cfRule type="expression" dxfId="2025" priority="2133">
      <formula>IF(AND(AL971&lt;0, RIGHT(TEXT(AL971,"0.#"),1)&lt;&gt;"."),TRUE,FALSE)</formula>
    </cfRule>
    <cfRule type="expression" dxfId="2024" priority="2134">
      <formula>IF(AND(AL971&lt;0, RIGHT(TEXT(AL971,"0.#"),1)="."),TRUE,FALSE)</formula>
    </cfRule>
  </conditionalFormatting>
  <conditionalFormatting sqref="AL1015:AO1032">
    <cfRule type="expression" dxfId="2023" priority="2125">
      <formula>IF(AND(AL1015&gt;=0, RIGHT(TEXT(AL1015,"0.#"),1)&lt;&gt;"."),TRUE,FALSE)</formula>
    </cfRule>
    <cfRule type="expression" dxfId="2022" priority="2126">
      <formula>IF(AND(AL1015&gt;=0, RIGHT(TEXT(AL1015,"0.#"),1)="."),TRUE,FALSE)</formula>
    </cfRule>
    <cfRule type="expression" dxfId="2021" priority="2127">
      <formula>IF(AND(AL1015&lt;0, RIGHT(TEXT(AL1015,"0.#"),1)&lt;&gt;"."),TRUE,FALSE)</formula>
    </cfRule>
    <cfRule type="expression" dxfId="2020" priority="2128">
      <formula>IF(AND(AL1015&lt;0, RIGHT(TEXT(AL1015,"0.#"),1)="."),TRUE,FALSE)</formula>
    </cfRule>
  </conditionalFormatting>
  <conditionalFormatting sqref="AL1038:AO1065">
    <cfRule type="expression" dxfId="2019" priority="2113">
      <formula>IF(AND(AL1038&gt;=0, RIGHT(TEXT(AL1038,"0.#"),1)&lt;&gt;"."),TRUE,FALSE)</formula>
    </cfRule>
    <cfRule type="expression" dxfId="2018" priority="2114">
      <formula>IF(AND(AL1038&gt;=0, RIGHT(TEXT(AL1038,"0.#"),1)="."),TRUE,FALSE)</formula>
    </cfRule>
    <cfRule type="expression" dxfId="2017" priority="2115">
      <formula>IF(AND(AL1038&lt;0, RIGHT(TEXT(AL1038,"0.#"),1)&lt;&gt;"."),TRUE,FALSE)</formula>
    </cfRule>
    <cfRule type="expression" dxfId="2016" priority="2116">
      <formula>IF(AND(AL1038&lt;0, RIGHT(TEXT(AL1038,"0.#"),1)="."),TRUE,FALSE)</formula>
    </cfRule>
  </conditionalFormatting>
  <conditionalFormatting sqref="Y1038:Y1065">
    <cfRule type="expression" dxfId="2015" priority="2111">
      <formula>IF(RIGHT(TEXT(Y1038,"0.#"),1)=".",FALSE,TRUE)</formula>
    </cfRule>
    <cfRule type="expression" dxfId="2014" priority="2112">
      <formula>IF(RIGHT(TEXT(Y1038,"0.#"),1)=".",TRUE,FALSE)</formula>
    </cfRule>
  </conditionalFormatting>
  <conditionalFormatting sqref="AL1036:AO1037">
    <cfRule type="expression" dxfId="2013" priority="2107">
      <formula>IF(AND(AL1036&gt;=0, RIGHT(TEXT(AL1036,"0.#"),1)&lt;&gt;"."),TRUE,FALSE)</formula>
    </cfRule>
    <cfRule type="expression" dxfId="2012" priority="2108">
      <formula>IF(AND(AL1036&gt;=0, RIGHT(TEXT(AL1036,"0.#"),1)="."),TRUE,FALSE)</formula>
    </cfRule>
    <cfRule type="expression" dxfId="2011" priority="2109">
      <formula>IF(AND(AL1036&lt;0, RIGHT(TEXT(AL1036,"0.#"),1)&lt;&gt;"."),TRUE,FALSE)</formula>
    </cfRule>
    <cfRule type="expression" dxfId="2010" priority="2110">
      <formula>IF(AND(AL1036&lt;0, RIGHT(TEXT(AL1036,"0.#"),1)="."),TRUE,FALSE)</formula>
    </cfRule>
  </conditionalFormatting>
  <conditionalFormatting sqref="Y1036:Y1037">
    <cfRule type="expression" dxfId="2009" priority="2105">
      <formula>IF(RIGHT(TEXT(Y1036,"0.#"),1)=".",FALSE,TRUE)</formula>
    </cfRule>
    <cfRule type="expression" dxfId="2008" priority="2106">
      <formula>IF(RIGHT(TEXT(Y1036,"0.#"),1)=".",TRUE,FALSE)</formula>
    </cfRule>
  </conditionalFormatting>
  <conditionalFormatting sqref="AL1071:AO1098">
    <cfRule type="expression" dxfId="2007" priority="2101">
      <formula>IF(AND(AL1071&gt;=0, RIGHT(TEXT(AL1071,"0.#"),1)&lt;&gt;"."),TRUE,FALSE)</formula>
    </cfRule>
    <cfRule type="expression" dxfId="2006" priority="2102">
      <formula>IF(AND(AL1071&gt;=0, RIGHT(TEXT(AL1071,"0.#"),1)="."),TRUE,FALSE)</formula>
    </cfRule>
    <cfRule type="expression" dxfId="2005" priority="2103">
      <formula>IF(AND(AL1071&lt;0, RIGHT(TEXT(AL1071,"0.#"),1)&lt;&gt;"."),TRUE,FALSE)</formula>
    </cfRule>
    <cfRule type="expression" dxfId="2004" priority="2104">
      <formula>IF(AND(AL1071&lt;0, RIGHT(TEXT(AL1071,"0.#"),1)="."),TRUE,FALSE)</formula>
    </cfRule>
  </conditionalFormatting>
  <conditionalFormatting sqref="Y1071:Y1098">
    <cfRule type="expression" dxfId="2003" priority="2099">
      <formula>IF(RIGHT(TEXT(Y1071,"0.#"),1)=".",FALSE,TRUE)</formula>
    </cfRule>
    <cfRule type="expression" dxfId="2002" priority="2100">
      <formula>IF(RIGHT(TEXT(Y1071,"0.#"),1)=".",TRUE,FALSE)</formula>
    </cfRule>
  </conditionalFormatting>
  <conditionalFormatting sqref="AL1069:AO1070">
    <cfRule type="expression" dxfId="2001" priority="2095">
      <formula>IF(AND(AL1069&gt;=0, RIGHT(TEXT(AL1069,"0.#"),1)&lt;&gt;"."),TRUE,FALSE)</formula>
    </cfRule>
    <cfRule type="expression" dxfId="2000" priority="2096">
      <formula>IF(AND(AL1069&gt;=0, RIGHT(TEXT(AL1069,"0.#"),1)="."),TRUE,FALSE)</formula>
    </cfRule>
    <cfRule type="expression" dxfId="1999" priority="2097">
      <formula>IF(AND(AL1069&lt;0, RIGHT(TEXT(AL1069,"0.#"),1)&lt;&gt;"."),TRUE,FALSE)</formula>
    </cfRule>
    <cfRule type="expression" dxfId="1998" priority="2098">
      <formula>IF(AND(AL1069&lt;0, RIGHT(TEXT(AL1069,"0.#"),1)="."),TRUE,FALSE)</formula>
    </cfRule>
  </conditionalFormatting>
  <conditionalFormatting sqref="Y1069:Y1070">
    <cfRule type="expression" dxfId="1997" priority="2093">
      <formula>IF(RIGHT(TEXT(Y1069,"0.#"),1)=".",FALSE,TRUE)</formula>
    </cfRule>
    <cfRule type="expression" dxfId="1996" priority="2094">
      <formula>IF(RIGHT(TEXT(Y1069,"0.#"),1)=".",TRUE,FALSE)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AE458:AE460 AI458:AI460 AM458:AM460">
    <cfRule type="expression" dxfId="801" priority="101">
      <formula>IF(RIGHT(TEXT(AE458,"0.#"),1)=".",FALSE,TRUE)</formula>
    </cfRule>
    <cfRule type="expression" dxfId="800" priority="102">
      <formula>IF(RIGHT(TEXT(AE458,"0.#"),1)=".",TRUE,FALSE)</formula>
    </cfRule>
  </conditionalFormatting>
  <conditionalFormatting sqref="AU458:AU460">
    <cfRule type="expression" dxfId="799" priority="99">
      <formula>IF(RIGHT(TEXT(AU458,"0.#"),1)=".",FALSE,TRUE)</formula>
    </cfRule>
    <cfRule type="expression" dxfId="798" priority="100">
      <formula>IF(RIGHT(TEXT(AU458,"0.#"),1)=".",TRUE,FALSE)</formula>
    </cfRule>
  </conditionalFormatting>
  <conditionalFormatting sqref="AQ458:AQ460">
    <cfRule type="expression" dxfId="797" priority="97">
      <formula>IF(RIGHT(TEXT(AQ458,"0.#"),1)=".",FALSE,TRUE)</formula>
    </cfRule>
    <cfRule type="expression" dxfId="796" priority="98">
      <formula>IF(RIGHT(TEXT(AQ458,"0.#"),1)=".",TRUE,FALSE)</formula>
    </cfRule>
  </conditionalFormatting>
  <conditionalFormatting sqref="AE138:AE139 AI138:AI139">
    <cfRule type="expression" dxfId="795" priority="95">
      <formula>IF(RIGHT(TEXT(AE138,"0.#"),1)=".",FALSE,TRUE)</formula>
    </cfRule>
    <cfRule type="expression" dxfId="794" priority="96">
      <formula>IF(RIGHT(TEXT(AE138,"0.#"),1)=".",TRUE,FALSE)</formula>
    </cfRule>
  </conditionalFormatting>
  <conditionalFormatting sqref="AE194:AE195 AU194:AU195 AI194:AI195 AM194:AM195 AQ194:AQ195">
    <cfRule type="expression" dxfId="793" priority="93">
      <formula>IF(RIGHT(TEXT(AE194,"0.#"),1)=".",FALSE,TRUE)</formula>
    </cfRule>
    <cfRule type="expression" dxfId="792" priority="94">
      <formula>IF(RIGHT(TEXT(AE194,"0.#"),1)=".",TRUE,FALSE)</formula>
    </cfRule>
  </conditionalFormatting>
  <conditionalFormatting sqref="AE198:AE199 AU198:AU199 AI198:AI199 AM198:AM199 AQ198:AQ199">
    <cfRule type="expression" dxfId="791" priority="91">
      <formula>IF(RIGHT(TEXT(AE198,"0.#"),1)=".",FALSE,TRUE)</formula>
    </cfRule>
    <cfRule type="expression" dxfId="790" priority="92">
      <formula>IF(RIGHT(TEXT(AE198,"0.#"),1)=".",TRUE,FALSE)</formula>
    </cfRule>
  </conditionalFormatting>
  <conditionalFormatting sqref="Y796">
    <cfRule type="expression" dxfId="789" priority="89">
      <formula>IF(RIGHT(TEXT(Y796,"0.#"),1)=".",FALSE,TRUE)</formula>
    </cfRule>
    <cfRule type="expression" dxfId="788" priority="90">
      <formula>IF(RIGHT(TEXT(Y796,"0.#"),1)=".",TRUE,FALSE)</formula>
    </cfRule>
  </conditionalFormatting>
  <conditionalFormatting sqref="Y797 Y795">
    <cfRule type="expression" dxfId="787" priority="87">
      <formula>IF(RIGHT(TEXT(Y795,"0.#"),1)=".",FALSE,TRUE)</formula>
    </cfRule>
    <cfRule type="expression" dxfId="786" priority="88">
      <formula>IF(RIGHT(TEXT(Y795,"0.#"),1)=".",TRUE,FALSE)</formula>
    </cfRule>
  </conditionalFormatting>
  <conditionalFormatting sqref="Y875:Y876">
    <cfRule type="expression" dxfId="785" priority="85">
      <formula>IF(RIGHT(TEXT(Y875,"0.#"),1)=".",FALSE,TRUE)</formula>
    </cfRule>
    <cfRule type="expression" dxfId="784" priority="86">
      <formula>IF(RIGHT(TEXT(Y875,"0.#"),1)=".",TRUE,FALSE)</formula>
    </cfRule>
  </conditionalFormatting>
  <conditionalFormatting sqref="Y871:Y872">
    <cfRule type="expression" dxfId="783" priority="83">
      <formula>IF(RIGHT(TEXT(Y871,"0.#"),1)=".",FALSE,TRUE)</formula>
    </cfRule>
    <cfRule type="expression" dxfId="782" priority="84">
      <formula>IF(RIGHT(TEXT(Y871,"0.#"),1)=".",TRUE,FALSE)</formula>
    </cfRule>
  </conditionalFormatting>
  <conditionalFormatting sqref="Y873">
    <cfRule type="expression" dxfId="781" priority="81">
      <formula>IF(RIGHT(TEXT(Y873,"0.#"),1)=".",FALSE,TRUE)</formula>
    </cfRule>
    <cfRule type="expression" dxfId="780" priority="82">
      <formula>IF(RIGHT(TEXT(Y873,"0.#"),1)=".",TRUE,FALSE)</formula>
    </cfRule>
  </conditionalFormatting>
  <conditionalFormatting sqref="Y874">
    <cfRule type="expression" dxfId="779" priority="79">
      <formula>IF(RIGHT(TEXT(Y874,"0.#"),1)=".",FALSE,TRUE)</formula>
    </cfRule>
    <cfRule type="expression" dxfId="778" priority="80">
      <formula>IF(RIGHT(TEXT(Y874,"0.#"),1)=".",TRUE,FALSE)</formula>
    </cfRule>
  </conditionalFormatting>
  <conditionalFormatting sqref="AU134:AU135 AQ134">
    <cfRule type="expression" dxfId="777" priority="77">
      <formula>IF(RIGHT(TEXT(AQ134,"0.#"),1)=".",FALSE,TRUE)</formula>
    </cfRule>
    <cfRule type="expression" dxfId="776" priority="78">
      <formula>IF(RIGHT(TEXT(AQ134,"0.#"),1)=".",TRUE,FALSE)</formula>
    </cfRule>
  </conditionalFormatting>
  <conditionalFormatting sqref="AM134:AM135">
    <cfRule type="expression" dxfId="775" priority="75">
      <formula>IF(RIGHT(TEXT(AM134,"0.#"),1)=".",FALSE,TRUE)</formula>
    </cfRule>
    <cfRule type="expression" dxfId="774" priority="76">
      <formula>IF(RIGHT(TEXT(AM134,"0.#"),1)=".",TRUE,FALSE)</formula>
    </cfRule>
  </conditionalFormatting>
  <conditionalFormatting sqref="AQ135">
    <cfRule type="expression" dxfId="773" priority="73">
      <formula>IF(RIGHT(TEXT(AQ135,"0.#"),1)=".",FALSE,TRUE)</formula>
    </cfRule>
    <cfRule type="expression" dxfId="772" priority="74">
      <formula>IF(RIGHT(TEXT(AQ135,"0.#"),1)=".",TRUE,FALSE)</formula>
    </cfRule>
  </conditionalFormatting>
  <conditionalFormatting sqref="AU138 AQ138">
    <cfRule type="expression" dxfId="771" priority="71">
      <formula>IF(RIGHT(TEXT(AQ138,"0.#"),1)=".",FALSE,TRUE)</formula>
    </cfRule>
    <cfRule type="expression" dxfId="770" priority="72">
      <formula>IF(RIGHT(TEXT(AQ138,"0.#"),1)=".",TRUE,FALSE)</formula>
    </cfRule>
  </conditionalFormatting>
  <conditionalFormatting sqref="AM138:AM139">
    <cfRule type="expression" dxfId="769" priority="69">
      <formula>IF(RIGHT(TEXT(AM138,"0.#"),1)=".",FALSE,TRUE)</formula>
    </cfRule>
    <cfRule type="expression" dxfId="768" priority="70">
      <formula>IF(RIGHT(TEXT(AM138,"0.#"),1)=".",TRUE,FALSE)</formula>
    </cfRule>
  </conditionalFormatting>
  <conditionalFormatting sqref="AQ139">
    <cfRule type="expression" dxfId="767" priority="67">
      <formula>IF(RIGHT(TEXT(AQ139,"0.#"),1)=".",FALSE,TRUE)</formula>
    </cfRule>
    <cfRule type="expression" dxfId="766" priority="68">
      <formula>IF(RIGHT(TEXT(AQ139,"0.#"),1)=".",TRUE,FALSE)</formula>
    </cfRule>
  </conditionalFormatting>
  <conditionalFormatting sqref="AU139">
    <cfRule type="expression" dxfId="765" priority="65">
      <formula>IF(RIGHT(TEXT(AU139,"0.#"),1)=".",FALSE,TRUE)</formula>
    </cfRule>
    <cfRule type="expression" dxfId="764" priority="66">
      <formula>IF(RIGHT(TEXT(AU139,"0.#"),1)=".",TRUE,FALSE)</formula>
    </cfRule>
  </conditionalFormatting>
  <conditionalFormatting sqref="AQ142:AQ143 AU142:AU143">
    <cfRule type="expression" dxfId="763" priority="63">
      <formula>IF(RIGHT(TEXT(AQ142,"0.#"),1)=".",FALSE,TRUE)</formula>
    </cfRule>
    <cfRule type="expression" dxfId="762" priority="64">
      <formula>IF(RIGHT(TEXT(AQ142,"0.#"),1)=".",TRUE,FALSE)</formula>
    </cfRule>
  </conditionalFormatting>
  <conditionalFormatting sqref="AM142:AM143">
    <cfRule type="expression" dxfId="761" priority="61">
      <formula>IF(RIGHT(TEXT(AM142,"0.#"),1)=".",FALSE,TRUE)</formula>
    </cfRule>
    <cfRule type="expression" dxfId="760" priority="62">
      <formula>IF(RIGHT(TEXT(AM142,"0.#"),1)=".",TRUE,FALSE)</formula>
    </cfRule>
  </conditionalFormatting>
  <conditionalFormatting sqref="AL939:AO941">
    <cfRule type="expression" dxfId="759" priority="57">
      <formula>IF(AND(AL939&gt;=0, RIGHT(TEXT(AL939,"0.#"),1)&lt;&gt;"."),TRUE,FALSE)</formula>
    </cfRule>
    <cfRule type="expression" dxfId="758" priority="58">
      <formula>IF(AND(AL939&gt;=0, RIGHT(TEXT(AL939,"0.#"),1)="."),TRUE,FALSE)</formula>
    </cfRule>
    <cfRule type="expression" dxfId="757" priority="59">
      <formula>IF(AND(AL939&lt;0, RIGHT(TEXT(AL939,"0.#"),1)&lt;&gt;"."),TRUE,FALSE)</formula>
    </cfRule>
    <cfRule type="expression" dxfId="756" priority="60">
      <formula>IF(AND(AL939&lt;0, RIGHT(TEXT(AL939,"0.#"),1)="."),TRUE,FALSE)</formula>
    </cfRule>
  </conditionalFormatting>
  <conditionalFormatting sqref="AL937:AO938">
    <cfRule type="expression" dxfId="755" priority="53">
      <formula>IF(AND(AL937&gt;=0, RIGHT(TEXT(AL937,"0.#"),1)&lt;&gt;"."),TRUE,FALSE)</formula>
    </cfRule>
    <cfRule type="expression" dxfId="754" priority="54">
      <formula>IF(AND(AL937&gt;=0, RIGHT(TEXT(AL937,"0.#"),1)="."),TRUE,FALSE)</formula>
    </cfRule>
    <cfRule type="expression" dxfId="753" priority="55">
      <formula>IF(AND(AL937&lt;0, RIGHT(TEXT(AL937,"0.#"),1)&lt;&gt;"."),TRUE,FALSE)</formula>
    </cfRule>
    <cfRule type="expression" dxfId="752" priority="56">
      <formula>IF(AND(AL937&lt;0, RIGHT(TEXT(AL937,"0.#"),1)="."),TRUE,FALSE)</formula>
    </cfRule>
  </conditionalFormatting>
  <conditionalFormatting sqref="Y939:Y941">
    <cfRule type="expression" dxfId="751" priority="51">
      <formula>IF(RIGHT(TEXT(Y939,"0.#"),1)=".",FALSE,TRUE)</formula>
    </cfRule>
    <cfRule type="expression" dxfId="750" priority="52">
      <formula>IF(RIGHT(TEXT(Y939,"0.#"),1)=".",TRUE,FALSE)</formula>
    </cfRule>
  </conditionalFormatting>
  <conditionalFormatting sqref="Y937:Y938">
    <cfRule type="expression" dxfId="749" priority="49">
      <formula>IF(RIGHT(TEXT(Y937,"0.#"),1)=".",FALSE,TRUE)</formula>
    </cfRule>
    <cfRule type="expression" dxfId="748" priority="50">
      <formula>IF(RIGHT(TEXT(Y937,"0.#"),1)=".",TRUE,FALSE)</formula>
    </cfRule>
  </conditionalFormatting>
  <conditionalFormatting sqref="Y970">
    <cfRule type="expression" dxfId="747" priority="43">
      <formula>IF(RIGHT(TEXT(Y970,"0.#"),1)=".",FALSE,TRUE)</formula>
    </cfRule>
    <cfRule type="expression" dxfId="746" priority="44">
      <formula>IF(RIGHT(TEXT(Y970,"0.#"),1)=".",TRUE,FALSE)</formula>
    </cfRule>
  </conditionalFormatting>
  <conditionalFormatting sqref="AL970:AO970">
    <cfRule type="expression" dxfId="745" priority="45">
      <formula>IF(AND(AL970&gt;=0, RIGHT(TEXT(AL970,"0.#"),1)&lt;&gt;"."),TRUE,FALSE)</formula>
    </cfRule>
    <cfRule type="expression" dxfId="744" priority="46">
      <formula>IF(AND(AL970&gt;=0, RIGHT(TEXT(AL970,"0.#"),1)="."),TRUE,FALSE)</formula>
    </cfRule>
    <cfRule type="expression" dxfId="743" priority="47">
      <formula>IF(AND(AL970&lt;0, RIGHT(TEXT(AL970,"0.#"),1)&lt;&gt;"."),TRUE,FALSE)</formula>
    </cfRule>
    <cfRule type="expression" dxfId="742" priority="48">
      <formula>IF(AND(AL970&lt;0, RIGHT(TEXT(AL970,"0.#"),1)="."),TRUE,FALSE)</formula>
    </cfRule>
  </conditionalFormatting>
  <conditionalFormatting sqref="Y1006 Y1012:Y1014">
    <cfRule type="expression" dxfId="741" priority="41">
      <formula>IF(RIGHT(TEXT(Y1006,"0.#"),1)=".",FALSE,TRUE)</formula>
    </cfRule>
    <cfRule type="expression" dxfId="740" priority="42">
      <formula>IF(RIGHT(TEXT(Y1006,"0.#"),1)=".",TRUE,FALSE)</formula>
    </cfRule>
  </conditionalFormatting>
  <conditionalFormatting sqref="Y1003">
    <cfRule type="expression" dxfId="739" priority="39">
      <formula>IF(RIGHT(TEXT(Y1003,"0.#"),1)=".",FALSE,TRUE)</formula>
    </cfRule>
    <cfRule type="expression" dxfId="738" priority="40">
      <formula>IF(RIGHT(TEXT(Y1003,"0.#"),1)=".",TRUE,FALSE)</formula>
    </cfRule>
  </conditionalFormatting>
  <conditionalFormatting sqref="Y1004">
    <cfRule type="expression" dxfId="737" priority="37">
      <formula>IF(RIGHT(TEXT(Y1004,"0.#"),1)=".",FALSE,TRUE)</formula>
    </cfRule>
    <cfRule type="expression" dxfId="736" priority="38">
      <formula>IF(RIGHT(TEXT(Y1004,"0.#"),1)=".",TRUE,FALSE)</formula>
    </cfRule>
  </conditionalFormatting>
  <conditionalFormatting sqref="Y1005">
    <cfRule type="expression" dxfId="735" priority="35">
      <formula>IF(RIGHT(TEXT(Y1005,"0.#"),1)=".",FALSE,TRUE)</formula>
    </cfRule>
    <cfRule type="expression" dxfId="734" priority="36">
      <formula>IF(RIGHT(TEXT(Y1005,"0.#"),1)=".",TRUE,FALSE)</formula>
    </cfRule>
  </conditionalFormatting>
  <conditionalFormatting sqref="Y1007">
    <cfRule type="expression" dxfId="733" priority="33">
      <formula>IF(RIGHT(TEXT(Y1007,"0.#"),1)=".",FALSE,TRUE)</formula>
    </cfRule>
    <cfRule type="expression" dxfId="732" priority="34">
      <formula>IF(RIGHT(TEXT(Y1007,"0.#"),1)=".",TRUE,FALSE)</formula>
    </cfRule>
  </conditionalFormatting>
  <conditionalFormatting sqref="Y1008">
    <cfRule type="expression" dxfId="731" priority="31">
      <formula>IF(RIGHT(TEXT(Y1008,"0.#"),1)=".",FALSE,TRUE)</formula>
    </cfRule>
    <cfRule type="expression" dxfId="730" priority="32">
      <formula>IF(RIGHT(TEXT(Y1008,"0.#"),1)=".",TRUE,FALSE)</formula>
    </cfRule>
  </conditionalFormatting>
  <conditionalFormatting sqref="Y1009">
    <cfRule type="expression" dxfId="729" priority="29">
      <formula>IF(RIGHT(TEXT(Y1009,"0.#"),1)=".",FALSE,TRUE)</formula>
    </cfRule>
    <cfRule type="expression" dxfId="728" priority="30">
      <formula>IF(RIGHT(TEXT(Y1009,"0.#"),1)=".",TRUE,FALSE)</formula>
    </cfRule>
  </conditionalFormatting>
  <conditionalFormatting sqref="Y1010">
    <cfRule type="expression" dxfId="727" priority="27">
      <formula>IF(RIGHT(TEXT(Y1010,"0.#"),1)=".",FALSE,TRUE)</formula>
    </cfRule>
    <cfRule type="expression" dxfId="726" priority="28">
      <formula>IF(RIGHT(TEXT(Y1010,"0.#"),1)=".",TRUE,FALSE)</formula>
    </cfRule>
  </conditionalFormatting>
  <conditionalFormatting sqref="Y1011">
    <cfRule type="expression" dxfId="725" priority="25">
      <formula>IF(RIGHT(TEXT(Y1011,"0.#"),1)=".",FALSE,TRUE)</formula>
    </cfRule>
    <cfRule type="expression" dxfId="724" priority="26">
      <formula>IF(RIGHT(TEXT(Y1011,"0.#"),1)=".",TRUE,FALSE)</formula>
    </cfRule>
  </conditionalFormatting>
  <conditionalFormatting sqref="Y783">
    <cfRule type="expression" dxfId="723" priority="23">
      <formula>IF(RIGHT(TEXT(Y783,"0.#"),1)=".",FALSE,TRUE)</formula>
    </cfRule>
    <cfRule type="expression" dxfId="722" priority="24">
      <formula>IF(RIGHT(TEXT(Y783,"0.#"),1)=".",TRUE,FALSE)</formula>
    </cfRule>
  </conditionalFormatting>
  <conditionalFormatting sqref="Y784 Y782 Y787">
    <cfRule type="expression" dxfId="721" priority="21">
      <formula>IF(RIGHT(TEXT(Y782,"0.#"),1)=".",FALSE,TRUE)</formula>
    </cfRule>
    <cfRule type="expression" dxfId="720" priority="22">
      <formula>IF(RIGHT(TEXT(Y782,"0.#"),1)=".",TRUE,FALSE)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Y786">
    <cfRule type="expression" dxfId="717" priority="17">
      <formula>IF(RIGHT(TEXT(Y786,"0.#"),1)=".",FALSE,TRUE)</formula>
    </cfRule>
    <cfRule type="expression" dxfId="716" priority="18">
      <formula>IF(RIGHT(TEXT(Y786,"0.#"),1)=".",TRUE,FALSE)</formula>
    </cfRule>
  </conditionalFormatting>
  <conditionalFormatting sqref="AU796">
    <cfRule type="expression" dxfId="715" priority="15">
      <formula>IF(RIGHT(TEXT(AU796,"0.#"),1)=".",FALSE,TRUE)</formula>
    </cfRule>
    <cfRule type="expression" dxfId="714" priority="16">
      <formula>IF(RIGHT(TEXT(AU796,"0.#"),1)=".",TRUE,FALSE)</formula>
    </cfRule>
  </conditionalFormatting>
  <conditionalFormatting sqref="AU797 AU795">
    <cfRule type="expression" dxfId="713" priority="13">
      <formula>IF(RIGHT(TEXT(AU795,"0.#"),1)=".",FALSE,TRUE)</formula>
    </cfRule>
    <cfRule type="expression" dxfId="712" priority="14">
      <formula>IF(RIGHT(TEXT(AU795,"0.#"),1)=".",TRUE,FALSE)</formula>
    </cfRule>
  </conditionalFormatting>
  <conditionalFormatting sqref="Y808">
    <cfRule type="expression" dxfId="711" priority="11">
      <formula>IF(RIGHT(TEXT(Y808,"0.#"),1)=".",FALSE,TRUE)</formula>
    </cfRule>
    <cfRule type="expression" dxfId="710" priority="12">
      <formula>IF(RIGHT(TEXT(Y808,"0.#"),1)=".",TRUE,FALSE)</formula>
    </cfRule>
  </conditionalFormatting>
  <conditionalFormatting sqref="AU808">
    <cfRule type="expression" dxfId="709" priority="9">
      <formula>IF(RIGHT(TEXT(AU808,"0.#"),1)=".",FALSE,TRUE)</formula>
    </cfRule>
    <cfRule type="expression" dxfId="708" priority="10">
      <formula>IF(RIGHT(TEXT(AU808,"0.#"),1)=".",TRUE,FALSE)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79" max="49" man="1"/>
    <brk id="707" max="49" man="1"/>
    <brk id="727" max="49" man="1"/>
    <brk id="763" max="49" man="1"/>
    <brk id="900" max="49" man="1"/>
    <brk id="1007" max="49" man="1"/>
  </rowBreaks>
  <colBreaks count="2" manualBreakCount="2">
    <brk id="6" max="1131" man="1"/>
    <brk id="14"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613</v>
      </c>
      <c r="H2" s="13" t="str">
        <f>IF(G2="","",F2)</f>
        <v>一般会計</v>
      </c>
      <c r="I2" s="13" t="str">
        <f>IF(H2="","",IF(I1&lt;&gt;"",CONCATENATE(I1,"、",H2),H2))</f>
        <v>一般会計</v>
      </c>
      <c r="K2" s="14" t="s">
        <v>103</v>
      </c>
      <c r="L2" s="15"/>
      <c r="M2" s="13" t="str">
        <f>IF(L2="","",K2)</f>
        <v/>
      </c>
      <c r="N2" s="13" t="str">
        <f>IF(M2="","",IF(N1&lt;&gt;"",CONCATENATE(N1,"、",M2),M2))</f>
        <v/>
      </c>
      <c r="O2" s="13"/>
      <c r="P2" s="12" t="s">
        <v>74</v>
      </c>
      <c r="Q2" s="17" t="s">
        <v>613</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371</v>
      </c>
      <c r="AI2" s="53" t="s">
        <v>408</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613</v>
      </c>
      <c r="M3" s="13" t="str">
        <f t="shared" ref="M3:M11" si="2">IF(L3="","",K3)</f>
        <v>文教及び科学振興</v>
      </c>
      <c r="N3" s="13" t="str">
        <f>IF(M3="",N2,IF(N2&lt;&gt;"",CONCATENATE(N2,"、",M3),M3))</f>
        <v>文教及び科学振興</v>
      </c>
      <c r="O3" s="13"/>
      <c r="P3" s="12" t="s">
        <v>75</v>
      </c>
      <c r="Q3" s="17" t="s">
        <v>613</v>
      </c>
      <c r="R3" s="13" t="str">
        <f t="shared" ref="R3:R8" si="3">IF(Q3="","",P3)</f>
        <v>委託・請負</v>
      </c>
      <c r="S3" s="13" t="str">
        <f t="shared" ref="S3:S8" si="4">IF(R3="",S2,IF(S2&lt;&gt;"",CONCATENATE(S2,"、",R3),R3))</f>
        <v>直接実施、委託・請負</v>
      </c>
      <c r="T3" s="13"/>
      <c r="U3" s="32" t="s">
        <v>420</v>
      </c>
      <c r="W3" s="32" t="s">
        <v>150</v>
      </c>
      <c r="Y3" s="32" t="s">
        <v>69</v>
      </c>
      <c r="Z3" s="30"/>
      <c r="AA3" s="32" t="s">
        <v>528</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613</v>
      </c>
      <c r="R4" s="13" t="str">
        <f t="shared" si="3"/>
        <v>補助</v>
      </c>
      <c r="S4" s="13" t="str">
        <f t="shared" si="4"/>
        <v>直接実施、委託・請負、補助</v>
      </c>
      <c r="T4" s="13"/>
      <c r="U4" s="32" t="s">
        <v>421</v>
      </c>
      <c r="W4" s="32" t="s">
        <v>151</v>
      </c>
      <c r="Y4" s="32" t="s">
        <v>435</v>
      </c>
      <c r="Z4" s="30"/>
      <c r="AA4" s="32" t="s">
        <v>529</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326</v>
      </c>
      <c r="Y5" s="32" t="s">
        <v>436</v>
      </c>
      <c r="Z5" s="30"/>
      <c r="AA5" s="32" t="s">
        <v>530</v>
      </c>
      <c r="AB5" s="31"/>
      <c r="AC5" s="32" t="s">
        <v>179</v>
      </c>
      <c r="AD5" s="31"/>
      <c r="AE5" s="44" t="s">
        <v>384</v>
      </c>
      <c r="AF5" s="30"/>
      <c r="AG5" s="55" t="s">
        <v>374</v>
      </c>
      <c r="AI5" s="53" t="s">
        <v>423</v>
      </c>
      <c r="AK5" s="53" t="str">
        <f t="shared" si="7"/>
        <v>D</v>
      </c>
      <c r="AP5" s="55" t="s">
        <v>374</v>
      </c>
    </row>
    <row r="6" spans="1:42" ht="13.5" customHeight="1" x14ac:dyDescent="0.15">
      <c r="A6" s="14" t="s">
        <v>89</v>
      </c>
      <c r="B6" s="15" t="s">
        <v>613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387</v>
      </c>
      <c r="W6" s="32" t="s">
        <v>152</v>
      </c>
      <c r="Y6" s="32" t="s">
        <v>437</v>
      </c>
      <c r="Z6" s="30"/>
      <c r="AA6" s="32" t="s">
        <v>531</v>
      </c>
      <c r="AB6" s="31"/>
      <c r="AC6" s="32" t="s">
        <v>138</v>
      </c>
      <c r="AD6" s="31"/>
      <c r="AE6" s="44" t="s">
        <v>381</v>
      </c>
      <c r="AF6" s="30"/>
      <c r="AG6" s="55" t="s">
        <v>375</v>
      </c>
      <c r="AI6" s="53" t="s">
        <v>424</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t="s">
        <v>169</v>
      </c>
      <c r="W7" s="32" t="s">
        <v>153</v>
      </c>
      <c r="Y7" s="32" t="s">
        <v>438</v>
      </c>
      <c r="Z7" s="30"/>
      <c r="AA7" s="32" t="s">
        <v>532</v>
      </c>
      <c r="AB7" s="31"/>
      <c r="AC7" s="31"/>
      <c r="AD7" s="31"/>
      <c r="AE7" s="32" t="s">
        <v>138</v>
      </c>
      <c r="AF7" s="30"/>
      <c r="AG7" s="55" t="s">
        <v>376</v>
      </c>
      <c r="AH7" s="91"/>
      <c r="AI7" s="55" t="s">
        <v>401</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388</v>
      </c>
      <c r="W8" s="32" t="s">
        <v>154</v>
      </c>
      <c r="Y8" s="32" t="s">
        <v>439</v>
      </c>
      <c r="Z8" s="30"/>
      <c r="AA8" s="32" t="s">
        <v>533</v>
      </c>
      <c r="AB8" s="31"/>
      <c r="AC8" s="31"/>
      <c r="AD8" s="31"/>
      <c r="AE8" s="31"/>
      <c r="AF8" s="30"/>
      <c r="AG8" s="55" t="s">
        <v>377</v>
      </c>
      <c r="AI8" s="53" t="s">
        <v>402</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直接実施、委託・請負、補助</v>
      </c>
      <c r="Q10" s="19"/>
      <c r="T10" s="13"/>
      <c r="W10" s="32" t="s">
        <v>156</v>
      </c>
      <c r="Y10" s="32" t="s">
        <v>441</v>
      </c>
      <c r="Z10" s="30"/>
      <c r="AA10" s="32" t="s">
        <v>535</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0" t="s">
        <v>349</v>
      </c>
      <c r="B2" s="541"/>
      <c r="C2" s="541"/>
      <c r="D2" s="541"/>
      <c r="E2" s="541"/>
      <c r="F2" s="542"/>
      <c r="G2" s="825" t="s">
        <v>146</v>
      </c>
      <c r="H2" s="810"/>
      <c r="I2" s="810"/>
      <c r="J2" s="810"/>
      <c r="K2" s="810"/>
      <c r="L2" s="810"/>
      <c r="M2" s="810"/>
      <c r="N2" s="810"/>
      <c r="O2" s="811"/>
      <c r="P2" s="809" t="s">
        <v>59</v>
      </c>
      <c r="Q2" s="810"/>
      <c r="R2" s="810"/>
      <c r="S2" s="810"/>
      <c r="T2" s="810"/>
      <c r="U2" s="810"/>
      <c r="V2" s="810"/>
      <c r="W2" s="810"/>
      <c r="X2" s="811"/>
      <c r="Y2" s="1042"/>
      <c r="Z2" s="432"/>
      <c r="AA2" s="433"/>
      <c r="AB2" s="1046" t="s">
        <v>11</v>
      </c>
      <c r="AC2" s="1047"/>
      <c r="AD2" s="1048"/>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40"/>
      <c r="B3" s="541"/>
      <c r="C3" s="541"/>
      <c r="D3" s="541"/>
      <c r="E3" s="541"/>
      <c r="F3" s="542"/>
      <c r="G3" s="595"/>
      <c r="H3" s="399"/>
      <c r="I3" s="399"/>
      <c r="J3" s="399"/>
      <c r="K3" s="399"/>
      <c r="L3" s="399"/>
      <c r="M3" s="399"/>
      <c r="N3" s="399"/>
      <c r="O3" s="596"/>
      <c r="P3" s="608"/>
      <c r="Q3" s="399"/>
      <c r="R3" s="399"/>
      <c r="S3" s="399"/>
      <c r="T3" s="399"/>
      <c r="U3" s="399"/>
      <c r="V3" s="399"/>
      <c r="W3" s="399"/>
      <c r="X3" s="596"/>
      <c r="Y3" s="1043"/>
      <c r="Z3" s="1044"/>
      <c r="AA3" s="1045"/>
      <c r="AB3" s="1049"/>
      <c r="AC3" s="1050"/>
      <c r="AD3" s="1051"/>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43"/>
      <c r="B4" s="541"/>
      <c r="C4" s="541"/>
      <c r="D4" s="541"/>
      <c r="E4" s="541"/>
      <c r="F4" s="542"/>
      <c r="G4" s="568"/>
      <c r="H4" s="1052"/>
      <c r="I4" s="1052"/>
      <c r="J4" s="1052"/>
      <c r="K4" s="1052"/>
      <c r="L4" s="1052"/>
      <c r="M4" s="1052"/>
      <c r="N4" s="1052"/>
      <c r="O4" s="1053"/>
      <c r="P4" s="165"/>
      <c r="Q4" s="1060"/>
      <c r="R4" s="1060"/>
      <c r="S4" s="1060"/>
      <c r="T4" s="1060"/>
      <c r="U4" s="1060"/>
      <c r="V4" s="1060"/>
      <c r="W4" s="1060"/>
      <c r="X4" s="1061"/>
      <c r="Y4" s="1038" t="s">
        <v>12</v>
      </c>
      <c r="Z4" s="1039"/>
      <c r="AA4" s="1040"/>
      <c r="AB4" s="579"/>
      <c r="AC4" s="1041"/>
      <c r="AD4" s="1041"/>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44"/>
      <c r="B5" s="545"/>
      <c r="C5" s="545"/>
      <c r="D5" s="545"/>
      <c r="E5" s="545"/>
      <c r="F5" s="546"/>
      <c r="G5" s="1054"/>
      <c r="H5" s="1055"/>
      <c r="I5" s="1055"/>
      <c r="J5" s="1055"/>
      <c r="K5" s="1055"/>
      <c r="L5" s="1055"/>
      <c r="M5" s="1055"/>
      <c r="N5" s="1055"/>
      <c r="O5" s="1056"/>
      <c r="P5" s="1062"/>
      <c r="Q5" s="1062"/>
      <c r="R5" s="1062"/>
      <c r="S5" s="1062"/>
      <c r="T5" s="1062"/>
      <c r="U5" s="1062"/>
      <c r="V5" s="1062"/>
      <c r="W5" s="1062"/>
      <c r="X5" s="1063"/>
      <c r="Y5" s="318" t="s">
        <v>54</v>
      </c>
      <c r="Z5" s="1035"/>
      <c r="AA5" s="1036"/>
      <c r="AB5" s="550"/>
      <c r="AC5" s="1037"/>
      <c r="AD5" s="1037"/>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44"/>
      <c r="B6" s="545"/>
      <c r="C6" s="545"/>
      <c r="D6" s="545"/>
      <c r="E6" s="545"/>
      <c r="F6" s="546"/>
      <c r="G6" s="1057"/>
      <c r="H6" s="1058"/>
      <c r="I6" s="1058"/>
      <c r="J6" s="1058"/>
      <c r="K6" s="1058"/>
      <c r="L6" s="1058"/>
      <c r="M6" s="1058"/>
      <c r="N6" s="1058"/>
      <c r="O6" s="1059"/>
      <c r="P6" s="1064"/>
      <c r="Q6" s="1064"/>
      <c r="R6" s="1064"/>
      <c r="S6" s="1064"/>
      <c r="T6" s="1064"/>
      <c r="U6" s="1064"/>
      <c r="V6" s="1064"/>
      <c r="W6" s="1064"/>
      <c r="X6" s="1065"/>
      <c r="Y6" s="1066" t="s">
        <v>13</v>
      </c>
      <c r="Z6" s="1035"/>
      <c r="AA6" s="1036"/>
      <c r="AB6" s="489" t="s">
        <v>182</v>
      </c>
      <c r="AC6" s="1067"/>
      <c r="AD6" s="1067"/>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33" t="s">
        <v>379</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5"/>
    </row>
    <row r="9" spans="1:50" ht="18.75" customHeight="1" x14ac:dyDescent="0.15">
      <c r="A9" s="540" t="s">
        <v>349</v>
      </c>
      <c r="B9" s="541"/>
      <c r="C9" s="541"/>
      <c r="D9" s="541"/>
      <c r="E9" s="541"/>
      <c r="F9" s="542"/>
      <c r="G9" s="825" t="s">
        <v>146</v>
      </c>
      <c r="H9" s="810"/>
      <c r="I9" s="810"/>
      <c r="J9" s="810"/>
      <c r="K9" s="810"/>
      <c r="L9" s="810"/>
      <c r="M9" s="810"/>
      <c r="N9" s="810"/>
      <c r="O9" s="811"/>
      <c r="P9" s="809" t="s">
        <v>59</v>
      </c>
      <c r="Q9" s="810"/>
      <c r="R9" s="810"/>
      <c r="S9" s="810"/>
      <c r="T9" s="810"/>
      <c r="U9" s="810"/>
      <c r="V9" s="810"/>
      <c r="W9" s="810"/>
      <c r="X9" s="811"/>
      <c r="Y9" s="1042"/>
      <c r="Z9" s="432"/>
      <c r="AA9" s="433"/>
      <c r="AB9" s="1046" t="s">
        <v>11</v>
      </c>
      <c r="AC9" s="1047"/>
      <c r="AD9" s="1048"/>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40"/>
      <c r="B10" s="541"/>
      <c r="C10" s="541"/>
      <c r="D10" s="541"/>
      <c r="E10" s="541"/>
      <c r="F10" s="542"/>
      <c r="G10" s="595"/>
      <c r="H10" s="399"/>
      <c r="I10" s="399"/>
      <c r="J10" s="399"/>
      <c r="K10" s="399"/>
      <c r="L10" s="399"/>
      <c r="M10" s="399"/>
      <c r="N10" s="399"/>
      <c r="O10" s="596"/>
      <c r="P10" s="608"/>
      <c r="Q10" s="399"/>
      <c r="R10" s="399"/>
      <c r="S10" s="399"/>
      <c r="T10" s="399"/>
      <c r="U10" s="399"/>
      <c r="V10" s="399"/>
      <c r="W10" s="399"/>
      <c r="X10" s="596"/>
      <c r="Y10" s="1043"/>
      <c r="Z10" s="1044"/>
      <c r="AA10" s="1045"/>
      <c r="AB10" s="1049"/>
      <c r="AC10" s="1050"/>
      <c r="AD10" s="1051"/>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43"/>
      <c r="B11" s="541"/>
      <c r="C11" s="541"/>
      <c r="D11" s="541"/>
      <c r="E11" s="541"/>
      <c r="F11" s="542"/>
      <c r="G11" s="568"/>
      <c r="H11" s="1052"/>
      <c r="I11" s="1052"/>
      <c r="J11" s="1052"/>
      <c r="K11" s="1052"/>
      <c r="L11" s="1052"/>
      <c r="M11" s="1052"/>
      <c r="N11" s="1052"/>
      <c r="O11" s="1053"/>
      <c r="P11" s="165"/>
      <c r="Q11" s="1060"/>
      <c r="R11" s="1060"/>
      <c r="S11" s="1060"/>
      <c r="T11" s="1060"/>
      <c r="U11" s="1060"/>
      <c r="V11" s="1060"/>
      <c r="W11" s="1060"/>
      <c r="X11" s="1061"/>
      <c r="Y11" s="1038" t="s">
        <v>12</v>
      </c>
      <c r="Z11" s="1039"/>
      <c r="AA11" s="1040"/>
      <c r="AB11" s="579"/>
      <c r="AC11" s="1041"/>
      <c r="AD11" s="1041"/>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44"/>
      <c r="B12" s="545"/>
      <c r="C12" s="545"/>
      <c r="D12" s="545"/>
      <c r="E12" s="545"/>
      <c r="F12" s="546"/>
      <c r="G12" s="1054"/>
      <c r="H12" s="1055"/>
      <c r="I12" s="1055"/>
      <c r="J12" s="1055"/>
      <c r="K12" s="1055"/>
      <c r="L12" s="1055"/>
      <c r="M12" s="1055"/>
      <c r="N12" s="1055"/>
      <c r="O12" s="1056"/>
      <c r="P12" s="1062"/>
      <c r="Q12" s="1062"/>
      <c r="R12" s="1062"/>
      <c r="S12" s="1062"/>
      <c r="T12" s="1062"/>
      <c r="U12" s="1062"/>
      <c r="V12" s="1062"/>
      <c r="W12" s="1062"/>
      <c r="X12" s="1063"/>
      <c r="Y12" s="318" t="s">
        <v>54</v>
      </c>
      <c r="Z12" s="1035"/>
      <c r="AA12" s="1036"/>
      <c r="AB12" s="550"/>
      <c r="AC12" s="1037"/>
      <c r="AD12" s="1037"/>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75"/>
      <c r="B13" s="676"/>
      <c r="C13" s="676"/>
      <c r="D13" s="676"/>
      <c r="E13" s="676"/>
      <c r="F13" s="677"/>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489" t="s">
        <v>182</v>
      </c>
      <c r="AC13" s="1067"/>
      <c r="AD13" s="1067"/>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33" t="s">
        <v>379</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5"/>
    </row>
    <row r="16" spans="1:50" ht="18.75" customHeight="1" x14ac:dyDescent="0.15">
      <c r="A16" s="540" t="s">
        <v>349</v>
      </c>
      <c r="B16" s="541"/>
      <c r="C16" s="541"/>
      <c r="D16" s="541"/>
      <c r="E16" s="541"/>
      <c r="F16" s="542"/>
      <c r="G16" s="825" t="s">
        <v>146</v>
      </c>
      <c r="H16" s="810"/>
      <c r="I16" s="810"/>
      <c r="J16" s="810"/>
      <c r="K16" s="810"/>
      <c r="L16" s="810"/>
      <c r="M16" s="810"/>
      <c r="N16" s="810"/>
      <c r="O16" s="811"/>
      <c r="P16" s="809" t="s">
        <v>59</v>
      </c>
      <c r="Q16" s="810"/>
      <c r="R16" s="810"/>
      <c r="S16" s="810"/>
      <c r="T16" s="810"/>
      <c r="U16" s="810"/>
      <c r="V16" s="810"/>
      <c r="W16" s="810"/>
      <c r="X16" s="811"/>
      <c r="Y16" s="1042"/>
      <c r="Z16" s="432"/>
      <c r="AA16" s="433"/>
      <c r="AB16" s="1046" t="s">
        <v>11</v>
      </c>
      <c r="AC16" s="1047"/>
      <c r="AD16" s="1048"/>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40"/>
      <c r="B17" s="541"/>
      <c r="C17" s="541"/>
      <c r="D17" s="541"/>
      <c r="E17" s="541"/>
      <c r="F17" s="542"/>
      <c r="G17" s="595"/>
      <c r="H17" s="399"/>
      <c r="I17" s="399"/>
      <c r="J17" s="399"/>
      <c r="K17" s="399"/>
      <c r="L17" s="399"/>
      <c r="M17" s="399"/>
      <c r="N17" s="399"/>
      <c r="O17" s="596"/>
      <c r="P17" s="608"/>
      <c r="Q17" s="399"/>
      <c r="R17" s="399"/>
      <c r="S17" s="399"/>
      <c r="T17" s="399"/>
      <c r="U17" s="399"/>
      <c r="V17" s="399"/>
      <c r="W17" s="399"/>
      <c r="X17" s="596"/>
      <c r="Y17" s="1043"/>
      <c r="Z17" s="1044"/>
      <c r="AA17" s="1045"/>
      <c r="AB17" s="1049"/>
      <c r="AC17" s="1050"/>
      <c r="AD17" s="1051"/>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43"/>
      <c r="B18" s="541"/>
      <c r="C18" s="541"/>
      <c r="D18" s="541"/>
      <c r="E18" s="541"/>
      <c r="F18" s="542"/>
      <c r="G18" s="568"/>
      <c r="H18" s="1052"/>
      <c r="I18" s="1052"/>
      <c r="J18" s="1052"/>
      <c r="K18" s="1052"/>
      <c r="L18" s="1052"/>
      <c r="M18" s="1052"/>
      <c r="N18" s="1052"/>
      <c r="O18" s="1053"/>
      <c r="P18" s="165"/>
      <c r="Q18" s="1060"/>
      <c r="R18" s="1060"/>
      <c r="S18" s="1060"/>
      <c r="T18" s="1060"/>
      <c r="U18" s="1060"/>
      <c r="V18" s="1060"/>
      <c r="W18" s="1060"/>
      <c r="X18" s="1061"/>
      <c r="Y18" s="1038" t="s">
        <v>12</v>
      </c>
      <c r="Z18" s="1039"/>
      <c r="AA18" s="1040"/>
      <c r="AB18" s="579"/>
      <c r="AC18" s="1041"/>
      <c r="AD18" s="1041"/>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44"/>
      <c r="B19" s="545"/>
      <c r="C19" s="545"/>
      <c r="D19" s="545"/>
      <c r="E19" s="545"/>
      <c r="F19" s="546"/>
      <c r="G19" s="1054"/>
      <c r="H19" s="1055"/>
      <c r="I19" s="1055"/>
      <c r="J19" s="1055"/>
      <c r="K19" s="1055"/>
      <c r="L19" s="1055"/>
      <c r="M19" s="1055"/>
      <c r="N19" s="1055"/>
      <c r="O19" s="1056"/>
      <c r="P19" s="1062"/>
      <c r="Q19" s="1062"/>
      <c r="R19" s="1062"/>
      <c r="S19" s="1062"/>
      <c r="T19" s="1062"/>
      <c r="U19" s="1062"/>
      <c r="V19" s="1062"/>
      <c r="W19" s="1062"/>
      <c r="X19" s="1063"/>
      <c r="Y19" s="318" t="s">
        <v>54</v>
      </c>
      <c r="Z19" s="1035"/>
      <c r="AA19" s="1036"/>
      <c r="AB19" s="550"/>
      <c r="AC19" s="1037"/>
      <c r="AD19" s="1037"/>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75"/>
      <c r="B20" s="676"/>
      <c r="C20" s="676"/>
      <c r="D20" s="676"/>
      <c r="E20" s="676"/>
      <c r="F20" s="677"/>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489" t="s">
        <v>182</v>
      </c>
      <c r="AC20" s="1067"/>
      <c r="AD20" s="1067"/>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33" t="s">
        <v>379</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5"/>
    </row>
    <row r="23" spans="1:50" ht="18.75" customHeight="1" x14ac:dyDescent="0.15">
      <c r="A23" s="540" t="s">
        <v>349</v>
      </c>
      <c r="B23" s="541"/>
      <c r="C23" s="541"/>
      <c r="D23" s="541"/>
      <c r="E23" s="541"/>
      <c r="F23" s="542"/>
      <c r="G23" s="825" t="s">
        <v>146</v>
      </c>
      <c r="H23" s="810"/>
      <c r="I23" s="810"/>
      <c r="J23" s="810"/>
      <c r="K23" s="810"/>
      <c r="L23" s="810"/>
      <c r="M23" s="810"/>
      <c r="N23" s="810"/>
      <c r="O23" s="811"/>
      <c r="P23" s="809" t="s">
        <v>59</v>
      </c>
      <c r="Q23" s="810"/>
      <c r="R23" s="810"/>
      <c r="S23" s="810"/>
      <c r="T23" s="810"/>
      <c r="U23" s="810"/>
      <c r="V23" s="810"/>
      <c r="W23" s="810"/>
      <c r="X23" s="811"/>
      <c r="Y23" s="1042"/>
      <c r="Z23" s="432"/>
      <c r="AA23" s="433"/>
      <c r="AB23" s="1046" t="s">
        <v>11</v>
      </c>
      <c r="AC23" s="1047"/>
      <c r="AD23" s="1048"/>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40"/>
      <c r="B24" s="541"/>
      <c r="C24" s="541"/>
      <c r="D24" s="541"/>
      <c r="E24" s="541"/>
      <c r="F24" s="542"/>
      <c r="G24" s="595"/>
      <c r="H24" s="399"/>
      <c r="I24" s="399"/>
      <c r="J24" s="399"/>
      <c r="K24" s="399"/>
      <c r="L24" s="399"/>
      <c r="M24" s="399"/>
      <c r="N24" s="399"/>
      <c r="O24" s="596"/>
      <c r="P24" s="608"/>
      <c r="Q24" s="399"/>
      <c r="R24" s="399"/>
      <c r="S24" s="399"/>
      <c r="T24" s="399"/>
      <c r="U24" s="399"/>
      <c r="V24" s="399"/>
      <c r="W24" s="399"/>
      <c r="X24" s="596"/>
      <c r="Y24" s="1043"/>
      <c r="Z24" s="1044"/>
      <c r="AA24" s="1045"/>
      <c r="AB24" s="1049"/>
      <c r="AC24" s="1050"/>
      <c r="AD24" s="1051"/>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43"/>
      <c r="B25" s="541"/>
      <c r="C25" s="541"/>
      <c r="D25" s="541"/>
      <c r="E25" s="541"/>
      <c r="F25" s="542"/>
      <c r="G25" s="568"/>
      <c r="H25" s="1052"/>
      <c r="I25" s="1052"/>
      <c r="J25" s="1052"/>
      <c r="K25" s="1052"/>
      <c r="L25" s="1052"/>
      <c r="M25" s="1052"/>
      <c r="N25" s="1052"/>
      <c r="O25" s="1053"/>
      <c r="P25" s="165"/>
      <c r="Q25" s="1060"/>
      <c r="R25" s="1060"/>
      <c r="S25" s="1060"/>
      <c r="T25" s="1060"/>
      <c r="U25" s="1060"/>
      <c r="V25" s="1060"/>
      <c r="W25" s="1060"/>
      <c r="X25" s="1061"/>
      <c r="Y25" s="1038" t="s">
        <v>12</v>
      </c>
      <c r="Z25" s="1039"/>
      <c r="AA25" s="1040"/>
      <c r="AB25" s="579"/>
      <c r="AC25" s="1041"/>
      <c r="AD25" s="1041"/>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44"/>
      <c r="B26" s="545"/>
      <c r="C26" s="545"/>
      <c r="D26" s="545"/>
      <c r="E26" s="545"/>
      <c r="F26" s="546"/>
      <c r="G26" s="1054"/>
      <c r="H26" s="1055"/>
      <c r="I26" s="1055"/>
      <c r="J26" s="1055"/>
      <c r="K26" s="1055"/>
      <c r="L26" s="1055"/>
      <c r="M26" s="1055"/>
      <c r="N26" s="1055"/>
      <c r="O26" s="1056"/>
      <c r="P26" s="1062"/>
      <c r="Q26" s="1062"/>
      <c r="R26" s="1062"/>
      <c r="S26" s="1062"/>
      <c r="T26" s="1062"/>
      <c r="U26" s="1062"/>
      <c r="V26" s="1062"/>
      <c r="W26" s="1062"/>
      <c r="X26" s="1063"/>
      <c r="Y26" s="318" t="s">
        <v>54</v>
      </c>
      <c r="Z26" s="1035"/>
      <c r="AA26" s="1036"/>
      <c r="AB26" s="550"/>
      <c r="AC26" s="1037"/>
      <c r="AD26" s="1037"/>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75"/>
      <c r="B27" s="676"/>
      <c r="C27" s="676"/>
      <c r="D27" s="676"/>
      <c r="E27" s="676"/>
      <c r="F27" s="677"/>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489" t="s">
        <v>182</v>
      </c>
      <c r="AC27" s="1067"/>
      <c r="AD27" s="1067"/>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33" t="s">
        <v>379</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5"/>
    </row>
    <row r="30" spans="1:50" ht="18.75" customHeight="1" x14ac:dyDescent="0.15">
      <c r="A30" s="540" t="s">
        <v>349</v>
      </c>
      <c r="B30" s="541"/>
      <c r="C30" s="541"/>
      <c r="D30" s="541"/>
      <c r="E30" s="541"/>
      <c r="F30" s="542"/>
      <c r="G30" s="825" t="s">
        <v>146</v>
      </c>
      <c r="H30" s="810"/>
      <c r="I30" s="810"/>
      <c r="J30" s="810"/>
      <c r="K30" s="810"/>
      <c r="L30" s="810"/>
      <c r="M30" s="810"/>
      <c r="N30" s="810"/>
      <c r="O30" s="811"/>
      <c r="P30" s="809" t="s">
        <v>59</v>
      </c>
      <c r="Q30" s="810"/>
      <c r="R30" s="810"/>
      <c r="S30" s="810"/>
      <c r="T30" s="810"/>
      <c r="U30" s="810"/>
      <c r="V30" s="810"/>
      <c r="W30" s="810"/>
      <c r="X30" s="811"/>
      <c r="Y30" s="1042"/>
      <c r="Z30" s="432"/>
      <c r="AA30" s="433"/>
      <c r="AB30" s="1046" t="s">
        <v>11</v>
      </c>
      <c r="AC30" s="1047"/>
      <c r="AD30" s="1048"/>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40"/>
      <c r="B31" s="541"/>
      <c r="C31" s="541"/>
      <c r="D31" s="541"/>
      <c r="E31" s="541"/>
      <c r="F31" s="542"/>
      <c r="G31" s="595"/>
      <c r="H31" s="399"/>
      <c r="I31" s="399"/>
      <c r="J31" s="399"/>
      <c r="K31" s="399"/>
      <c r="L31" s="399"/>
      <c r="M31" s="399"/>
      <c r="N31" s="399"/>
      <c r="O31" s="596"/>
      <c r="P31" s="608"/>
      <c r="Q31" s="399"/>
      <c r="R31" s="399"/>
      <c r="S31" s="399"/>
      <c r="T31" s="399"/>
      <c r="U31" s="399"/>
      <c r="V31" s="399"/>
      <c r="W31" s="399"/>
      <c r="X31" s="596"/>
      <c r="Y31" s="1043"/>
      <c r="Z31" s="1044"/>
      <c r="AA31" s="1045"/>
      <c r="AB31" s="1049"/>
      <c r="AC31" s="1050"/>
      <c r="AD31" s="1051"/>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43"/>
      <c r="B32" s="541"/>
      <c r="C32" s="541"/>
      <c r="D32" s="541"/>
      <c r="E32" s="541"/>
      <c r="F32" s="542"/>
      <c r="G32" s="568"/>
      <c r="H32" s="1052"/>
      <c r="I32" s="1052"/>
      <c r="J32" s="1052"/>
      <c r="K32" s="1052"/>
      <c r="L32" s="1052"/>
      <c r="M32" s="1052"/>
      <c r="N32" s="1052"/>
      <c r="O32" s="1053"/>
      <c r="P32" s="165"/>
      <c r="Q32" s="1060"/>
      <c r="R32" s="1060"/>
      <c r="S32" s="1060"/>
      <c r="T32" s="1060"/>
      <c r="U32" s="1060"/>
      <c r="V32" s="1060"/>
      <c r="W32" s="1060"/>
      <c r="X32" s="1061"/>
      <c r="Y32" s="1038" t="s">
        <v>12</v>
      </c>
      <c r="Z32" s="1039"/>
      <c r="AA32" s="1040"/>
      <c r="AB32" s="579"/>
      <c r="AC32" s="1041"/>
      <c r="AD32" s="1041"/>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44"/>
      <c r="B33" s="545"/>
      <c r="C33" s="545"/>
      <c r="D33" s="545"/>
      <c r="E33" s="545"/>
      <c r="F33" s="546"/>
      <c r="G33" s="1054"/>
      <c r="H33" s="1055"/>
      <c r="I33" s="1055"/>
      <c r="J33" s="1055"/>
      <c r="K33" s="1055"/>
      <c r="L33" s="1055"/>
      <c r="M33" s="1055"/>
      <c r="N33" s="1055"/>
      <c r="O33" s="1056"/>
      <c r="P33" s="1062"/>
      <c r="Q33" s="1062"/>
      <c r="R33" s="1062"/>
      <c r="S33" s="1062"/>
      <c r="T33" s="1062"/>
      <c r="U33" s="1062"/>
      <c r="V33" s="1062"/>
      <c r="W33" s="1062"/>
      <c r="X33" s="1063"/>
      <c r="Y33" s="318" t="s">
        <v>54</v>
      </c>
      <c r="Z33" s="1035"/>
      <c r="AA33" s="1036"/>
      <c r="AB33" s="550"/>
      <c r="AC33" s="1037"/>
      <c r="AD33" s="1037"/>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75"/>
      <c r="B34" s="676"/>
      <c r="C34" s="676"/>
      <c r="D34" s="676"/>
      <c r="E34" s="676"/>
      <c r="F34" s="677"/>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489" t="s">
        <v>182</v>
      </c>
      <c r="AC34" s="1067"/>
      <c r="AD34" s="1067"/>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33" t="s">
        <v>379</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5"/>
    </row>
    <row r="37" spans="1:50" ht="18.75" customHeight="1" x14ac:dyDescent="0.15">
      <c r="A37" s="540" t="s">
        <v>349</v>
      </c>
      <c r="B37" s="541"/>
      <c r="C37" s="541"/>
      <c r="D37" s="541"/>
      <c r="E37" s="541"/>
      <c r="F37" s="542"/>
      <c r="G37" s="825" t="s">
        <v>146</v>
      </c>
      <c r="H37" s="810"/>
      <c r="I37" s="810"/>
      <c r="J37" s="810"/>
      <c r="K37" s="810"/>
      <c r="L37" s="810"/>
      <c r="M37" s="810"/>
      <c r="N37" s="810"/>
      <c r="O37" s="811"/>
      <c r="P37" s="809" t="s">
        <v>59</v>
      </c>
      <c r="Q37" s="810"/>
      <c r="R37" s="810"/>
      <c r="S37" s="810"/>
      <c r="T37" s="810"/>
      <c r="U37" s="810"/>
      <c r="V37" s="810"/>
      <c r="W37" s="810"/>
      <c r="X37" s="811"/>
      <c r="Y37" s="1042"/>
      <c r="Z37" s="432"/>
      <c r="AA37" s="433"/>
      <c r="AB37" s="1046" t="s">
        <v>11</v>
      </c>
      <c r="AC37" s="1047"/>
      <c r="AD37" s="1048"/>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40"/>
      <c r="B38" s="541"/>
      <c r="C38" s="541"/>
      <c r="D38" s="541"/>
      <c r="E38" s="541"/>
      <c r="F38" s="542"/>
      <c r="G38" s="595"/>
      <c r="H38" s="399"/>
      <c r="I38" s="399"/>
      <c r="J38" s="399"/>
      <c r="K38" s="399"/>
      <c r="L38" s="399"/>
      <c r="M38" s="399"/>
      <c r="N38" s="399"/>
      <c r="O38" s="596"/>
      <c r="P38" s="608"/>
      <c r="Q38" s="399"/>
      <c r="R38" s="399"/>
      <c r="S38" s="399"/>
      <c r="T38" s="399"/>
      <c r="U38" s="399"/>
      <c r="V38" s="399"/>
      <c r="W38" s="399"/>
      <c r="X38" s="596"/>
      <c r="Y38" s="1043"/>
      <c r="Z38" s="1044"/>
      <c r="AA38" s="1045"/>
      <c r="AB38" s="1049"/>
      <c r="AC38" s="1050"/>
      <c r="AD38" s="1051"/>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43"/>
      <c r="B39" s="541"/>
      <c r="C39" s="541"/>
      <c r="D39" s="541"/>
      <c r="E39" s="541"/>
      <c r="F39" s="542"/>
      <c r="G39" s="568"/>
      <c r="H39" s="1052"/>
      <c r="I39" s="1052"/>
      <c r="J39" s="1052"/>
      <c r="K39" s="1052"/>
      <c r="L39" s="1052"/>
      <c r="M39" s="1052"/>
      <c r="N39" s="1052"/>
      <c r="O39" s="1053"/>
      <c r="P39" s="165"/>
      <c r="Q39" s="1060"/>
      <c r="R39" s="1060"/>
      <c r="S39" s="1060"/>
      <c r="T39" s="1060"/>
      <c r="U39" s="1060"/>
      <c r="V39" s="1060"/>
      <c r="W39" s="1060"/>
      <c r="X39" s="1061"/>
      <c r="Y39" s="1038" t="s">
        <v>12</v>
      </c>
      <c r="Z39" s="1039"/>
      <c r="AA39" s="1040"/>
      <c r="AB39" s="579"/>
      <c r="AC39" s="1041"/>
      <c r="AD39" s="1041"/>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44"/>
      <c r="B40" s="545"/>
      <c r="C40" s="545"/>
      <c r="D40" s="545"/>
      <c r="E40" s="545"/>
      <c r="F40" s="546"/>
      <c r="G40" s="1054"/>
      <c r="H40" s="1055"/>
      <c r="I40" s="1055"/>
      <c r="J40" s="1055"/>
      <c r="K40" s="1055"/>
      <c r="L40" s="1055"/>
      <c r="M40" s="1055"/>
      <c r="N40" s="1055"/>
      <c r="O40" s="1056"/>
      <c r="P40" s="1062"/>
      <c r="Q40" s="1062"/>
      <c r="R40" s="1062"/>
      <c r="S40" s="1062"/>
      <c r="T40" s="1062"/>
      <c r="U40" s="1062"/>
      <c r="V40" s="1062"/>
      <c r="W40" s="1062"/>
      <c r="X40" s="1063"/>
      <c r="Y40" s="318" t="s">
        <v>54</v>
      </c>
      <c r="Z40" s="1035"/>
      <c r="AA40" s="1036"/>
      <c r="AB40" s="550"/>
      <c r="AC40" s="1037"/>
      <c r="AD40" s="1037"/>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75"/>
      <c r="B41" s="676"/>
      <c r="C41" s="676"/>
      <c r="D41" s="676"/>
      <c r="E41" s="676"/>
      <c r="F41" s="677"/>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489" t="s">
        <v>182</v>
      </c>
      <c r="AC41" s="1067"/>
      <c r="AD41" s="1067"/>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33" t="s">
        <v>379</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5"/>
    </row>
    <row r="44" spans="1:50" ht="18.75" customHeight="1" x14ac:dyDescent="0.15">
      <c r="A44" s="540" t="s">
        <v>349</v>
      </c>
      <c r="B44" s="541"/>
      <c r="C44" s="541"/>
      <c r="D44" s="541"/>
      <c r="E44" s="541"/>
      <c r="F44" s="542"/>
      <c r="G44" s="825" t="s">
        <v>146</v>
      </c>
      <c r="H44" s="810"/>
      <c r="I44" s="810"/>
      <c r="J44" s="810"/>
      <c r="K44" s="810"/>
      <c r="L44" s="810"/>
      <c r="M44" s="810"/>
      <c r="N44" s="810"/>
      <c r="O44" s="811"/>
      <c r="P44" s="809" t="s">
        <v>59</v>
      </c>
      <c r="Q44" s="810"/>
      <c r="R44" s="810"/>
      <c r="S44" s="810"/>
      <c r="T44" s="810"/>
      <c r="U44" s="810"/>
      <c r="V44" s="810"/>
      <c r="W44" s="810"/>
      <c r="X44" s="811"/>
      <c r="Y44" s="1042"/>
      <c r="Z44" s="432"/>
      <c r="AA44" s="433"/>
      <c r="AB44" s="1046" t="s">
        <v>11</v>
      </c>
      <c r="AC44" s="1047"/>
      <c r="AD44" s="1048"/>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40"/>
      <c r="B45" s="541"/>
      <c r="C45" s="541"/>
      <c r="D45" s="541"/>
      <c r="E45" s="541"/>
      <c r="F45" s="542"/>
      <c r="G45" s="595"/>
      <c r="H45" s="399"/>
      <c r="I45" s="399"/>
      <c r="J45" s="399"/>
      <c r="K45" s="399"/>
      <c r="L45" s="399"/>
      <c r="M45" s="399"/>
      <c r="N45" s="399"/>
      <c r="O45" s="596"/>
      <c r="P45" s="608"/>
      <c r="Q45" s="399"/>
      <c r="R45" s="399"/>
      <c r="S45" s="399"/>
      <c r="T45" s="399"/>
      <c r="U45" s="399"/>
      <c r="V45" s="399"/>
      <c r="W45" s="399"/>
      <c r="X45" s="596"/>
      <c r="Y45" s="1043"/>
      <c r="Z45" s="1044"/>
      <c r="AA45" s="1045"/>
      <c r="AB45" s="1049"/>
      <c r="AC45" s="1050"/>
      <c r="AD45" s="1051"/>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43"/>
      <c r="B46" s="541"/>
      <c r="C46" s="541"/>
      <c r="D46" s="541"/>
      <c r="E46" s="541"/>
      <c r="F46" s="542"/>
      <c r="G46" s="568"/>
      <c r="H46" s="1052"/>
      <c r="I46" s="1052"/>
      <c r="J46" s="1052"/>
      <c r="K46" s="1052"/>
      <c r="L46" s="1052"/>
      <c r="M46" s="1052"/>
      <c r="N46" s="1052"/>
      <c r="O46" s="1053"/>
      <c r="P46" s="165"/>
      <c r="Q46" s="1060"/>
      <c r="R46" s="1060"/>
      <c r="S46" s="1060"/>
      <c r="T46" s="1060"/>
      <c r="U46" s="1060"/>
      <c r="V46" s="1060"/>
      <c r="W46" s="1060"/>
      <c r="X46" s="1061"/>
      <c r="Y46" s="1038" t="s">
        <v>12</v>
      </c>
      <c r="Z46" s="1039"/>
      <c r="AA46" s="1040"/>
      <c r="AB46" s="579"/>
      <c r="AC46" s="1041"/>
      <c r="AD46" s="1041"/>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44"/>
      <c r="B47" s="545"/>
      <c r="C47" s="545"/>
      <c r="D47" s="545"/>
      <c r="E47" s="545"/>
      <c r="F47" s="546"/>
      <c r="G47" s="1054"/>
      <c r="H47" s="1055"/>
      <c r="I47" s="1055"/>
      <c r="J47" s="1055"/>
      <c r="K47" s="1055"/>
      <c r="L47" s="1055"/>
      <c r="M47" s="1055"/>
      <c r="N47" s="1055"/>
      <c r="O47" s="1056"/>
      <c r="P47" s="1062"/>
      <c r="Q47" s="1062"/>
      <c r="R47" s="1062"/>
      <c r="S47" s="1062"/>
      <c r="T47" s="1062"/>
      <c r="U47" s="1062"/>
      <c r="V47" s="1062"/>
      <c r="W47" s="1062"/>
      <c r="X47" s="1063"/>
      <c r="Y47" s="318" t="s">
        <v>54</v>
      </c>
      <c r="Z47" s="1035"/>
      <c r="AA47" s="1036"/>
      <c r="AB47" s="550"/>
      <c r="AC47" s="1037"/>
      <c r="AD47" s="1037"/>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75"/>
      <c r="B48" s="676"/>
      <c r="C48" s="676"/>
      <c r="D48" s="676"/>
      <c r="E48" s="676"/>
      <c r="F48" s="677"/>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489" t="s">
        <v>182</v>
      </c>
      <c r="AC48" s="1067"/>
      <c r="AD48" s="1067"/>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33" t="s">
        <v>379</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5"/>
    </row>
    <row r="51" spans="1:50" ht="18.75" customHeight="1" x14ac:dyDescent="0.15">
      <c r="A51" s="540" t="s">
        <v>349</v>
      </c>
      <c r="B51" s="541"/>
      <c r="C51" s="541"/>
      <c r="D51" s="541"/>
      <c r="E51" s="541"/>
      <c r="F51" s="542"/>
      <c r="G51" s="825" t="s">
        <v>146</v>
      </c>
      <c r="H51" s="810"/>
      <c r="I51" s="810"/>
      <c r="J51" s="810"/>
      <c r="K51" s="810"/>
      <c r="L51" s="810"/>
      <c r="M51" s="810"/>
      <c r="N51" s="810"/>
      <c r="O51" s="811"/>
      <c r="P51" s="809" t="s">
        <v>59</v>
      </c>
      <c r="Q51" s="810"/>
      <c r="R51" s="810"/>
      <c r="S51" s="810"/>
      <c r="T51" s="810"/>
      <c r="U51" s="810"/>
      <c r="V51" s="810"/>
      <c r="W51" s="810"/>
      <c r="X51" s="811"/>
      <c r="Y51" s="1042"/>
      <c r="Z51" s="432"/>
      <c r="AA51" s="433"/>
      <c r="AB51" s="388" t="s">
        <v>11</v>
      </c>
      <c r="AC51" s="1047"/>
      <c r="AD51" s="1048"/>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40"/>
      <c r="B52" s="541"/>
      <c r="C52" s="541"/>
      <c r="D52" s="541"/>
      <c r="E52" s="541"/>
      <c r="F52" s="542"/>
      <c r="G52" s="595"/>
      <c r="H52" s="399"/>
      <c r="I52" s="399"/>
      <c r="J52" s="399"/>
      <c r="K52" s="399"/>
      <c r="L52" s="399"/>
      <c r="M52" s="399"/>
      <c r="N52" s="399"/>
      <c r="O52" s="596"/>
      <c r="P52" s="608"/>
      <c r="Q52" s="399"/>
      <c r="R52" s="399"/>
      <c r="S52" s="399"/>
      <c r="T52" s="399"/>
      <c r="U52" s="399"/>
      <c r="V52" s="399"/>
      <c r="W52" s="399"/>
      <c r="X52" s="596"/>
      <c r="Y52" s="1043"/>
      <c r="Z52" s="1044"/>
      <c r="AA52" s="1045"/>
      <c r="AB52" s="1049"/>
      <c r="AC52" s="1050"/>
      <c r="AD52" s="1051"/>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43"/>
      <c r="B53" s="541"/>
      <c r="C53" s="541"/>
      <c r="D53" s="541"/>
      <c r="E53" s="541"/>
      <c r="F53" s="542"/>
      <c r="G53" s="568"/>
      <c r="H53" s="1052"/>
      <c r="I53" s="1052"/>
      <c r="J53" s="1052"/>
      <c r="K53" s="1052"/>
      <c r="L53" s="1052"/>
      <c r="M53" s="1052"/>
      <c r="N53" s="1052"/>
      <c r="O53" s="1053"/>
      <c r="P53" s="165"/>
      <c r="Q53" s="1060"/>
      <c r="R53" s="1060"/>
      <c r="S53" s="1060"/>
      <c r="T53" s="1060"/>
      <c r="U53" s="1060"/>
      <c r="V53" s="1060"/>
      <c r="W53" s="1060"/>
      <c r="X53" s="1061"/>
      <c r="Y53" s="1038" t="s">
        <v>12</v>
      </c>
      <c r="Z53" s="1039"/>
      <c r="AA53" s="1040"/>
      <c r="AB53" s="579"/>
      <c r="AC53" s="1041"/>
      <c r="AD53" s="1041"/>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44"/>
      <c r="B54" s="545"/>
      <c r="C54" s="545"/>
      <c r="D54" s="545"/>
      <c r="E54" s="545"/>
      <c r="F54" s="546"/>
      <c r="G54" s="1054"/>
      <c r="H54" s="1055"/>
      <c r="I54" s="1055"/>
      <c r="J54" s="1055"/>
      <c r="K54" s="1055"/>
      <c r="L54" s="1055"/>
      <c r="M54" s="1055"/>
      <c r="N54" s="1055"/>
      <c r="O54" s="1056"/>
      <c r="P54" s="1062"/>
      <c r="Q54" s="1062"/>
      <c r="R54" s="1062"/>
      <c r="S54" s="1062"/>
      <c r="T54" s="1062"/>
      <c r="U54" s="1062"/>
      <c r="V54" s="1062"/>
      <c r="W54" s="1062"/>
      <c r="X54" s="1063"/>
      <c r="Y54" s="318" t="s">
        <v>54</v>
      </c>
      <c r="Z54" s="1035"/>
      <c r="AA54" s="1036"/>
      <c r="AB54" s="550"/>
      <c r="AC54" s="1037"/>
      <c r="AD54" s="1037"/>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75"/>
      <c r="B55" s="676"/>
      <c r="C55" s="676"/>
      <c r="D55" s="676"/>
      <c r="E55" s="676"/>
      <c r="F55" s="677"/>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489" t="s">
        <v>182</v>
      </c>
      <c r="AC55" s="1067"/>
      <c r="AD55" s="1067"/>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33" t="s">
        <v>379</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5"/>
    </row>
    <row r="58" spans="1:50" ht="18.75" customHeight="1" x14ac:dyDescent="0.15">
      <c r="A58" s="540" t="s">
        <v>349</v>
      </c>
      <c r="B58" s="541"/>
      <c r="C58" s="541"/>
      <c r="D58" s="541"/>
      <c r="E58" s="541"/>
      <c r="F58" s="542"/>
      <c r="G58" s="825" t="s">
        <v>146</v>
      </c>
      <c r="H58" s="810"/>
      <c r="I58" s="810"/>
      <c r="J58" s="810"/>
      <c r="K58" s="810"/>
      <c r="L58" s="810"/>
      <c r="M58" s="810"/>
      <c r="N58" s="810"/>
      <c r="O58" s="811"/>
      <c r="P58" s="809" t="s">
        <v>59</v>
      </c>
      <c r="Q58" s="810"/>
      <c r="R58" s="810"/>
      <c r="S58" s="810"/>
      <c r="T58" s="810"/>
      <c r="U58" s="810"/>
      <c r="V58" s="810"/>
      <c r="W58" s="810"/>
      <c r="X58" s="811"/>
      <c r="Y58" s="1042"/>
      <c r="Z58" s="432"/>
      <c r="AA58" s="433"/>
      <c r="AB58" s="1046" t="s">
        <v>11</v>
      </c>
      <c r="AC58" s="1047"/>
      <c r="AD58" s="1048"/>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40"/>
      <c r="B59" s="541"/>
      <c r="C59" s="541"/>
      <c r="D59" s="541"/>
      <c r="E59" s="541"/>
      <c r="F59" s="542"/>
      <c r="G59" s="595"/>
      <c r="H59" s="399"/>
      <c r="I59" s="399"/>
      <c r="J59" s="399"/>
      <c r="K59" s="399"/>
      <c r="L59" s="399"/>
      <c r="M59" s="399"/>
      <c r="N59" s="399"/>
      <c r="O59" s="596"/>
      <c r="P59" s="608"/>
      <c r="Q59" s="399"/>
      <c r="R59" s="399"/>
      <c r="S59" s="399"/>
      <c r="T59" s="399"/>
      <c r="U59" s="399"/>
      <c r="V59" s="399"/>
      <c r="W59" s="399"/>
      <c r="X59" s="596"/>
      <c r="Y59" s="1043"/>
      <c r="Z59" s="1044"/>
      <c r="AA59" s="1045"/>
      <c r="AB59" s="1049"/>
      <c r="AC59" s="1050"/>
      <c r="AD59" s="1051"/>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43"/>
      <c r="B60" s="541"/>
      <c r="C60" s="541"/>
      <c r="D60" s="541"/>
      <c r="E60" s="541"/>
      <c r="F60" s="542"/>
      <c r="G60" s="568"/>
      <c r="H60" s="1052"/>
      <c r="I60" s="1052"/>
      <c r="J60" s="1052"/>
      <c r="K60" s="1052"/>
      <c r="L60" s="1052"/>
      <c r="M60" s="1052"/>
      <c r="N60" s="1052"/>
      <c r="O60" s="1053"/>
      <c r="P60" s="165"/>
      <c r="Q60" s="1060"/>
      <c r="R60" s="1060"/>
      <c r="S60" s="1060"/>
      <c r="T60" s="1060"/>
      <c r="U60" s="1060"/>
      <c r="V60" s="1060"/>
      <c r="W60" s="1060"/>
      <c r="X60" s="1061"/>
      <c r="Y60" s="1038" t="s">
        <v>12</v>
      </c>
      <c r="Z60" s="1039"/>
      <c r="AA60" s="1040"/>
      <c r="AB60" s="579"/>
      <c r="AC60" s="1041"/>
      <c r="AD60" s="1041"/>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44"/>
      <c r="B61" s="545"/>
      <c r="C61" s="545"/>
      <c r="D61" s="545"/>
      <c r="E61" s="545"/>
      <c r="F61" s="546"/>
      <c r="G61" s="1054"/>
      <c r="H61" s="1055"/>
      <c r="I61" s="1055"/>
      <c r="J61" s="1055"/>
      <c r="K61" s="1055"/>
      <c r="L61" s="1055"/>
      <c r="M61" s="1055"/>
      <c r="N61" s="1055"/>
      <c r="O61" s="1056"/>
      <c r="P61" s="1062"/>
      <c r="Q61" s="1062"/>
      <c r="R61" s="1062"/>
      <c r="S61" s="1062"/>
      <c r="T61" s="1062"/>
      <c r="U61" s="1062"/>
      <c r="V61" s="1062"/>
      <c r="W61" s="1062"/>
      <c r="X61" s="1063"/>
      <c r="Y61" s="318" t="s">
        <v>54</v>
      </c>
      <c r="Z61" s="1035"/>
      <c r="AA61" s="1036"/>
      <c r="AB61" s="550"/>
      <c r="AC61" s="1037"/>
      <c r="AD61" s="1037"/>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75"/>
      <c r="B62" s="676"/>
      <c r="C62" s="676"/>
      <c r="D62" s="676"/>
      <c r="E62" s="676"/>
      <c r="F62" s="677"/>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489" t="s">
        <v>182</v>
      </c>
      <c r="AC62" s="1067"/>
      <c r="AD62" s="1067"/>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33" t="s">
        <v>379</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5"/>
    </row>
    <row r="65" spans="1:50" ht="18.75" customHeight="1" x14ac:dyDescent="0.15">
      <c r="A65" s="540" t="s">
        <v>349</v>
      </c>
      <c r="B65" s="541"/>
      <c r="C65" s="541"/>
      <c r="D65" s="541"/>
      <c r="E65" s="541"/>
      <c r="F65" s="542"/>
      <c r="G65" s="825" t="s">
        <v>146</v>
      </c>
      <c r="H65" s="810"/>
      <c r="I65" s="810"/>
      <c r="J65" s="810"/>
      <c r="K65" s="810"/>
      <c r="L65" s="810"/>
      <c r="M65" s="810"/>
      <c r="N65" s="810"/>
      <c r="O65" s="811"/>
      <c r="P65" s="809" t="s">
        <v>59</v>
      </c>
      <c r="Q65" s="810"/>
      <c r="R65" s="810"/>
      <c r="S65" s="810"/>
      <c r="T65" s="810"/>
      <c r="U65" s="810"/>
      <c r="V65" s="810"/>
      <c r="W65" s="810"/>
      <c r="X65" s="811"/>
      <c r="Y65" s="1042"/>
      <c r="Z65" s="432"/>
      <c r="AA65" s="433"/>
      <c r="AB65" s="1046" t="s">
        <v>11</v>
      </c>
      <c r="AC65" s="1047"/>
      <c r="AD65" s="1048"/>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40"/>
      <c r="B66" s="541"/>
      <c r="C66" s="541"/>
      <c r="D66" s="541"/>
      <c r="E66" s="541"/>
      <c r="F66" s="542"/>
      <c r="G66" s="595"/>
      <c r="H66" s="399"/>
      <c r="I66" s="399"/>
      <c r="J66" s="399"/>
      <c r="K66" s="399"/>
      <c r="L66" s="399"/>
      <c r="M66" s="399"/>
      <c r="N66" s="399"/>
      <c r="O66" s="596"/>
      <c r="P66" s="608"/>
      <c r="Q66" s="399"/>
      <c r="R66" s="399"/>
      <c r="S66" s="399"/>
      <c r="T66" s="399"/>
      <c r="U66" s="399"/>
      <c r="V66" s="399"/>
      <c r="W66" s="399"/>
      <c r="X66" s="596"/>
      <c r="Y66" s="1043"/>
      <c r="Z66" s="1044"/>
      <c r="AA66" s="1045"/>
      <c r="AB66" s="1049"/>
      <c r="AC66" s="1050"/>
      <c r="AD66" s="1051"/>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43"/>
      <c r="B67" s="541"/>
      <c r="C67" s="541"/>
      <c r="D67" s="541"/>
      <c r="E67" s="541"/>
      <c r="F67" s="542"/>
      <c r="G67" s="568"/>
      <c r="H67" s="1052"/>
      <c r="I67" s="1052"/>
      <c r="J67" s="1052"/>
      <c r="K67" s="1052"/>
      <c r="L67" s="1052"/>
      <c r="M67" s="1052"/>
      <c r="N67" s="1052"/>
      <c r="O67" s="1053"/>
      <c r="P67" s="165"/>
      <c r="Q67" s="1060"/>
      <c r="R67" s="1060"/>
      <c r="S67" s="1060"/>
      <c r="T67" s="1060"/>
      <c r="U67" s="1060"/>
      <c r="V67" s="1060"/>
      <c r="W67" s="1060"/>
      <c r="X67" s="1061"/>
      <c r="Y67" s="1038" t="s">
        <v>12</v>
      </c>
      <c r="Z67" s="1039"/>
      <c r="AA67" s="1040"/>
      <c r="AB67" s="579"/>
      <c r="AC67" s="1041"/>
      <c r="AD67" s="1041"/>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44"/>
      <c r="B68" s="545"/>
      <c r="C68" s="545"/>
      <c r="D68" s="545"/>
      <c r="E68" s="545"/>
      <c r="F68" s="546"/>
      <c r="G68" s="1054"/>
      <c r="H68" s="1055"/>
      <c r="I68" s="1055"/>
      <c r="J68" s="1055"/>
      <c r="K68" s="1055"/>
      <c r="L68" s="1055"/>
      <c r="M68" s="1055"/>
      <c r="N68" s="1055"/>
      <c r="O68" s="1056"/>
      <c r="P68" s="1062"/>
      <c r="Q68" s="1062"/>
      <c r="R68" s="1062"/>
      <c r="S68" s="1062"/>
      <c r="T68" s="1062"/>
      <c r="U68" s="1062"/>
      <c r="V68" s="1062"/>
      <c r="W68" s="1062"/>
      <c r="X68" s="1063"/>
      <c r="Y68" s="318" t="s">
        <v>54</v>
      </c>
      <c r="Z68" s="1035"/>
      <c r="AA68" s="1036"/>
      <c r="AB68" s="550"/>
      <c r="AC68" s="1037"/>
      <c r="AD68" s="1037"/>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75"/>
      <c r="B69" s="676"/>
      <c r="C69" s="676"/>
      <c r="D69" s="676"/>
      <c r="E69" s="676"/>
      <c r="F69" s="677"/>
      <c r="G69" s="1057"/>
      <c r="H69" s="1058"/>
      <c r="I69" s="1058"/>
      <c r="J69" s="1058"/>
      <c r="K69" s="1058"/>
      <c r="L69" s="1058"/>
      <c r="M69" s="1058"/>
      <c r="N69" s="1058"/>
      <c r="O69" s="1059"/>
      <c r="P69" s="1064"/>
      <c r="Q69" s="1064"/>
      <c r="R69" s="1064"/>
      <c r="S69" s="1064"/>
      <c r="T69" s="1064"/>
      <c r="U69" s="1064"/>
      <c r="V69" s="1064"/>
      <c r="W69" s="1064"/>
      <c r="X69" s="1065"/>
      <c r="Y69" s="318" t="s">
        <v>13</v>
      </c>
      <c r="Z69" s="1035"/>
      <c r="AA69" s="1036"/>
      <c r="AB69" s="525" t="s">
        <v>182</v>
      </c>
      <c r="AC69" s="455"/>
      <c r="AD69" s="455"/>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33" t="s">
        <v>379</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1" t="s">
        <v>28</v>
      </c>
      <c r="B2" s="1072"/>
      <c r="C2" s="1072"/>
      <c r="D2" s="1072"/>
      <c r="E2" s="1072"/>
      <c r="F2" s="1073"/>
      <c r="G2" s="468" t="s">
        <v>365</v>
      </c>
      <c r="H2" s="469"/>
      <c r="I2" s="469"/>
      <c r="J2" s="469"/>
      <c r="K2" s="469"/>
      <c r="L2" s="469"/>
      <c r="M2" s="469"/>
      <c r="N2" s="469"/>
      <c r="O2" s="469"/>
      <c r="P2" s="469"/>
      <c r="Q2" s="469"/>
      <c r="R2" s="469"/>
      <c r="S2" s="469"/>
      <c r="T2" s="469"/>
      <c r="U2" s="469"/>
      <c r="V2" s="469"/>
      <c r="W2" s="469"/>
      <c r="X2" s="469"/>
      <c r="Y2" s="469"/>
      <c r="Z2" s="469"/>
      <c r="AA2" s="469"/>
      <c r="AB2" s="470"/>
      <c r="AC2" s="468" t="s">
        <v>367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74"/>
      <c r="B4" s="1075"/>
      <c r="C4" s="1075"/>
      <c r="D4" s="1075"/>
      <c r="E4" s="1075"/>
      <c r="F4" s="1076"/>
      <c r="G4" s="480"/>
      <c r="H4" s="481"/>
      <c r="I4" s="481"/>
      <c r="J4" s="481"/>
      <c r="K4" s="482"/>
      <c r="L4" s="483"/>
      <c r="M4" s="484"/>
      <c r="N4" s="484"/>
      <c r="O4" s="484"/>
      <c r="P4" s="484"/>
      <c r="Q4" s="484"/>
      <c r="R4" s="484"/>
      <c r="S4" s="484"/>
      <c r="T4" s="484"/>
      <c r="U4" s="484"/>
      <c r="V4" s="484"/>
      <c r="W4" s="484"/>
      <c r="X4" s="485"/>
      <c r="Y4" s="486"/>
      <c r="Z4" s="487"/>
      <c r="AA4" s="487"/>
      <c r="AB4" s="585"/>
      <c r="AC4" s="480"/>
      <c r="AD4" s="481"/>
      <c r="AE4" s="481"/>
      <c r="AF4" s="481"/>
      <c r="AG4" s="482"/>
      <c r="AH4" s="483"/>
      <c r="AI4" s="484"/>
      <c r="AJ4" s="484"/>
      <c r="AK4" s="484"/>
      <c r="AL4" s="484"/>
      <c r="AM4" s="484"/>
      <c r="AN4" s="484"/>
      <c r="AO4" s="484"/>
      <c r="AP4" s="484"/>
      <c r="AQ4" s="484"/>
      <c r="AR4" s="484"/>
      <c r="AS4" s="484"/>
      <c r="AT4" s="485"/>
      <c r="AU4" s="486"/>
      <c r="AV4" s="487"/>
      <c r="AW4" s="487"/>
      <c r="AX4" s="488"/>
    </row>
    <row r="5" spans="1:50" ht="24.75" customHeight="1" x14ac:dyDescent="0.15">
      <c r="A5" s="1074"/>
      <c r="B5" s="1075"/>
      <c r="C5" s="1075"/>
      <c r="D5" s="1075"/>
      <c r="E5" s="1075"/>
      <c r="F5" s="1076"/>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74"/>
      <c r="B6" s="1075"/>
      <c r="C6" s="1075"/>
      <c r="D6" s="1075"/>
      <c r="E6" s="1075"/>
      <c r="F6" s="1076"/>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74"/>
      <c r="B7" s="1075"/>
      <c r="C7" s="1075"/>
      <c r="D7" s="1075"/>
      <c r="E7" s="1075"/>
      <c r="F7" s="1076"/>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74"/>
      <c r="B8" s="1075"/>
      <c r="C8" s="1075"/>
      <c r="D8" s="1075"/>
      <c r="E8" s="1075"/>
      <c r="F8" s="1076"/>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74"/>
      <c r="B9" s="1075"/>
      <c r="C9" s="1075"/>
      <c r="D9" s="1075"/>
      <c r="E9" s="1075"/>
      <c r="F9" s="1076"/>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74"/>
      <c r="B10" s="1075"/>
      <c r="C10" s="1075"/>
      <c r="D10" s="1075"/>
      <c r="E10" s="1075"/>
      <c r="F10" s="1076"/>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74"/>
      <c r="B11" s="1075"/>
      <c r="C11" s="1075"/>
      <c r="D11" s="1075"/>
      <c r="E11" s="1075"/>
      <c r="F11" s="1076"/>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74"/>
      <c r="B12" s="1075"/>
      <c r="C12" s="1075"/>
      <c r="D12" s="1075"/>
      <c r="E12" s="1075"/>
      <c r="F12" s="1076"/>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74"/>
      <c r="B13" s="1075"/>
      <c r="C13" s="1075"/>
      <c r="D13" s="1075"/>
      <c r="E13" s="1075"/>
      <c r="F13" s="1076"/>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74"/>
      <c r="B14" s="1075"/>
      <c r="C14" s="1075"/>
      <c r="D14" s="1075"/>
      <c r="E14" s="1075"/>
      <c r="F14" s="1076"/>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74"/>
      <c r="B15" s="1075"/>
      <c r="C15" s="1075"/>
      <c r="D15" s="1075"/>
      <c r="E15" s="1075"/>
      <c r="F15" s="1076"/>
      <c r="G15" s="468" t="s">
        <v>271</v>
      </c>
      <c r="H15" s="469"/>
      <c r="I15" s="469"/>
      <c r="J15" s="469"/>
      <c r="K15" s="469"/>
      <c r="L15" s="469"/>
      <c r="M15" s="469"/>
      <c r="N15" s="469"/>
      <c r="O15" s="469"/>
      <c r="P15" s="469"/>
      <c r="Q15" s="469"/>
      <c r="R15" s="469"/>
      <c r="S15" s="469"/>
      <c r="T15" s="469"/>
      <c r="U15" s="469"/>
      <c r="V15" s="469"/>
      <c r="W15" s="469"/>
      <c r="X15" s="469"/>
      <c r="Y15" s="469"/>
      <c r="Z15" s="469"/>
      <c r="AA15" s="469"/>
      <c r="AB15" s="470"/>
      <c r="AC15" s="468" t="s">
        <v>272</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74"/>
      <c r="B16" s="1075"/>
      <c r="C16" s="1075"/>
      <c r="D16" s="1075"/>
      <c r="E16" s="1075"/>
      <c r="F16" s="1076"/>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74"/>
      <c r="B17" s="1075"/>
      <c r="C17" s="1075"/>
      <c r="D17" s="1075"/>
      <c r="E17" s="1075"/>
      <c r="F17" s="1076"/>
      <c r="G17" s="480"/>
      <c r="H17" s="481"/>
      <c r="I17" s="481"/>
      <c r="J17" s="481"/>
      <c r="K17" s="482"/>
      <c r="L17" s="483"/>
      <c r="M17" s="484"/>
      <c r="N17" s="484"/>
      <c r="O17" s="484"/>
      <c r="P17" s="484"/>
      <c r="Q17" s="484"/>
      <c r="R17" s="484"/>
      <c r="S17" s="484"/>
      <c r="T17" s="484"/>
      <c r="U17" s="484"/>
      <c r="V17" s="484"/>
      <c r="W17" s="484"/>
      <c r="X17" s="485"/>
      <c r="Y17" s="486"/>
      <c r="Z17" s="487"/>
      <c r="AA17" s="487"/>
      <c r="AB17" s="585"/>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1074"/>
      <c r="B18" s="1075"/>
      <c r="C18" s="1075"/>
      <c r="D18" s="1075"/>
      <c r="E18" s="1075"/>
      <c r="F18" s="1076"/>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74"/>
      <c r="B19" s="1075"/>
      <c r="C19" s="1075"/>
      <c r="D19" s="1075"/>
      <c r="E19" s="1075"/>
      <c r="F19" s="1076"/>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74"/>
      <c r="B20" s="1075"/>
      <c r="C20" s="1075"/>
      <c r="D20" s="1075"/>
      <c r="E20" s="1075"/>
      <c r="F20" s="1076"/>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74"/>
      <c r="B21" s="1075"/>
      <c r="C21" s="1075"/>
      <c r="D21" s="1075"/>
      <c r="E21" s="1075"/>
      <c r="F21" s="1076"/>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74"/>
      <c r="B22" s="1075"/>
      <c r="C22" s="1075"/>
      <c r="D22" s="1075"/>
      <c r="E22" s="1075"/>
      <c r="F22" s="1076"/>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74"/>
      <c r="B23" s="1075"/>
      <c r="C23" s="1075"/>
      <c r="D23" s="1075"/>
      <c r="E23" s="1075"/>
      <c r="F23" s="1076"/>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74"/>
      <c r="B24" s="1075"/>
      <c r="C24" s="1075"/>
      <c r="D24" s="1075"/>
      <c r="E24" s="1075"/>
      <c r="F24" s="1076"/>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74"/>
      <c r="B25" s="1075"/>
      <c r="C25" s="1075"/>
      <c r="D25" s="1075"/>
      <c r="E25" s="1075"/>
      <c r="F25" s="1076"/>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74"/>
      <c r="B26" s="1075"/>
      <c r="C26" s="1075"/>
      <c r="D26" s="1075"/>
      <c r="E26" s="1075"/>
      <c r="F26" s="1076"/>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74"/>
      <c r="B27" s="1075"/>
      <c r="C27" s="1075"/>
      <c r="D27" s="1075"/>
      <c r="E27" s="1075"/>
      <c r="F27" s="1076"/>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74"/>
      <c r="B28" s="1075"/>
      <c r="C28" s="1075"/>
      <c r="D28" s="1075"/>
      <c r="E28" s="1075"/>
      <c r="F28" s="1076"/>
      <c r="G28" s="468" t="s">
        <v>270</v>
      </c>
      <c r="H28" s="469"/>
      <c r="I28" s="469"/>
      <c r="J28" s="469"/>
      <c r="K28" s="469"/>
      <c r="L28" s="469"/>
      <c r="M28" s="469"/>
      <c r="N28" s="469"/>
      <c r="O28" s="469"/>
      <c r="P28" s="469"/>
      <c r="Q28" s="469"/>
      <c r="R28" s="469"/>
      <c r="S28" s="469"/>
      <c r="T28" s="469"/>
      <c r="U28" s="469"/>
      <c r="V28" s="469"/>
      <c r="W28" s="469"/>
      <c r="X28" s="469"/>
      <c r="Y28" s="469"/>
      <c r="Z28" s="469"/>
      <c r="AA28" s="469"/>
      <c r="AB28" s="470"/>
      <c r="AC28" s="468" t="s">
        <v>273</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74"/>
      <c r="B29" s="1075"/>
      <c r="C29" s="1075"/>
      <c r="D29" s="1075"/>
      <c r="E29" s="1075"/>
      <c r="F29" s="1076"/>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74"/>
      <c r="B30" s="1075"/>
      <c r="C30" s="1075"/>
      <c r="D30" s="1075"/>
      <c r="E30" s="1075"/>
      <c r="F30" s="1076"/>
      <c r="G30" s="480"/>
      <c r="H30" s="481"/>
      <c r="I30" s="481"/>
      <c r="J30" s="481"/>
      <c r="K30" s="482"/>
      <c r="L30" s="483"/>
      <c r="M30" s="484"/>
      <c r="N30" s="484"/>
      <c r="O30" s="484"/>
      <c r="P30" s="484"/>
      <c r="Q30" s="484"/>
      <c r="R30" s="484"/>
      <c r="S30" s="484"/>
      <c r="T30" s="484"/>
      <c r="U30" s="484"/>
      <c r="V30" s="484"/>
      <c r="W30" s="484"/>
      <c r="X30" s="485"/>
      <c r="Y30" s="486"/>
      <c r="Z30" s="487"/>
      <c r="AA30" s="487"/>
      <c r="AB30" s="585"/>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customHeight="1" x14ac:dyDescent="0.15">
      <c r="A31" s="1074"/>
      <c r="B31" s="1075"/>
      <c r="C31" s="1075"/>
      <c r="D31" s="1075"/>
      <c r="E31" s="1075"/>
      <c r="F31" s="1076"/>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74"/>
      <c r="B32" s="1075"/>
      <c r="C32" s="1075"/>
      <c r="D32" s="1075"/>
      <c r="E32" s="1075"/>
      <c r="F32" s="1076"/>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74"/>
      <c r="B33" s="1075"/>
      <c r="C33" s="1075"/>
      <c r="D33" s="1075"/>
      <c r="E33" s="1075"/>
      <c r="F33" s="1076"/>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74"/>
      <c r="B34" s="1075"/>
      <c r="C34" s="1075"/>
      <c r="D34" s="1075"/>
      <c r="E34" s="1075"/>
      <c r="F34" s="1076"/>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74"/>
      <c r="B35" s="1075"/>
      <c r="C35" s="1075"/>
      <c r="D35" s="1075"/>
      <c r="E35" s="1075"/>
      <c r="F35" s="1076"/>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74"/>
      <c r="B36" s="1075"/>
      <c r="C36" s="1075"/>
      <c r="D36" s="1075"/>
      <c r="E36" s="1075"/>
      <c r="F36" s="1076"/>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74"/>
      <c r="B37" s="1075"/>
      <c r="C37" s="1075"/>
      <c r="D37" s="1075"/>
      <c r="E37" s="1075"/>
      <c r="F37" s="1076"/>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74"/>
      <c r="B38" s="1075"/>
      <c r="C38" s="1075"/>
      <c r="D38" s="1075"/>
      <c r="E38" s="1075"/>
      <c r="F38" s="1076"/>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74"/>
      <c r="B39" s="1075"/>
      <c r="C39" s="1075"/>
      <c r="D39" s="1075"/>
      <c r="E39" s="1075"/>
      <c r="F39" s="1076"/>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74"/>
      <c r="B40" s="1075"/>
      <c r="C40" s="1075"/>
      <c r="D40" s="1075"/>
      <c r="E40" s="1075"/>
      <c r="F40" s="1076"/>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74"/>
      <c r="B41" s="1075"/>
      <c r="C41" s="1075"/>
      <c r="D41" s="1075"/>
      <c r="E41" s="1075"/>
      <c r="F41" s="1076"/>
      <c r="G41" s="468" t="s">
        <v>318</v>
      </c>
      <c r="H41" s="469"/>
      <c r="I41" s="469"/>
      <c r="J41" s="469"/>
      <c r="K41" s="469"/>
      <c r="L41" s="469"/>
      <c r="M41" s="469"/>
      <c r="N41" s="469"/>
      <c r="O41" s="469"/>
      <c r="P41" s="469"/>
      <c r="Q41" s="469"/>
      <c r="R41" s="469"/>
      <c r="S41" s="469"/>
      <c r="T41" s="469"/>
      <c r="U41" s="469"/>
      <c r="V41" s="469"/>
      <c r="W41" s="469"/>
      <c r="X41" s="469"/>
      <c r="Y41" s="469"/>
      <c r="Z41" s="469"/>
      <c r="AA41" s="469"/>
      <c r="AB41" s="470"/>
      <c r="AC41" s="468" t="s">
        <v>184</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74"/>
      <c r="B42" s="1075"/>
      <c r="C42" s="1075"/>
      <c r="D42" s="1075"/>
      <c r="E42" s="1075"/>
      <c r="F42" s="1076"/>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74"/>
      <c r="B43" s="1075"/>
      <c r="C43" s="1075"/>
      <c r="D43" s="1075"/>
      <c r="E43" s="1075"/>
      <c r="F43" s="1076"/>
      <c r="G43" s="480"/>
      <c r="H43" s="481"/>
      <c r="I43" s="481"/>
      <c r="J43" s="481"/>
      <c r="K43" s="482"/>
      <c r="L43" s="483"/>
      <c r="M43" s="484"/>
      <c r="N43" s="484"/>
      <c r="O43" s="484"/>
      <c r="P43" s="484"/>
      <c r="Q43" s="484"/>
      <c r="R43" s="484"/>
      <c r="S43" s="484"/>
      <c r="T43" s="484"/>
      <c r="U43" s="484"/>
      <c r="V43" s="484"/>
      <c r="W43" s="484"/>
      <c r="X43" s="485"/>
      <c r="Y43" s="486"/>
      <c r="Z43" s="487"/>
      <c r="AA43" s="487"/>
      <c r="AB43" s="585"/>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customHeight="1" x14ac:dyDescent="0.15">
      <c r="A44" s="1074"/>
      <c r="B44" s="1075"/>
      <c r="C44" s="1075"/>
      <c r="D44" s="1075"/>
      <c r="E44" s="1075"/>
      <c r="F44" s="1076"/>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74"/>
      <c r="B45" s="1075"/>
      <c r="C45" s="1075"/>
      <c r="D45" s="1075"/>
      <c r="E45" s="1075"/>
      <c r="F45" s="1076"/>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74"/>
      <c r="B46" s="1075"/>
      <c r="C46" s="1075"/>
      <c r="D46" s="1075"/>
      <c r="E46" s="1075"/>
      <c r="F46" s="1076"/>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74"/>
      <c r="B47" s="1075"/>
      <c r="C47" s="1075"/>
      <c r="D47" s="1075"/>
      <c r="E47" s="1075"/>
      <c r="F47" s="1076"/>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74"/>
      <c r="B48" s="1075"/>
      <c r="C48" s="1075"/>
      <c r="D48" s="1075"/>
      <c r="E48" s="1075"/>
      <c r="F48" s="1076"/>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74"/>
      <c r="B49" s="1075"/>
      <c r="C49" s="1075"/>
      <c r="D49" s="1075"/>
      <c r="E49" s="1075"/>
      <c r="F49" s="1076"/>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74"/>
      <c r="B50" s="1075"/>
      <c r="C50" s="1075"/>
      <c r="D50" s="1075"/>
      <c r="E50" s="1075"/>
      <c r="F50" s="1076"/>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74"/>
      <c r="B51" s="1075"/>
      <c r="C51" s="1075"/>
      <c r="D51" s="1075"/>
      <c r="E51" s="1075"/>
      <c r="F51" s="1076"/>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74"/>
      <c r="B52" s="1075"/>
      <c r="C52" s="1075"/>
      <c r="D52" s="1075"/>
      <c r="E52" s="1075"/>
      <c r="F52" s="1076"/>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8" customFormat="1" ht="24.75" customHeight="1" thickBot="1" x14ac:dyDescent="0.2"/>
    <row r="55" spans="1:50" ht="30" customHeight="1" x14ac:dyDescent="0.15">
      <c r="A55" s="1071" t="s">
        <v>28</v>
      </c>
      <c r="B55" s="1072"/>
      <c r="C55" s="1072"/>
      <c r="D55" s="1072"/>
      <c r="E55" s="1072"/>
      <c r="F55" s="1073"/>
      <c r="G55" s="468" t="s">
        <v>185</v>
      </c>
      <c r="H55" s="469"/>
      <c r="I55" s="469"/>
      <c r="J55" s="469"/>
      <c r="K55" s="469"/>
      <c r="L55" s="469"/>
      <c r="M55" s="469"/>
      <c r="N55" s="469"/>
      <c r="O55" s="469"/>
      <c r="P55" s="469"/>
      <c r="Q55" s="469"/>
      <c r="R55" s="469"/>
      <c r="S55" s="469"/>
      <c r="T55" s="469"/>
      <c r="U55" s="469"/>
      <c r="V55" s="469"/>
      <c r="W55" s="469"/>
      <c r="X55" s="469"/>
      <c r="Y55" s="469"/>
      <c r="Z55" s="469"/>
      <c r="AA55" s="469"/>
      <c r="AB55" s="470"/>
      <c r="AC55" s="468" t="s">
        <v>274</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74"/>
      <c r="B56" s="1075"/>
      <c r="C56" s="1075"/>
      <c r="D56" s="1075"/>
      <c r="E56" s="1075"/>
      <c r="F56" s="1076"/>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74"/>
      <c r="B57" s="1075"/>
      <c r="C57" s="1075"/>
      <c r="D57" s="1075"/>
      <c r="E57" s="1075"/>
      <c r="F57" s="1076"/>
      <c r="G57" s="480"/>
      <c r="H57" s="481"/>
      <c r="I57" s="481"/>
      <c r="J57" s="481"/>
      <c r="K57" s="482"/>
      <c r="L57" s="483"/>
      <c r="M57" s="484"/>
      <c r="N57" s="484"/>
      <c r="O57" s="484"/>
      <c r="P57" s="484"/>
      <c r="Q57" s="484"/>
      <c r="R57" s="484"/>
      <c r="S57" s="484"/>
      <c r="T57" s="484"/>
      <c r="U57" s="484"/>
      <c r="V57" s="484"/>
      <c r="W57" s="484"/>
      <c r="X57" s="485"/>
      <c r="Y57" s="486"/>
      <c r="Z57" s="487"/>
      <c r="AA57" s="487"/>
      <c r="AB57" s="585"/>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1074"/>
      <c r="B58" s="1075"/>
      <c r="C58" s="1075"/>
      <c r="D58" s="1075"/>
      <c r="E58" s="1075"/>
      <c r="F58" s="1076"/>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74"/>
      <c r="B59" s="1075"/>
      <c r="C59" s="1075"/>
      <c r="D59" s="1075"/>
      <c r="E59" s="1075"/>
      <c r="F59" s="1076"/>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74"/>
      <c r="B60" s="1075"/>
      <c r="C60" s="1075"/>
      <c r="D60" s="1075"/>
      <c r="E60" s="1075"/>
      <c r="F60" s="1076"/>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74"/>
      <c r="B61" s="1075"/>
      <c r="C61" s="1075"/>
      <c r="D61" s="1075"/>
      <c r="E61" s="1075"/>
      <c r="F61" s="1076"/>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74"/>
      <c r="B62" s="1075"/>
      <c r="C62" s="1075"/>
      <c r="D62" s="1075"/>
      <c r="E62" s="1075"/>
      <c r="F62" s="1076"/>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74"/>
      <c r="B63" s="1075"/>
      <c r="C63" s="1075"/>
      <c r="D63" s="1075"/>
      <c r="E63" s="1075"/>
      <c r="F63" s="1076"/>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74"/>
      <c r="B64" s="1075"/>
      <c r="C64" s="1075"/>
      <c r="D64" s="1075"/>
      <c r="E64" s="1075"/>
      <c r="F64" s="1076"/>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74"/>
      <c r="B65" s="1075"/>
      <c r="C65" s="1075"/>
      <c r="D65" s="1075"/>
      <c r="E65" s="1075"/>
      <c r="F65" s="1076"/>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74"/>
      <c r="B66" s="1075"/>
      <c r="C66" s="1075"/>
      <c r="D66" s="1075"/>
      <c r="E66" s="1075"/>
      <c r="F66" s="1076"/>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74"/>
      <c r="B67" s="1075"/>
      <c r="C67" s="1075"/>
      <c r="D67" s="1075"/>
      <c r="E67" s="1075"/>
      <c r="F67" s="1076"/>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74"/>
      <c r="B68" s="1075"/>
      <c r="C68" s="1075"/>
      <c r="D68" s="1075"/>
      <c r="E68" s="1075"/>
      <c r="F68" s="1076"/>
      <c r="G68" s="468" t="s">
        <v>275</v>
      </c>
      <c r="H68" s="469"/>
      <c r="I68" s="469"/>
      <c r="J68" s="469"/>
      <c r="K68" s="469"/>
      <c r="L68" s="469"/>
      <c r="M68" s="469"/>
      <c r="N68" s="469"/>
      <c r="O68" s="469"/>
      <c r="P68" s="469"/>
      <c r="Q68" s="469"/>
      <c r="R68" s="469"/>
      <c r="S68" s="469"/>
      <c r="T68" s="469"/>
      <c r="U68" s="469"/>
      <c r="V68" s="469"/>
      <c r="W68" s="469"/>
      <c r="X68" s="469"/>
      <c r="Y68" s="469"/>
      <c r="Z68" s="469"/>
      <c r="AA68" s="469"/>
      <c r="AB68" s="470"/>
      <c r="AC68" s="468" t="s">
        <v>276</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74"/>
      <c r="B69" s="1075"/>
      <c r="C69" s="1075"/>
      <c r="D69" s="1075"/>
      <c r="E69" s="1075"/>
      <c r="F69" s="1076"/>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74"/>
      <c r="B70" s="1075"/>
      <c r="C70" s="1075"/>
      <c r="D70" s="1075"/>
      <c r="E70" s="1075"/>
      <c r="F70" s="1076"/>
      <c r="G70" s="480"/>
      <c r="H70" s="481"/>
      <c r="I70" s="481"/>
      <c r="J70" s="481"/>
      <c r="K70" s="482"/>
      <c r="L70" s="483"/>
      <c r="M70" s="484"/>
      <c r="N70" s="484"/>
      <c r="O70" s="484"/>
      <c r="P70" s="484"/>
      <c r="Q70" s="484"/>
      <c r="R70" s="484"/>
      <c r="S70" s="484"/>
      <c r="T70" s="484"/>
      <c r="U70" s="484"/>
      <c r="V70" s="484"/>
      <c r="W70" s="484"/>
      <c r="X70" s="485"/>
      <c r="Y70" s="486"/>
      <c r="Z70" s="487"/>
      <c r="AA70" s="487"/>
      <c r="AB70" s="585"/>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1074"/>
      <c r="B71" s="1075"/>
      <c r="C71" s="1075"/>
      <c r="D71" s="1075"/>
      <c r="E71" s="1075"/>
      <c r="F71" s="1076"/>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74"/>
      <c r="B72" s="1075"/>
      <c r="C72" s="1075"/>
      <c r="D72" s="1075"/>
      <c r="E72" s="1075"/>
      <c r="F72" s="1076"/>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74"/>
      <c r="B73" s="1075"/>
      <c r="C73" s="1075"/>
      <c r="D73" s="1075"/>
      <c r="E73" s="1075"/>
      <c r="F73" s="1076"/>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74"/>
      <c r="B74" s="1075"/>
      <c r="C74" s="1075"/>
      <c r="D74" s="1075"/>
      <c r="E74" s="1075"/>
      <c r="F74" s="1076"/>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74"/>
      <c r="B75" s="1075"/>
      <c r="C75" s="1075"/>
      <c r="D75" s="1075"/>
      <c r="E75" s="1075"/>
      <c r="F75" s="1076"/>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74"/>
      <c r="B76" s="1075"/>
      <c r="C76" s="1075"/>
      <c r="D76" s="1075"/>
      <c r="E76" s="1075"/>
      <c r="F76" s="1076"/>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74"/>
      <c r="B77" s="1075"/>
      <c r="C77" s="1075"/>
      <c r="D77" s="1075"/>
      <c r="E77" s="1075"/>
      <c r="F77" s="1076"/>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74"/>
      <c r="B78" s="1075"/>
      <c r="C78" s="1075"/>
      <c r="D78" s="1075"/>
      <c r="E78" s="1075"/>
      <c r="F78" s="1076"/>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74"/>
      <c r="B79" s="1075"/>
      <c r="C79" s="1075"/>
      <c r="D79" s="1075"/>
      <c r="E79" s="1075"/>
      <c r="F79" s="1076"/>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74"/>
      <c r="B80" s="1075"/>
      <c r="C80" s="1075"/>
      <c r="D80" s="1075"/>
      <c r="E80" s="1075"/>
      <c r="F80" s="1076"/>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74"/>
      <c r="B81" s="1075"/>
      <c r="C81" s="1075"/>
      <c r="D81" s="1075"/>
      <c r="E81" s="1075"/>
      <c r="F81" s="1076"/>
      <c r="G81" s="468" t="s">
        <v>277</v>
      </c>
      <c r="H81" s="469"/>
      <c r="I81" s="469"/>
      <c r="J81" s="469"/>
      <c r="K81" s="469"/>
      <c r="L81" s="469"/>
      <c r="M81" s="469"/>
      <c r="N81" s="469"/>
      <c r="O81" s="469"/>
      <c r="P81" s="469"/>
      <c r="Q81" s="469"/>
      <c r="R81" s="469"/>
      <c r="S81" s="469"/>
      <c r="T81" s="469"/>
      <c r="U81" s="469"/>
      <c r="V81" s="469"/>
      <c r="W81" s="469"/>
      <c r="X81" s="469"/>
      <c r="Y81" s="469"/>
      <c r="Z81" s="469"/>
      <c r="AA81" s="469"/>
      <c r="AB81" s="470"/>
      <c r="AC81" s="468" t="s">
        <v>278</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74"/>
      <c r="B82" s="1075"/>
      <c r="C82" s="1075"/>
      <c r="D82" s="1075"/>
      <c r="E82" s="1075"/>
      <c r="F82" s="1076"/>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74"/>
      <c r="B83" s="1075"/>
      <c r="C83" s="1075"/>
      <c r="D83" s="1075"/>
      <c r="E83" s="1075"/>
      <c r="F83" s="1076"/>
      <c r="G83" s="480"/>
      <c r="H83" s="481"/>
      <c r="I83" s="481"/>
      <c r="J83" s="481"/>
      <c r="K83" s="482"/>
      <c r="L83" s="483"/>
      <c r="M83" s="484"/>
      <c r="N83" s="484"/>
      <c r="O83" s="484"/>
      <c r="P83" s="484"/>
      <c r="Q83" s="484"/>
      <c r="R83" s="484"/>
      <c r="S83" s="484"/>
      <c r="T83" s="484"/>
      <c r="U83" s="484"/>
      <c r="V83" s="484"/>
      <c r="W83" s="484"/>
      <c r="X83" s="485"/>
      <c r="Y83" s="486"/>
      <c r="Z83" s="487"/>
      <c r="AA83" s="487"/>
      <c r="AB83" s="585"/>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1074"/>
      <c r="B84" s="1075"/>
      <c r="C84" s="1075"/>
      <c r="D84" s="1075"/>
      <c r="E84" s="1075"/>
      <c r="F84" s="1076"/>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74"/>
      <c r="B85" s="1075"/>
      <c r="C85" s="1075"/>
      <c r="D85" s="1075"/>
      <c r="E85" s="1075"/>
      <c r="F85" s="1076"/>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74"/>
      <c r="B86" s="1075"/>
      <c r="C86" s="1075"/>
      <c r="D86" s="1075"/>
      <c r="E86" s="1075"/>
      <c r="F86" s="1076"/>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74"/>
      <c r="B87" s="1075"/>
      <c r="C87" s="1075"/>
      <c r="D87" s="1075"/>
      <c r="E87" s="1075"/>
      <c r="F87" s="1076"/>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74"/>
      <c r="B88" s="1075"/>
      <c r="C88" s="1075"/>
      <c r="D88" s="1075"/>
      <c r="E88" s="1075"/>
      <c r="F88" s="1076"/>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74"/>
      <c r="B89" s="1075"/>
      <c r="C89" s="1075"/>
      <c r="D89" s="1075"/>
      <c r="E89" s="1075"/>
      <c r="F89" s="1076"/>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74"/>
      <c r="B90" s="1075"/>
      <c r="C90" s="1075"/>
      <c r="D90" s="1075"/>
      <c r="E90" s="1075"/>
      <c r="F90" s="1076"/>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74"/>
      <c r="B91" s="1075"/>
      <c r="C91" s="1075"/>
      <c r="D91" s="1075"/>
      <c r="E91" s="1075"/>
      <c r="F91" s="1076"/>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74"/>
      <c r="B92" s="1075"/>
      <c r="C92" s="1075"/>
      <c r="D92" s="1075"/>
      <c r="E92" s="1075"/>
      <c r="F92" s="1076"/>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74"/>
      <c r="B93" s="1075"/>
      <c r="C93" s="1075"/>
      <c r="D93" s="1075"/>
      <c r="E93" s="1075"/>
      <c r="F93" s="1076"/>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74"/>
      <c r="B94" s="1075"/>
      <c r="C94" s="1075"/>
      <c r="D94" s="1075"/>
      <c r="E94" s="1075"/>
      <c r="F94" s="1076"/>
      <c r="G94" s="468" t="s">
        <v>279</v>
      </c>
      <c r="H94" s="469"/>
      <c r="I94" s="469"/>
      <c r="J94" s="469"/>
      <c r="K94" s="469"/>
      <c r="L94" s="469"/>
      <c r="M94" s="469"/>
      <c r="N94" s="469"/>
      <c r="O94" s="469"/>
      <c r="P94" s="469"/>
      <c r="Q94" s="469"/>
      <c r="R94" s="469"/>
      <c r="S94" s="469"/>
      <c r="T94" s="469"/>
      <c r="U94" s="469"/>
      <c r="V94" s="469"/>
      <c r="W94" s="469"/>
      <c r="X94" s="469"/>
      <c r="Y94" s="469"/>
      <c r="Z94" s="469"/>
      <c r="AA94" s="469"/>
      <c r="AB94" s="470"/>
      <c r="AC94" s="468" t="s">
        <v>186</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74"/>
      <c r="B95" s="1075"/>
      <c r="C95" s="1075"/>
      <c r="D95" s="1075"/>
      <c r="E95" s="1075"/>
      <c r="F95" s="1076"/>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74"/>
      <c r="B96" s="1075"/>
      <c r="C96" s="1075"/>
      <c r="D96" s="1075"/>
      <c r="E96" s="1075"/>
      <c r="F96" s="1076"/>
      <c r="G96" s="480"/>
      <c r="H96" s="481"/>
      <c r="I96" s="481"/>
      <c r="J96" s="481"/>
      <c r="K96" s="482"/>
      <c r="L96" s="483"/>
      <c r="M96" s="484"/>
      <c r="N96" s="484"/>
      <c r="O96" s="484"/>
      <c r="P96" s="484"/>
      <c r="Q96" s="484"/>
      <c r="R96" s="484"/>
      <c r="S96" s="484"/>
      <c r="T96" s="484"/>
      <c r="U96" s="484"/>
      <c r="V96" s="484"/>
      <c r="W96" s="484"/>
      <c r="X96" s="485"/>
      <c r="Y96" s="486"/>
      <c r="Z96" s="487"/>
      <c r="AA96" s="487"/>
      <c r="AB96" s="585"/>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1074"/>
      <c r="B97" s="1075"/>
      <c r="C97" s="1075"/>
      <c r="D97" s="1075"/>
      <c r="E97" s="1075"/>
      <c r="F97" s="1076"/>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74"/>
      <c r="B98" s="1075"/>
      <c r="C98" s="1075"/>
      <c r="D98" s="1075"/>
      <c r="E98" s="1075"/>
      <c r="F98" s="1076"/>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74"/>
      <c r="B99" s="1075"/>
      <c r="C99" s="1075"/>
      <c r="D99" s="1075"/>
      <c r="E99" s="1075"/>
      <c r="F99" s="1076"/>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74"/>
      <c r="B100" s="1075"/>
      <c r="C100" s="1075"/>
      <c r="D100" s="1075"/>
      <c r="E100" s="1075"/>
      <c r="F100" s="1076"/>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74"/>
      <c r="B101" s="1075"/>
      <c r="C101" s="1075"/>
      <c r="D101" s="1075"/>
      <c r="E101" s="1075"/>
      <c r="F101" s="1076"/>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74"/>
      <c r="B102" s="1075"/>
      <c r="C102" s="1075"/>
      <c r="D102" s="1075"/>
      <c r="E102" s="1075"/>
      <c r="F102" s="1076"/>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74"/>
      <c r="B103" s="1075"/>
      <c r="C103" s="1075"/>
      <c r="D103" s="1075"/>
      <c r="E103" s="1075"/>
      <c r="F103" s="1076"/>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74"/>
      <c r="B104" s="1075"/>
      <c r="C104" s="1075"/>
      <c r="D104" s="1075"/>
      <c r="E104" s="1075"/>
      <c r="F104" s="1076"/>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74"/>
      <c r="B105" s="1075"/>
      <c r="C105" s="1075"/>
      <c r="D105" s="1075"/>
      <c r="E105" s="1075"/>
      <c r="F105" s="1076"/>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8" customFormat="1" ht="24.75" customHeight="1" thickBot="1" x14ac:dyDescent="0.2"/>
    <row r="108" spans="1:50" ht="30" customHeight="1" x14ac:dyDescent="0.15">
      <c r="A108" s="1071" t="s">
        <v>28</v>
      </c>
      <c r="B108" s="1072"/>
      <c r="C108" s="1072"/>
      <c r="D108" s="1072"/>
      <c r="E108" s="1072"/>
      <c r="F108" s="1073"/>
      <c r="G108" s="468" t="s">
        <v>187</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280</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74"/>
      <c r="B109" s="1075"/>
      <c r="C109" s="1075"/>
      <c r="D109" s="1075"/>
      <c r="E109" s="1075"/>
      <c r="F109" s="1076"/>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74"/>
      <c r="B110" s="1075"/>
      <c r="C110" s="1075"/>
      <c r="D110" s="1075"/>
      <c r="E110" s="1075"/>
      <c r="F110" s="1076"/>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5"/>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1074"/>
      <c r="B111" s="1075"/>
      <c r="C111" s="1075"/>
      <c r="D111" s="1075"/>
      <c r="E111" s="1075"/>
      <c r="F111" s="1076"/>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74"/>
      <c r="B112" s="1075"/>
      <c r="C112" s="1075"/>
      <c r="D112" s="1075"/>
      <c r="E112" s="1075"/>
      <c r="F112" s="1076"/>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74"/>
      <c r="B113" s="1075"/>
      <c r="C113" s="1075"/>
      <c r="D113" s="1075"/>
      <c r="E113" s="1075"/>
      <c r="F113" s="1076"/>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74"/>
      <c r="B114" s="1075"/>
      <c r="C114" s="1075"/>
      <c r="D114" s="1075"/>
      <c r="E114" s="1075"/>
      <c r="F114" s="1076"/>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74"/>
      <c r="B115" s="1075"/>
      <c r="C115" s="1075"/>
      <c r="D115" s="1075"/>
      <c r="E115" s="1075"/>
      <c r="F115" s="1076"/>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74"/>
      <c r="B116" s="1075"/>
      <c r="C116" s="1075"/>
      <c r="D116" s="1075"/>
      <c r="E116" s="1075"/>
      <c r="F116" s="1076"/>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74"/>
      <c r="B117" s="1075"/>
      <c r="C117" s="1075"/>
      <c r="D117" s="1075"/>
      <c r="E117" s="1075"/>
      <c r="F117" s="1076"/>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74"/>
      <c r="B118" s="1075"/>
      <c r="C118" s="1075"/>
      <c r="D118" s="1075"/>
      <c r="E118" s="1075"/>
      <c r="F118" s="1076"/>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74"/>
      <c r="B119" s="1075"/>
      <c r="C119" s="1075"/>
      <c r="D119" s="1075"/>
      <c r="E119" s="1075"/>
      <c r="F119" s="1076"/>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74"/>
      <c r="B120" s="1075"/>
      <c r="C120" s="1075"/>
      <c r="D120" s="1075"/>
      <c r="E120" s="1075"/>
      <c r="F120" s="1076"/>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74"/>
      <c r="B121" s="1075"/>
      <c r="C121" s="1075"/>
      <c r="D121" s="1075"/>
      <c r="E121" s="1075"/>
      <c r="F121" s="1076"/>
      <c r="G121" s="468" t="s">
        <v>281</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282</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74"/>
      <c r="B122" s="1075"/>
      <c r="C122" s="1075"/>
      <c r="D122" s="1075"/>
      <c r="E122" s="1075"/>
      <c r="F122" s="1076"/>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74"/>
      <c r="B123" s="1075"/>
      <c r="C123" s="1075"/>
      <c r="D123" s="1075"/>
      <c r="E123" s="1075"/>
      <c r="F123" s="1076"/>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5"/>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1074"/>
      <c r="B124" s="1075"/>
      <c r="C124" s="1075"/>
      <c r="D124" s="1075"/>
      <c r="E124" s="1075"/>
      <c r="F124" s="1076"/>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74"/>
      <c r="B125" s="1075"/>
      <c r="C125" s="1075"/>
      <c r="D125" s="1075"/>
      <c r="E125" s="1075"/>
      <c r="F125" s="1076"/>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74"/>
      <c r="B126" s="1075"/>
      <c r="C126" s="1075"/>
      <c r="D126" s="1075"/>
      <c r="E126" s="1075"/>
      <c r="F126" s="1076"/>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74"/>
      <c r="B127" s="1075"/>
      <c r="C127" s="1075"/>
      <c r="D127" s="1075"/>
      <c r="E127" s="1075"/>
      <c r="F127" s="1076"/>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74"/>
      <c r="B128" s="1075"/>
      <c r="C128" s="1075"/>
      <c r="D128" s="1075"/>
      <c r="E128" s="1075"/>
      <c r="F128" s="1076"/>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74"/>
      <c r="B129" s="1075"/>
      <c r="C129" s="1075"/>
      <c r="D129" s="1075"/>
      <c r="E129" s="1075"/>
      <c r="F129" s="1076"/>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74"/>
      <c r="B130" s="1075"/>
      <c r="C130" s="1075"/>
      <c r="D130" s="1075"/>
      <c r="E130" s="1075"/>
      <c r="F130" s="1076"/>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74"/>
      <c r="B131" s="1075"/>
      <c r="C131" s="1075"/>
      <c r="D131" s="1075"/>
      <c r="E131" s="1075"/>
      <c r="F131" s="1076"/>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74"/>
      <c r="B132" s="1075"/>
      <c r="C132" s="1075"/>
      <c r="D132" s="1075"/>
      <c r="E132" s="1075"/>
      <c r="F132" s="1076"/>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74"/>
      <c r="B133" s="1075"/>
      <c r="C133" s="1075"/>
      <c r="D133" s="1075"/>
      <c r="E133" s="1075"/>
      <c r="F133" s="1076"/>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74"/>
      <c r="B134" s="1075"/>
      <c r="C134" s="1075"/>
      <c r="D134" s="1075"/>
      <c r="E134" s="1075"/>
      <c r="F134" s="1076"/>
      <c r="G134" s="468" t="s">
        <v>283</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284</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74"/>
      <c r="B135" s="1075"/>
      <c r="C135" s="1075"/>
      <c r="D135" s="1075"/>
      <c r="E135" s="1075"/>
      <c r="F135" s="1076"/>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74"/>
      <c r="B136" s="1075"/>
      <c r="C136" s="1075"/>
      <c r="D136" s="1075"/>
      <c r="E136" s="1075"/>
      <c r="F136" s="1076"/>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5"/>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1074"/>
      <c r="B137" s="1075"/>
      <c r="C137" s="1075"/>
      <c r="D137" s="1075"/>
      <c r="E137" s="1075"/>
      <c r="F137" s="1076"/>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74"/>
      <c r="B138" s="1075"/>
      <c r="C138" s="1075"/>
      <c r="D138" s="1075"/>
      <c r="E138" s="1075"/>
      <c r="F138" s="1076"/>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74"/>
      <c r="B139" s="1075"/>
      <c r="C139" s="1075"/>
      <c r="D139" s="1075"/>
      <c r="E139" s="1075"/>
      <c r="F139" s="1076"/>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74"/>
      <c r="B140" s="1075"/>
      <c r="C140" s="1075"/>
      <c r="D140" s="1075"/>
      <c r="E140" s="1075"/>
      <c r="F140" s="1076"/>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74"/>
      <c r="B141" s="1075"/>
      <c r="C141" s="1075"/>
      <c r="D141" s="1075"/>
      <c r="E141" s="1075"/>
      <c r="F141" s="1076"/>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74"/>
      <c r="B142" s="1075"/>
      <c r="C142" s="1075"/>
      <c r="D142" s="1075"/>
      <c r="E142" s="1075"/>
      <c r="F142" s="1076"/>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74"/>
      <c r="B143" s="1075"/>
      <c r="C143" s="1075"/>
      <c r="D143" s="1075"/>
      <c r="E143" s="1075"/>
      <c r="F143" s="1076"/>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74"/>
      <c r="B144" s="1075"/>
      <c r="C144" s="1075"/>
      <c r="D144" s="1075"/>
      <c r="E144" s="1075"/>
      <c r="F144" s="1076"/>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74"/>
      <c r="B145" s="1075"/>
      <c r="C145" s="1075"/>
      <c r="D145" s="1075"/>
      <c r="E145" s="1075"/>
      <c r="F145" s="1076"/>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74"/>
      <c r="B146" s="1075"/>
      <c r="C146" s="1075"/>
      <c r="D146" s="1075"/>
      <c r="E146" s="1075"/>
      <c r="F146" s="1076"/>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74"/>
      <c r="B147" s="1075"/>
      <c r="C147" s="1075"/>
      <c r="D147" s="1075"/>
      <c r="E147" s="1075"/>
      <c r="F147" s="1076"/>
      <c r="G147" s="468" t="s">
        <v>285</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188</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74"/>
      <c r="B148" s="1075"/>
      <c r="C148" s="1075"/>
      <c r="D148" s="1075"/>
      <c r="E148" s="1075"/>
      <c r="F148" s="1076"/>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74"/>
      <c r="B149" s="1075"/>
      <c r="C149" s="1075"/>
      <c r="D149" s="1075"/>
      <c r="E149" s="1075"/>
      <c r="F149" s="1076"/>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5"/>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1074"/>
      <c r="B150" s="1075"/>
      <c r="C150" s="1075"/>
      <c r="D150" s="1075"/>
      <c r="E150" s="1075"/>
      <c r="F150" s="1076"/>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74"/>
      <c r="B151" s="1075"/>
      <c r="C151" s="1075"/>
      <c r="D151" s="1075"/>
      <c r="E151" s="1075"/>
      <c r="F151" s="1076"/>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74"/>
      <c r="B152" s="1075"/>
      <c r="C152" s="1075"/>
      <c r="D152" s="1075"/>
      <c r="E152" s="1075"/>
      <c r="F152" s="1076"/>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74"/>
      <c r="B153" s="1075"/>
      <c r="C153" s="1075"/>
      <c r="D153" s="1075"/>
      <c r="E153" s="1075"/>
      <c r="F153" s="1076"/>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74"/>
      <c r="B154" s="1075"/>
      <c r="C154" s="1075"/>
      <c r="D154" s="1075"/>
      <c r="E154" s="1075"/>
      <c r="F154" s="1076"/>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74"/>
      <c r="B155" s="1075"/>
      <c r="C155" s="1075"/>
      <c r="D155" s="1075"/>
      <c r="E155" s="1075"/>
      <c r="F155" s="1076"/>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74"/>
      <c r="B156" s="1075"/>
      <c r="C156" s="1075"/>
      <c r="D156" s="1075"/>
      <c r="E156" s="1075"/>
      <c r="F156" s="1076"/>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74"/>
      <c r="B157" s="1075"/>
      <c r="C157" s="1075"/>
      <c r="D157" s="1075"/>
      <c r="E157" s="1075"/>
      <c r="F157" s="1076"/>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74"/>
      <c r="B158" s="1075"/>
      <c r="C158" s="1075"/>
      <c r="D158" s="1075"/>
      <c r="E158" s="1075"/>
      <c r="F158" s="1076"/>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8" customFormat="1" ht="24.75" customHeight="1" thickBot="1" x14ac:dyDescent="0.2"/>
    <row r="161" spans="1:50" ht="30" customHeight="1" x14ac:dyDescent="0.15">
      <c r="A161" s="1071" t="s">
        <v>28</v>
      </c>
      <c r="B161" s="1072"/>
      <c r="C161" s="1072"/>
      <c r="D161" s="1072"/>
      <c r="E161" s="1072"/>
      <c r="F161" s="1073"/>
      <c r="G161" s="468" t="s">
        <v>189</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286</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74"/>
      <c r="B162" s="1075"/>
      <c r="C162" s="1075"/>
      <c r="D162" s="1075"/>
      <c r="E162" s="1075"/>
      <c r="F162" s="1076"/>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74"/>
      <c r="B163" s="1075"/>
      <c r="C163" s="1075"/>
      <c r="D163" s="1075"/>
      <c r="E163" s="1075"/>
      <c r="F163" s="1076"/>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5"/>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1074"/>
      <c r="B164" s="1075"/>
      <c r="C164" s="1075"/>
      <c r="D164" s="1075"/>
      <c r="E164" s="1075"/>
      <c r="F164" s="1076"/>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74"/>
      <c r="B165" s="1075"/>
      <c r="C165" s="1075"/>
      <c r="D165" s="1075"/>
      <c r="E165" s="1075"/>
      <c r="F165" s="1076"/>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74"/>
      <c r="B166" s="1075"/>
      <c r="C166" s="1075"/>
      <c r="D166" s="1075"/>
      <c r="E166" s="1075"/>
      <c r="F166" s="1076"/>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74"/>
      <c r="B167" s="1075"/>
      <c r="C167" s="1075"/>
      <c r="D167" s="1075"/>
      <c r="E167" s="1075"/>
      <c r="F167" s="1076"/>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74"/>
      <c r="B168" s="1075"/>
      <c r="C168" s="1075"/>
      <c r="D168" s="1075"/>
      <c r="E168" s="1075"/>
      <c r="F168" s="1076"/>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74"/>
      <c r="B169" s="1075"/>
      <c r="C169" s="1075"/>
      <c r="D169" s="1075"/>
      <c r="E169" s="1075"/>
      <c r="F169" s="1076"/>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74"/>
      <c r="B170" s="1075"/>
      <c r="C170" s="1075"/>
      <c r="D170" s="1075"/>
      <c r="E170" s="1075"/>
      <c r="F170" s="1076"/>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74"/>
      <c r="B171" s="1075"/>
      <c r="C171" s="1075"/>
      <c r="D171" s="1075"/>
      <c r="E171" s="1075"/>
      <c r="F171" s="1076"/>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74"/>
      <c r="B172" s="1075"/>
      <c r="C172" s="1075"/>
      <c r="D172" s="1075"/>
      <c r="E172" s="1075"/>
      <c r="F172" s="1076"/>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74"/>
      <c r="B173" s="1075"/>
      <c r="C173" s="1075"/>
      <c r="D173" s="1075"/>
      <c r="E173" s="1075"/>
      <c r="F173" s="1076"/>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74"/>
      <c r="B174" s="1075"/>
      <c r="C174" s="1075"/>
      <c r="D174" s="1075"/>
      <c r="E174" s="1075"/>
      <c r="F174" s="1076"/>
      <c r="G174" s="468" t="s">
        <v>287</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288</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74"/>
      <c r="B175" s="1075"/>
      <c r="C175" s="1075"/>
      <c r="D175" s="1075"/>
      <c r="E175" s="1075"/>
      <c r="F175" s="1076"/>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74"/>
      <c r="B176" s="1075"/>
      <c r="C176" s="1075"/>
      <c r="D176" s="1075"/>
      <c r="E176" s="1075"/>
      <c r="F176" s="1076"/>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5"/>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1074"/>
      <c r="B177" s="1075"/>
      <c r="C177" s="1075"/>
      <c r="D177" s="1075"/>
      <c r="E177" s="1075"/>
      <c r="F177" s="1076"/>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74"/>
      <c r="B178" s="1075"/>
      <c r="C178" s="1075"/>
      <c r="D178" s="1075"/>
      <c r="E178" s="1075"/>
      <c r="F178" s="1076"/>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74"/>
      <c r="B179" s="1075"/>
      <c r="C179" s="1075"/>
      <c r="D179" s="1075"/>
      <c r="E179" s="1075"/>
      <c r="F179" s="1076"/>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74"/>
      <c r="B180" s="1075"/>
      <c r="C180" s="1075"/>
      <c r="D180" s="1075"/>
      <c r="E180" s="1075"/>
      <c r="F180" s="1076"/>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74"/>
      <c r="B181" s="1075"/>
      <c r="C181" s="1075"/>
      <c r="D181" s="1075"/>
      <c r="E181" s="1075"/>
      <c r="F181" s="1076"/>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74"/>
      <c r="B182" s="1075"/>
      <c r="C182" s="1075"/>
      <c r="D182" s="1075"/>
      <c r="E182" s="1075"/>
      <c r="F182" s="1076"/>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74"/>
      <c r="B183" s="1075"/>
      <c r="C183" s="1075"/>
      <c r="D183" s="1075"/>
      <c r="E183" s="1075"/>
      <c r="F183" s="1076"/>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74"/>
      <c r="B184" s="1075"/>
      <c r="C184" s="1075"/>
      <c r="D184" s="1075"/>
      <c r="E184" s="1075"/>
      <c r="F184" s="1076"/>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74"/>
      <c r="B185" s="1075"/>
      <c r="C185" s="1075"/>
      <c r="D185" s="1075"/>
      <c r="E185" s="1075"/>
      <c r="F185" s="1076"/>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74"/>
      <c r="B186" s="1075"/>
      <c r="C186" s="1075"/>
      <c r="D186" s="1075"/>
      <c r="E186" s="1075"/>
      <c r="F186" s="1076"/>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74"/>
      <c r="B187" s="1075"/>
      <c r="C187" s="1075"/>
      <c r="D187" s="1075"/>
      <c r="E187" s="1075"/>
      <c r="F187" s="1076"/>
      <c r="G187" s="468" t="s">
        <v>290</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289</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74"/>
      <c r="B188" s="1075"/>
      <c r="C188" s="1075"/>
      <c r="D188" s="1075"/>
      <c r="E188" s="1075"/>
      <c r="F188" s="1076"/>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74"/>
      <c r="B189" s="1075"/>
      <c r="C189" s="1075"/>
      <c r="D189" s="1075"/>
      <c r="E189" s="1075"/>
      <c r="F189" s="1076"/>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5"/>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1074"/>
      <c r="B190" s="1075"/>
      <c r="C190" s="1075"/>
      <c r="D190" s="1075"/>
      <c r="E190" s="1075"/>
      <c r="F190" s="1076"/>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74"/>
      <c r="B191" s="1075"/>
      <c r="C191" s="1075"/>
      <c r="D191" s="1075"/>
      <c r="E191" s="1075"/>
      <c r="F191" s="1076"/>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74"/>
      <c r="B192" s="1075"/>
      <c r="C192" s="1075"/>
      <c r="D192" s="1075"/>
      <c r="E192" s="1075"/>
      <c r="F192" s="1076"/>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74"/>
      <c r="B193" s="1075"/>
      <c r="C193" s="1075"/>
      <c r="D193" s="1075"/>
      <c r="E193" s="1075"/>
      <c r="F193" s="1076"/>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74"/>
      <c r="B194" s="1075"/>
      <c r="C194" s="1075"/>
      <c r="D194" s="1075"/>
      <c r="E194" s="1075"/>
      <c r="F194" s="1076"/>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74"/>
      <c r="B195" s="1075"/>
      <c r="C195" s="1075"/>
      <c r="D195" s="1075"/>
      <c r="E195" s="1075"/>
      <c r="F195" s="1076"/>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74"/>
      <c r="B196" s="1075"/>
      <c r="C196" s="1075"/>
      <c r="D196" s="1075"/>
      <c r="E196" s="1075"/>
      <c r="F196" s="1076"/>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74"/>
      <c r="B197" s="1075"/>
      <c r="C197" s="1075"/>
      <c r="D197" s="1075"/>
      <c r="E197" s="1075"/>
      <c r="F197" s="1076"/>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74"/>
      <c r="B198" s="1075"/>
      <c r="C198" s="1075"/>
      <c r="D198" s="1075"/>
      <c r="E198" s="1075"/>
      <c r="F198" s="1076"/>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74"/>
      <c r="B199" s="1075"/>
      <c r="C199" s="1075"/>
      <c r="D199" s="1075"/>
      <c r="E199" s="1075"/>
      <c r="F199" s="1076"/>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74"/>
      <c r="B200" s="1075"/>
      <c r="C200" s="1075"/>
      <c r="D200" s="1075"/>
      <c r="E200" s="1075"/>
      <c r="F200" s="1076"/>
      <c r="G200" s="468" t="s">
        <v>291</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190</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74"/>
      <c r="B201" s="1075"/>
      <c r="C201" s="1075"/>
      <c r="D201" s="1075"/>
      <c r="E201" s="1075"/>
      <c r="F201" s="1076"/>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74"/>
      <c r="B202" s="1075"/>
      <c r="C202" s="1075"/>
      <c r="D202" s="1075"/>
      <c r="E202" s="1075"/>
      <c r="F202" s="1076"/>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5"/>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1074"/>
      <c r="B203" s="1075"/>
      <c r="C203" s="1075"/>
      <c r="D203" s="1075"/>
      <c r="E203" s="1075"/>
      <c r="F203" s="1076"/>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74"/>
      <c r="B204" s="1075"/>
      <c r="C204" s="1075"/>
      <c r="D204" s="1075"/>
      <c r="E204" s="1075"/>
      <c r="F204" s="1076"/>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74"/>
      <c r="B205" s="1075"/>
      <c r="C205" s="1075"/>
      <c r="D205" s="1075"/>
      <c r="E205" s="1075"/>
      <c r="F205" s="1076"/>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74"/>
      <c r="B206" s="1075"/>
      <c r="C206" s="1075"/>
      <c r="D206" s="1075"/>
      <c r="E206" s="1075"/>
      <c r="F206" s="1076"/>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74"/>
      <c r="B207" s="1075"/>
      <c r="C207" s="1075"/>
      <c r="D207" s="1075"/>
      <c r="E207" s="1075"/>
      <c r="F207" s="1076"/>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74"/>
      <c r="B208" s="1075"/>
      <c r="C208" s="1075"/>
      <c r="D208" s="1075"/>
      <c r="E208" s="1075"/>
      <c r="F208" s="1076"/>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74"/>
      <c r="B209" s="1075"/>
      <c r="C209" s="1075"/>
      <c r="D209" s="1075"/>
      <c r="E209" s="1075"/>
      <c r="F209" s="1076"/>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74"/>
      <c r="B210" s="1075"/>
      <c r="C210" s="1075"/>
      <c r="D210" s="1075"/>
      <c r="E210" s="1075"/>
      <c r="F210" s="1076"/>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74"/>
      <c r="B211" s="1075"/>
      <c r="C211" s="1075"/>
      <c r="D211" s="1075"/>
      <c r="E211" s="1075"/>
      <c r="F211" s="1076"/>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8" customFormat="1" ht="24.75" customHeight="1" thickBot="1" x14ac:dyDescent="0.2"/>
    <row r="214" spans="1:50" ht="30" customHeight="1" x14ac:dyDescent="0.15">
      <c r="A214" s="1091" t="s">
        <v>28</v>
      </c>
      <c r="B214" s="1092"/>
      <c r="C214" s="1092"/>
      <c r="D214" s="1092"/>
      <c r="E214" s="1092"/>
      <c r="F214" s="1093"/>
      <c r="G214" s="468" t="s">
        <v>191</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292</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74"/>
      <c r="B215" s="1075"/>
      <c r="C215" s="1075"/>
      <c r="D215" s="1075"/>
      <c r="E215" s="1075"/>
      <c r="F215" s="1076"/>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74"/>
      <c r="B216" s="1075"/>
      <c r="C216" s="1075"/>
      <c r="D216" s="1075"/>
      <c r="E216" s="1075"/>
      <c r="F216" s="1076"/>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5"/>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1074"/>
      <c r="B217" s="1075"/>
      <c r="C217" s="1075"/>
      <c r="D217" s="1075"/>
      <c r="E217" s="1075"/>
      <c r="F217" s="1076"/>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74"/>
      <c r="B218" s="1075"/>
      <c r="C218" s="1075"/>
      <c r="D218" s="1075"/>
      <c r="E218" s="1075"/>
      <c r="F218" s="1076"/>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74"/>
      <c r="B219" s="1075"/>
      <c r="C219" s="1075"/>
      <c r="D219" s="1075"/>
      <c r="E219" s="1075"/>
      <c r="F219" s="1076"/>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74"/>
      <c r="B220" s="1075"/>
      <c r="C220" s="1075"/>
      <c r="D220" s="1075"/>
      <c r="E220" s="1075"/>
      <c r="F220" s="1076"/>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74"/>
      <c r="B221" s="1075"/>
      <c r="C221" s="1075"/>
      <c r="D221" s="1075"/>
      <c r="E221" s="1075"/>
      <c r="F221" s="1076"/>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74"/>
      <c r="B222" s="1075"/>
      <c r="C222" s="1075"/>
      <c r="D222" s="1075"/>
      <c r="E222" s="1075"/>
      <c r="F222" s="1076"/>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74"/>
      <c r="B223" s="1075"/>
      <c r="C223" s="1075"/>
      <c r="D223" s="1075"/>
      <c r="E223" s="1075"/>
      <c r="F223" s="1076"/>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74"/>
      <c r="B224" s="1075"/>
      <c r="C224" s="1075"/>
      <c r="D224" s="1075"/>
      <c r="E224" s="1075"/>
      <c r="F224" s="1076"/>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74"/>
      <c r="B225" s="1075"/>
      <c r="C225" s="1075"/>
      <c r="D225" s="1075"/>
      <c r="E225" s="1075"/>
      <c r="F225" s="1076"/>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74"/>
      <c r="B226" s="1075"/>
      <c r="C226" s="1075"/>
      <c r="D226" s="1075"/>
      <c r="E226" s="1075"/>
      <c r="F226" s="1076"/>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74"/>
      <c r="B227" s="1075"/>
      <c r="C227" s="1075"/>
      <c r="D227" s="1075"/>
      <c r="E227" s="1075"/>
      <c r="F227" s="1076"/>
      <c r="G227" s="468" t="s">
        <v>293</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294</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74"/>
      <c r="B228" s="1075"/>
      <c r="C228" s="1075"/>
      <c r="D228" s="1075"/>
      <c r="E228" s="1075"/>
      <c r="F228" s="1076"/>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74"/>
      <c r="B229" s="1075"/>
      <c r="C229" s="1075"/>
      <c r="D229" s="1075"/>
      <c r="E229" s="1075"/>
      <c r="F229" s="1076"/>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5"/>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1074"/>
      <c r="B230" s="1075"/>
      <c r="C230" s="1075"/>
      <c r="D230" s="1075"/>
      <c r="E230" s="1075"/>
      <c r="F230" s="1076"/>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74"/>
      <c r="B231" s="1075"/>
      <c r="C231" s="1075"/>
      <c r="D231" s="1075"/>
      <c r="E231" s="1075"/>
      <c r="F231" s="1076"/>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74"/>
      <c r="B232" s="1075"/>
      <c r="C232" s="1075"/>
      <c r="D232" s="1075"/>
      <c r="E232" s="1075"/>
      <c r="F232" s="1076"/>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74"/>
      <c r="B233" s="1075"/>
      <c r="C233" s="1075"/>
      <c r="D233" s="1075"/>
      <c r="E233" s="1075"/>
      <c r="F233" s="1076"/>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74"/>
      <c r="B234" s="1075"/>
      <c r="C234" s="1075"/>
      <c r="D234" s="1075"/>
      <c r="E234" s="1075"/>
      <c r="F234" s="1076"/>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74"/>
      <c r="B235" s="1075"/>
      <c r="C235" s="1075"/>
      <c r="D235" s="1075"/>
      <c r="E235" s="1075"/>
      <c r="F235" s="1076"/>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74"/>
      <c r="B236" s="1075"/>
      <c r="C236" s="1075"/>
      <c r="D236" s="1075"/>
      <c r="E236" s="1075"/>
      <c r="F236" s="1076"/>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74"/>
      <c r="B237" s="1075"/>
      <c r="C237" s="1075"/>
      <c r="D237" s="1075"/>
      <c r="E237" s="1075"/>
      <c r="F237" s="1076"/>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74"/>
      <c r="B238" s="1075"/>
      <c r="C238" s="1075"/>
      <c r="D238" s="1075"/>
      <c r="E238" s="1075"/>
      <c r="F238" s="1076"/>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74"/>
      <c r="B239" s="1075"/>
      <c r="C239" s="1075"/>
      <c r="D239" s="1075"/>
      <c r="E239" s="1075"/>
      <c r="F239" s="1076"/>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74"/>
      <c r="B240" s="1075"/>
      <c r="C240" s="1075"/>
      <c r="D240" s="1075"/>
      <c r="E240" s="1075"/>
      <c r="F240" s="1076"/>
      <c r="G240" s="468" t="s">
        <v>295</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296</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74"/>
      <c r="B241" s="1075"/>
      <c r="C241" s="1075"/>
      <c r="D241" s="1075"/>
      <c r="E241" s="1075"/>
      <c r="F241" s="1076"/>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74"/>
      <c r="B242" s="1075"/>
      <c r="C242" s="1075"/>
      <c r="D242" s="1075"/>
      <c r="E242" s="1075"/>
      <c r="F242" s="1076"/>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5"/>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1074"/>
      <c r="B243" s="1075"/>
      <c r="C243" s="1075"/>
      <c r="D243" s="1075"/>
      <c r="E243" s="1075"/>
      <c r="F243" s="1076"/>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74"/>
      <c r="B244" s="1075"/>
      <c r="C244" s="1075"/>
      <c r="D244" s="1075"/>
      <c r="E244" s="1075"/>
      <c r="F244" s="1076"/>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74"/>
      <c r="B245" s="1075"/>
      <c r="C245" s="1075"/>
      <c r="D245" s="1075"/>
      <c r="E245" s="1075"/>
      <c r="F245" s="1076"/>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74"/>
      <c r="B246" s="1075"/>
      <c r="C246" s="1075"/>
      <c r="D246" s="1075"/>
      <c r="E246" s="1075"/>
      <c r="F246" s="1076"/>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74"/>
      <c r="B247" s="1075"/>
      <c r="C247" s="1075"/>
      <c r="D247" s="1075"/>
      <c r="E247" s="1075"/>
      <c r="F247" s="1076"/>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74"/>
      <c r="B248" s="1075"/>
      <c r="C248" s="1075"/>
      <c r="D248" s="1075"/>
      <c r="E248" s="1075"/>
      <c r="F248" s="1076"/>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74"/>
      <c r="B249" s="1075"/>
      <c r="C249" s="1075"/>
      <c r="D249" s="1075"/>
      <c r="E249" s="1075"/>
      <c r="F249" s="1076"/>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74"/>
      <c r="B250" s="1075"/>
      <c r="C250" s="1075"/>
      <c r="D250" s="1075"/>
      <c r="E250" s="1075"/>
      <c r="F250" s="1076"/>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74"/>
      <c r="B251" s="1075"/>
      <c r="C251" s="1075"/>
      <c r="D251" s="1075"/>
      <c r="E251" s="1075"/>
      <c r="F251" s="1076"/>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74"/>
      <c r="B252" s="1075"/>
      <c r="C252" s="1075"/>
      <c r="D252" s="1075"/>
      <c r="E252" s="1075"/>
      <c r="F252" s="1076"/>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74"/>
      <c r="B253" s="1075"/>
      <c r="C253" s="1075"/>
      <c r="D253" s="1075"/>
      <c r="E253" s="1075"/>
      <c r="F253" s="1076"/>
      <c r="G253" s="468" t="s">
        <v>297</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192</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74"/>
      <c r="B254" s="1075"/>
      <c r="C254" s="1075"/>
      <c r="D254" s="1075"/>
      <c r="E254" s="1075"/>
      <c r="F254" s="1076"/>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74"/>
      <c r="B255" s="1075"/>
      <c r="C255" s="1075"/>
      <c r="D255" s="1075"/>
      <c r="E255" s="1075"/>
      <c r="F255" s="1076"/>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5"/>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1074"/>
      <c r="B256" s="1075"/>
      <c r="C256" s="1075"/>
      <c r="D256" s="1075"/>
      <c r="E256" s="1075"/>
      <c r="F256" s="1076"/>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74"/>
      <c r="B257" s="1075"/>
      <c r="C257" s="1075"/>
      <c r="D257" s="1075"/>
      <c r="E257" s="1075"/>
      <c r="F257" s="1076"/>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74"/>
      <c r="B258" s="1075"/>
      <c r="C258" s="1075"/>
      <c r="D258" s="1075"/>
      <c r="E258" s="1075"/>
      <c r="F258" s="1076"/>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74"/>
      <c r="B259" s="1075"/>
      <c r="C259" s="1075"/>
      <c r="D259" s="1075"/>
      <c r="E259" s="1075"/>
      <c r="F259" s="1076"/>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74"/>
      <c r="B260" s="1075"/>
      <c r="C260" s="1075"/>
      <c r="D260" s="1075"/>
      <c r="E260" s="1075"/>
      <c r="F260" s="1076"/>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74"/>
      <c r="B261" s="1075"/>
      <c r="C261" s="1075"/>
      <c r="D261" s="1075"/>
      <c r="E261" s="1075"/>
      <c r="F261" s="1076"/>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74"/>
      <c r="B262" s="1075"/>
      <c r="C262" s="1075"/>
      <c r="D262" s="1075"/>
      <c r="E262" s="1075"/>
      <c r="F262" s="1076"/>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74"/>
      <c r="B263" s="1075"/>
      <c r="C263" s="1075"/>
      <c r="D263" s="1075"/>
      <c r="E263" s="1075"/>
      <c r="F263" s="1076"/>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74"/>
      <c r="B264" s="1075"/>
      <c r="C264" s="1075"/>
      <c r="D264" s="1075"/>
      <c r="E264" s="1075"/>
      <c r="F264" s="1076"/>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353</v>
      </c>
      <c r="Z3" s="364"/>
      <c r="AA3" s="364"/>
      <c r="AB3" s="364"/>
      <c r="AC3" s="287" t="s">
        <v>338</v>
      </c>
      <c r="AD3" s="287"/>
      <c r="AE3" s="287"/>
      <c r="AF3" s="287"/>
      <c r="AG3" s="287"/>
      <c r="AH3" s="363" t="s">
        <v>261</v>
      </c>
      <c r="AI3" s="365"/>
      <c r="AJ3" s="365"/>
      <c r="AK3" s="365"/>
      <c r="AL3" s="365" t="s">
        <v>21</v>
      </c>
      <c r="AM3" s="365"/>
      <c r="AN3" s="365"/>
      <c r="AO3" s="455"/>
      <c r="AP3" s="456" t="s">
        <v>301</v>
      </c>
      <c r="AQ3" s="456"/>
      <c r="AR3" s="456"/>
      <c r="AS3" s="456"/>
      <c r="AT3" s="456"/>
      <c r="AU3" s="456"/>
      <c r="AV3" s="456"/>
      <c r="AW3" s="456"/>
      <c r="AX3" s="456"/>
    </row>
    <row r="4" spans="1:50" ht="26.25" customHeight="1" x14ac:dyDescent="0.15">
      <c r="A4" s="1094">
        <v>1</v>
      </c>
      <c r="B4" s="1094">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4">
        <v>2</v>
      </c>
      <c r="B5" s="1094">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4">
        <v>3</v>
      </c>
      <c r="B6" s="1094">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4">
        <v>4</v>
      </c>
      <c r="B7" s="1094">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4">
        <v>5</v>
      </c>
      <c r="B8" s="1094">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4">
        <v>6</v>
      </c>
      <c r="B9" s="1094">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4">
        <v>7</v>
      </c>
      <c r="B10" s="1094">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4">
        <v>8</v>
      </c>
      <c r="B11" s="1094">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4">
        <v>9</v>
      </c>
      <c r="B12" s="1094">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4">
        <v>10</v>
      </c>
      <c r="B13" s="1094">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4">
        <v>11</v>
      </c>
      <c r="B14" s="1094">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4">
        <v>12</v>
      </c>
      <c r="B15" s="1094">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4">
        <v>13</v>
      </c>
      <c r="B16" s="1094">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4">
        <v>14</v>
      </c>
      <c r="B17" s="1094">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4">
        <v>15</v>
      </c>
      <c r="B18" s="1094">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4">
        <v>16</v>
      </c>
      <c r="B19" s="1094">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4">
        <v>17</v>
      </c>
      <c r="B20" s="1094">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4">
        <v>18</v>
      </c>
      <c r="B21" s="1094">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4">
        <v>19</v>
      </c>
      <c r="B22" s="1094">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4">
        <v>20</v>
      </c>
      <c r="B23" s="1094">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4">
        <v>21</v>
      </c>
      <c r="B24" s="1094">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4">
        <v>22</v>
      </c>
      <c r="B25" s="1094">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4">
        <v>23</v>
      </c>
      <c r="B26" s="1094">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4">
        <v>24</v>
      </c>
      <c r="B27" s="1094">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4">
        <v>25</v>
      </c>
      <c r="B28" s="1094">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4">
        <v>26</v>
      </c>
      <c r="B29" s="1094">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4">
        <v>27</v>
      </c>
      <c r="B30" s="1094">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4">
        <v>28</v>
      </c>
      <c r="B31" s="1094">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4">
        <v>29</v>
      </c>
      <c r="B32" s="1094">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4">
        <v>30</v>
      </c>
      <c r="B33" s="1094">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353</v>
      </c>
      <c r="Z36" s="364"/>
      <c r="AA36" s="364"/>
      <c r="AB36" s="364"/>
      <c r="AC36" s="287" t="s">
        <v>338</v>
      </c>
      <c r="AD36" s="287"/>
      <c r="AE36" s="287"/>
      <c r="AF36" s="287"/>
      <c r="AG36" s="287"/>
      <c r="AH36" s="363" t="s">
        <v>261</v>
      </c>
      <c r="AI36" s="365"/>
      <c r="AJ36" s="365"/>
      <c r="AK36" s="365"/>
      <c r="AL36" s="365" t="s">
        <v>21</v>
      </c>
      <c r="AM36" s="365"/>
      <c r="AN36" s="365"/>
      <c r="AO36" s="455"/>
      <c r="AP36" s="456" t="s">
        <v>301</v>
      </c>
      <c r="AQ36" s="456"/>
      <c r="AR36" s="456"/>
      <c r="AS36" s="456"/>
      <c r="AT36" s="456"/>
      <c r="AU36" s="456"/>
      <c r="AV36" s="456"/>
      <c r="AW36" s="456"/>
      <c r="AX36" s="456"/>
    </row>
    <row r="37" spans="1:50" ht="26.25" customHeight="1" x14ac:dyDescent="0.15">
      <c r="A37" s="1094">
        <v>1</v>
      </c>
      <c r="B37" s="1094">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4">
        <v>2</v>
      </c>
      <c r="B38" s="1094">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4">
        <v>3</v>
      </c>
      <c r="B39" s="1094">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4">
        <v>4</v>
      </c>
      <c r="B40" s="1094">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4">
        <v>5</v>
      </c>
      <c r="B41" s="1094">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4">
        <v>6</v>
      </c>
      <c r="B42" s="1094">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4">
        <v>7</v>
      </c>
      <c r="B43" s="1094">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4">
        <v>8</v>
      </c>
      <c r="B44" s="1094">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4">
        <v>9</v>
      </c>
      <c r="B45" s="1094">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4">
        <v>10</v>
      </c>
      <c r="B46" s="1094">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4">
        <v>11</v>
      </c>
      <c r="B47" s="1094">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4">
        <v>12</v>
      </c>
      <c r="B48" s="1094">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4">
        <v>13</v>
      </c>
      <c r="B49" s="1094">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4">
        <v>14</v>
      </c>
      <c r="B50" s="1094">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4">
        <v>15</v>
      </c>
      <c r="B51" s="1094">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4">
        <v>16</v>
      </c>
      <c r="B52" s="1094">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4">
        <v>17</v>
      </c>
      <c r="B53" s="1094">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4">
        <v>18</v>
      </c>
      <c r="B54" s="1094">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4">
        <v>19</v>
      </c>
      <c r="B55" s="1094">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4">
        <v>20</v>
      </c>
      <c r="B56" s="1094">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4">
        <v>21</v>
      </c>
      <c r="B57" s="1094">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4">
        <v>22</v>
      </c>
      <c r="B58" s="1094">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4">
        <v>23</v>
      </c>
      <c r="B59" s="1094">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4">
        <v>24</v>
      </c>
      <c r="B60" s="1094">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4">
        <v>25</v>
      </c>
      <c r="B61" s="1094">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4">
        <v>26</v>
      </c>
      <c r="B62" s="1094">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4">
        <v>27</v>
      </c>
      <c r="B63" s="1094">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4">
        <v>28</v>
      </c>
      <c r="B64" s="1094">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4">
        <v>29</v>
      </c>
      <c r="B65" s="1094">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4">
        <v>30</v>
      </c>
      <c r="B66" s="1094">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353</v>
      </c>
      <c r="Z69" s="364"/>
      <c r="AA69" s="364"/>
      <c r="AB69" s="364"/>
      <c r="AC69" s="287" t="s">
        <v>338</v>
      </c>
      <c r="AD69" s="287"/>
      <c r="AE69" s="287"/>
      <c r="AF69" s="287"/>
      <c r="AG69" s="287"/>
      <c r="AH69" s="363" t="s">
        <v>261</v>
      </c>
      <c r="AI69" s="365"/>
      <c r="AJ69" s="365"/>
      <c r="AK69" s="365"/>
      <c r="AL69" s="365" t="s">
        <v>21</v>
      </c>
      <c r="AM69" s="365"/>
      <c r="AN69" s="365"/>
      <c r="AO69" s="455"/>
      <c r="AP69" s="456" t="s">
        <v>301</v>
      </c>
      <c r="AQ69" s="456"/>
      <c r="AR69" s="456"/>
      <c r="AS69" s="456"/>
      <c r="AT69" s="456"/>
      <c r="AU69" s="456"/>
      <c r="AV69" s="456"/>
      <c r="AW69" s="456"/>
      <c r="AX69" s="456"/>
    </row>
    <row r="70" spans="1:50" ht="26.25" customHeight="1" x14ac:dyDescent="0.15">
      <c r="A70" s="1094">
        <v>1</v>
      </c>
      <c r="B70" s="1094">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4">
        <v>2</v>
      </c>
      <c r="B71" s="1094">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4">
        <v>3</v>
      </c>
      <c r="B72" s="1094">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4">
        <v>4</v>
      </c>
      <c r="B73" s="1094">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4">
        <v>5</v>
      </c>
      <c r="B74" s="1094">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4">
        <v>6</v>
      </c>
      <c r="B75" s="1094">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4">
        <v>7</v>
      </c>
      <c r="B76" s="1094">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4">
        <v>8</v>
      </c>
      <c r="B77" s="1094">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4">
        <v>9</v>
      </c>
      <c r="B78" s="1094">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4">
        <v>10</v>
      </c>
      <c r="B79" s="1094">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4">
        <v>11</v>
      </c>
      <c r="B80" s="1094">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4">
        <v>12</v>
      </c>
      <c r="B81" s="1094">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4">
        <v>13</v>
      </c>
      <c r="B82" s="1094">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4">
        <v>14</v>
      </c>
      <c r="B83" s="1094">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4">
        <v>15</v>
      </c>
      <c r="B84" s="1094">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4">
        <v>16</v>
      </c>
      <c r="B85" s="1094">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4">
        <v>17</v>
      </c>
      <c r="B86" s="1094">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4">
        <v>18</v>
      </c>
      <c r="B87" s="1094">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4">
        <v>19</v>
      </c>
      <c r="B88" s="1094">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4">
        <v>20</v>
      </c>
      <c r="B89" s="1094">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4">
        <v>21</v>
      </c>
      <c r="B90" s="1094">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4">
        <v>22</v>
      </c>
      <c r="B91" s="1094">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4">
        <v>23</v>
      </c>
      <c r="B92" s="1094">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4">
        <v>24</v>
      </c>
      <c r="B93" s="1094">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4">
        <v>25</v>
      </c>
      <c r="B94" s="1094">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4">
        <v>26</v>
      </c>
      <c r="B95" s="1094">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4">
        <v>27</v>
      </c>
      <c r="B96" s="1094">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4">
        <v>28</v>
      </c>
      <c r="B97" s="1094">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4">
        <v>29</v>
      </c>
      <c r="B98" s="1094">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4">
        <v>30</v>
      </c>
      <c r="B99" s="1094">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353</v>
      </c>
      <c r="Z102" s="364"/>
      <c r="AA102" s="364"/>
      <c r="AB102" s="364"/>
      <c r="AC102" s="287" t="s">
        <v>338</v>
      </c>
      <c r="AD102" s="287"/>
      <c r="AE102" s="287"/>
      <c r="AF102" s="287"/>
      <c r="AG102" s="287"/>
      <c r="AH102" s="363" t="s">
        <v>261</v>
      </c>
      <c r="AI102" s="365"/>
      <c r="AJ102" s="365"/>
      <c r="AK102" s="365"/>
      <c r="AL102" s="365" t="s">
        <v>21</v>
      </c>
      <c r="AM102" s="365"/>
      <c r="AN102" s="365"/>
      <c r="AO102" s="455"/>
      <c r="AP102" s="456" t="s">
        <v>301</v>
      </c>
      <c r="AQ102" s="456"/>
      <c r="AR102" s="456"/>
      <c r="AS102" s="456"/>
      <c r="AT102" s="456"/>
      <c r="AU102" s="456"/>
      <c r="AV102" s="456"/>
      <c r="AW102" s="456"/>
      <c r="AX102" s="456"/>
    </row>
    <row r="103" spans="1:50" ht="26.25" customHeight="1" x14ac:dyDescent="0.15">
      <c r="A103" s="1094">
        <v>1</v>
      </c>
      <c r="B103" s="1094">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4">
        <v>2</v>
      </c>
      <c r="B104" s="1094">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4">
        <v>3</v>
      </c>
      <c r="B105" s="1094">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4">
        <v>4</v>
      </c>
      <c r="B106" s="1094">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4">
        <v>5</v>
      </c>
      <c r="B107" s="1094">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4">
        <v>6</v>
      </c>
      <c r="B108" s="1094">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4">
        <v>7</v>
      </c>
      <c r="B109" s="1094">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4">
        <v>8</v>
      </c>
      <c r="B110" s="1094">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4">
        <v>9</v>
      </c>
      <c r="B111" s="1094">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4">
        <v>10</v>
      </c>
      <c r="B112" s="1094">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4">
        <v>11</v>
      </c>
      <c r="B113" s="1094">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4">
        <v>12</v>
      </c>
      <c r="B114" s="1094">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4">
        <v>13</v>
      </c>
      <c r="B115" s="1094">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4">
        <v>14</v>
      </c>
      <c r="B116" s="1094">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4">
        <v>15</v>
      </c>
      <c r="B117" s="1094">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4">
        <v>16</v>
      </c>
      <c r="B118" s="1094">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4">
        <v>17</v>
      </c>
      <c r="B119" s="1094">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4">
        <v>18</v>
      </c>
      <c r="B120" s="1094">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4">
        <v>19</v>
      </c>
      <c r="B121" s="1094">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4">
        <v>20</v>
      </c>
      <c r="B122" s="1094">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4">
        <v>21</v>
      </c>
      <c r="B123" s="1094">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4">
        <v>22</v>
      </c>
      <c r="B124" s="1094">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4">
        <v>23</v>
      </c>
      <c r="B125" s="1094">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4">
        <v>24</v>
      </c>
      <c r="B126" s="1094">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4">
        <v>25</v>
      </c>
      <c r="B127" s="1094">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4">
        <v>26</v>
      </c>
      <c r="B128" s="1094">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4">
        <v>27</v>
      </c>
      <c r="B129" s="1094">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4">
        <v>28</v>
      </c>
      <c r="B130" s="1094">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4">
        <v>29</v>
      </c>
      <c r="B131" s="1094">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4">
        <v>30</v>
      </c>
      <c r="B132" s="1094">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353</v>
      </c>
      <c r="Z135" s="364"/>
      <c r="AA135" s="364"/>
      <c r="AB135" s="364"/>
      <c r="AC135" s="287" t="s">
        <v>338</v>
      </c>
      <c r="AD135" s="287"/>
      <c r="AE135" s="287"/>
      <c r="AF135" s="287"/>
      <c r="AG135" s="287"/>
      <c r="AH135" s="363" t="s">
        <v>261</v>
      </c>
      <c r="AI135" s="365"/>
      <c r="AJ135" s="365"/>
      <c r="AK135" s="365"/>
      <c r="AL135" s="365" t="s">
        <v>21</v>
      </c>
      <c r="AM135" s="365"/>
      <c r="AN135" s="365"/>
      <c r="AO135" s="455"/>
      <c r="AP135" s="456" t="s">
        <v>301</v>
      </c>
      <c r="AQ135" s="456"/>
      <c r="AR135" s="456"/>
      <c r="AS135" s="456"/>
      <c r="AT135" s="456"/>
      <c r="AU135" s="456"/>
      <c r="AV135" s="456"/>
      <c r="AW135" s="456"/>
      <c r="AX135" s="456"/>
    </row>
    <row r="136" spans="1:50" ht="26.25" customHeight="1" x14ac:dyDescent="0.15">
      <c r="A136" s="1094">
        <v>1</v>
      </c>
      <c r="B136" s="1094">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4">
        <v>2</v>
      </c>
      <c r="B137" s="1094">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4">
        <v>3</v>
      </c>
      <c r="B138" s="1094">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4">
        <v>4</v>
      </c>
      <c r="B139" s="1094">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4">
        <v>5</v>
      </c>
      <c r="B140" s="1094">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4">
        <v>6</v>
      </c>
      <c r="B141" s="1094">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4">
        <v>7</v>
      </c>
      <c r="B142" s="1094">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4">
        <v>8</v>
      </c>
      <c r="B143" s="1094">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4">
        <v>9</v>
      </c>
      <c r="B144" s="1094">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4">
        <v>10</v>
      </c>
      <c r="B145" s="1094">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4">
        <v>11</v>
      </c>
      <c r="B146" s="1094">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4">
        <v>12</v>
      </c>
      <c r="B147" s="1094">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4">
        <v>13</v>
      </c>
      <c r="B148" s="1094">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4">
        <v>14</v>
      </c>
      <c r="B149" s="1094">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4">
        <v>15</v>
      </c>
      <c r="B150" s="1094">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4">
        <v>16</v>
      </c>
      <c r="B151" s="1094">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4">
        <v>17</v>
      </c>
      <c r="B152" s="1094">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4">
        <v>18</v>
      </c>
      <c r="B153" s="1094">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4">
        <v>19</v>
      </c>
      <c r="B154" s="1094">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4">
        <v>20</v>
      </c>
      <c r="B155" s="1094">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4">
        <v>21</v>
      </c>
      <c r="B156" s="1094">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4">
        <v>22</v>
      </c>
      <c r="B157" s="1094">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4">
        <v>23</v>
      </c>
      <c r="B158" s="1094">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4">
        <v>24</v>
      </c>
      <c r="B159" s="1094">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4">
        <v>25</v>
      </c>
      <c r="B160" s="1094">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4">
        <v>26</v>
      </c>
      <c r="B161" s="1094">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4">
        <v>27</v>
      </c>
      <c r="B162" s="1094">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4">
        <v>28</v>
      </c>
      <c r="B163" s="1094">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4">
        <v>29</v>
      </c>
      <c r="B164" s="1094">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4">
        <v>30</v>
      </c>
      <c r="B165" s="1094">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353</v>
      </c>
      <c r="Z168" s="364"/>
      <c r="AA168" s="364"/>
      <c r="AB168" s="364"/>
      <c r="AC168" s="287" t="s">
        <v>338</v>
      </c>
      <c r="AD168" s="287"/>
      <c r="AE168" s="287"/>
      <c r="AF168" s="287"/>
      <c r="AG168" s="287"/>
      <c r="AH168" s="363" t="s">
        <v>261</v>
      </c>
      <c r="AI168" s="365"/>
      <c r="AJ168" s="365"/>
      <c r="AK168" s="365"/>
      <c r="AL168" s="365" t="s">
        <v>21</v>
      </c>
      <c r="AM168" s="365"/>
      <c r="AN168" s="365"/>
      <c r="AO168" s="455"/>
      <c r="AP168" s="456" t="s">
        <v>301</v>
      </c>
      <c r="AQ168" s="456"/>
      <c r="AR168" s="456"/>
      <c r="AS168" s="456"/>
      <c r="AT168" s="456"/>
      <c r="AU168" s="456"/>
      <c r="AV168" s="456"/>
      <c r="AW168" s="456"/>
      <c r="AX168" s="456"/>
    </row>
    <row r="169" spans="1:50" ht="26.25" customHeight="1" x14ac:dyDescent="0.15">
      <c r="A169" s="1094">
        <v>1</v>
      </c>
      <c r="B169" s="1094">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4">
        <v>2</v>
      </c>
      <c r="B170" s="1094">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4">
        <v>3</v>
      </c>
      <c r="B171" s="1094">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4">
        <v>4</v>
      </c>
      <c r="B172" s="1094">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4">
        <v>5</v>
      </c>
      <c r="B173" s="1094">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4">
        <v>6</v>
      </c>
      <c r="B174" s="1094">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4">
        <v>7</v>
      </c>
      <c r="B175" s="1094">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4">
        <v>8</v>
      </c>
      <c r="B176" s="1094">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4">
        <v>9</v>
      </c>
      <c r="B177" s="1094">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4">
        <v>10</v>
      </c>
      <c r="B178" s="1094">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4">
        <v>11</v>
      </c>
      <c r="B179" s="1094">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4">
        <v>12</v>
      </c>
      <c r="B180" s="1094">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4">
        <v>13</v>
      </c>
      <c r="B181" s="1094">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4">
        <v>14</v>
      </c>
      <c r="B182" s="1094">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4">
        <v>15</v>
      </c>
      <c r="B183" s="1094">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4">
        <v>16</v>
      </c>
      <c r="B184" s="1094">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4">
        <v>17</v>
      </c>
      <c r="B185" s="1094">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4">
        <v>18</v>
      </c>
      <c r="B186" s="1094">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4">
        <v>19</v>
      </c>
      <c r="B187" s="1094">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4">
        <v>20</v>
      </c>
      <c r="B188" s="1094">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4">
        <v>21</v>
      </c>
      <c r="B189" s="1094">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4">
        <v>22</v>
      </c>
      <c r="B190" s="1094">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4">
        <v>23</v>
      </c>
      <c r="B191" s="1094">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4">
        <v>24</v>
      </c>
      <c r="B192" s="1094">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4">
        <v>25</v>
      </c>
      <c r="B193" s="1094">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4">
        <v>26</v>
      </c>
      <c r="B194" s="1094">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4">
        <v>27</v>
      </c>
      <c r="B195" s="1094">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4">
        <v>28</v>
      </c>
      <c r="B196" s="1094">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4">
        <v>29</v>
      </c>
      <c r="B197" s="1094">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4">
        <v>30</v>
      </c>
      <c r="B198" s="1094">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353</v>
      </c>
      <c r="Z201" s="364"/>
      <c r="AA201" s="364"/>
      <c r="AB201" s="364"/>
      <c r="AC201" s="287" t="s">
        <v>338</v>
      </c>
      <c r="AD201" s="287"/>
      <c r="AE201" s="287"/>
      <c r="AF201" s="287"/>
      <c r="AG201" s="287"/>
      <c r="AH201" s="363" t="s">
        <v>261</v>
      </c>
      <c r="AI201" s="365"/>
      <c r="AJ201" s="365"/>
      <c r="AK201" s="365"/>
      <c r="AL201" s="365" t="s">
        <v>21</v>
      </c>
      <c r="AM201" s="365"/>
      <c r="AN201" s="365"/>
      <c r="AO201" s="455"/>
      <c r="AP201" s="456" t="s">
        <v>301</v>
      </c>
      <c r="AQ201" s="456"/>
      <c r="AR201" s="456"/>
      <c r="AS201" s="456"/>
      <c r="AT201" s="456"/>
      <c r="AU201" s="456"/>
      <c r="AV201" s="456"/>
      <c r="AW201" s="456"/>
      <c r="AX201" s="456"/>
    </row>
    <row r="202" spans="1:50" ht="26.25" customHeight="1" x14ac:dyDescent="0.15">
      <c r="A202" s="1094">
        <v>1</v>
      </c>
      <c r="B202" s="1094">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4">
        <v>2</v>
      </c>
      <c r="B203" s="1094">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4">
        <v>3</v>
      </c>
      <c r="B204" s="1094">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4">
        <v>4</v>
      </c>
      <c r="B205" s="1094">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4">
        <v>5</v>
      </c>
      <c r="B206" s="1094">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4">
        <v>6</v>
      </c>
      <c r="B207" s="1094">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4">
        <v>7</v>
      </c>
      <c r="B208" s="1094">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4">
        <v>8</v>
      </c>
      <c r="B209" s="1094">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4">
        <v>9</v>
      </c>
      <c r="B210" s="1094">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4">
        <v>10</v>
      </c>
      <c r="B211" s="1094">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4">
        <v>11</v>
      </c>
      <c r="B212" s="1094">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4">
        <v>12</v>
      </c>
      <c r="B213" s="1094">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4">
        <v>13</v>
      </c>
      <c r="B214" s="1094">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4">
        <v>14</v>
      </c>
      <c r="B215" s="1094">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4">
        <v>15</v>
      </c>
      <c r="B216" s="1094">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4">
        <v>16</v>
      </c>
      <c r="B217" s="1094">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4">
        <v>17</v>
      </c>
      <c r="B218" s="1094">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4">
        <v>18</v>
      </c>
      <c r="B219" s="1094">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4">
        <v>19</v>
      </c>
      <c r="B220" s="1094">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4">
        <v>20</v>
      </c>
      <c r="B221" s="1094">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4">
        <v>21</v>
      </c>
      <c r="B222" s="1094">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4">
        <v>22</v>
      </c>
      <c r="B223" s="1094">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4">
        <v>23</v>
      </c>
      <c r="B224" s="1094">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4">
        <v>24</v>
      </c>
      <c r="B225" s="1094">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4">
        <v>25</v>
      </c>
      <c r="B226" s="1094">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4">
        <v>26</v>
      </c>
      <c r="B227" s="1094">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4">
        <v>27</v>
      </c>
      <c r="B228" s="1094">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4">
        <v>28</v>
      </c>
      <c r="B229" s="1094">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4">
        <v>29</v>
      </c>
      <c r="B230" s="1094">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4">
        <v>30</v>
      </c>
      <c r="B231" s="1094">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353</v>
      </c>
      <c r="Z234" s="364"/>
      <c r="AA234" s="364"/>
      <c r="AB234" s="364"/>
      <c r="AC234" s="287" t="s">
        <v>338</v>
      </c>
      <c r="AD234" s="287"/>
      <c r="AE234" s="287"/>
      <c r="AF234" s="287"/>
      <c r="AG234" s="287"/>
      <c r="AH234" s="363" t="s">
        <v>261</v>
      </c>
      <c r="AI234" s="365"/>
      <c r="AJ234" s="365"/>
      <c r="AK234" s="365"/>
      <c r="AL234" s="365" t="s">
        <v>21</v>
      </c>
      <c r="AM234" s="365"/>
      <c r="AN234" s="365"/>
      <c r="AO234" s="455"/>
      <c r="AP234" s="456" t="s">
        <v>301</v>
      </c>
      <c r="AQ234" s="456"/>
      <c r="AR234" s="456"/>
      <c r="AS234" s="456"/>
      <c r="AT234" s="456"/>
      <c r="AU234" s="456"/>
      <c r="AV234" s="456"/>
      <c r="AW234" s="456"/>
      <c r="AX234" s="456"/>
    </row>
    <row r="235" spans="1:50" ht="26.25" customHeight="1" x14ac:dyDescent="0.15">
      <c r="A235" s="1094">
        <v>1</v>
      </c>
      <c r="B235" s="1094">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4">
        <v>2</v>
      </c>
      <c r="B236" s="1094">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4">
        <v>3</v>
      </c>
      <c r="B237" s="1094">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4">
        <v>4</v>
      </c>
      <c r="B238" s="1094">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4">
        <v>5</v>
      </c>
      <c r="B239" s="1094">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4">
        <v>6</v>
      </c>
      <c r="B240" s="1094">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4">
        <v>7</v>
      </c>
      <c r="B241" s="1094">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4">
        <v>8</v>
      </c>
      <c r="B242" s="1094">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4">
        <v>9</v>
      </c>
      <c r="B243" s="1094">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4">
        <v>10</v>
      </c>
      <c r="B244" s="1094">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4">
        <v>11</v>
      </c>
      <c r="B245" s="1094">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4">
        <v>12</v>
      </c>
      <c r="B246" s="1094">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4">
        <v>13</v>
      </c>
      <c r="B247" s="1094">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4">
        <v>14</v>
      </c>
      <c r="B248" s="1094">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4">
        <v>15</v>
      </c>
      <c r="B249" s="1094">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4">
        <v>16</v>
      </c>
      <c r="B250" s="1094">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4">
        <v>17</v>
      </c>
      <c r="B251" s="1094">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4">
        <v>18</v>
      </c>
      <c r="B252" s="1094">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4">
        <v>19</v>
      </c>
      <c r="B253" s="1094">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4">
        <v>20</v>
      </c>
      <c r="B254" s="1094">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4">
        <v>21</v>
      </c>
      <c r="B255" s="1094">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4">
        <v>22</v>
      </c>
      <c r="B256" s="1094">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4">
        <v>23</v>
      </c>
      <c r="B257" s="1094">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4">
        <v>24</v>
      </c>
      <c r="B258" s="1094">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4">
        <v>25</v>
      </c>
      <c r="B259" s="1094">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4">
        <v>26</v>
      </c>
      <c r="B260" s="1094">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4">
        <v>27</v>
      </c>
      <c r="B261" s="1094">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4">
        <v>28</v>
      </c>
      <c r="B262" s="1094">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4">
        <v>29</v>
      </c>
      <c r="B263" s="1094">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4">
        <v>30</v>
      </c>
      <c r="B264" s="1094">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353</v>
      </c>
      <c r="Z267" s="364"/>
      <c r="AA267" s="364"/>
      <c r="AB267" s="364"/>
      <c r="AC267" s="287" t="s">
        <v>338</v>
      </c>
      <c r="AD267" s="287"/>
      <c r="AE267" s="287"/>
      <c r="AF267" s="287"/>
      <c r="AG267" s="287"/>
      <c r="AH267" s="363" t="s">
        <v>261</v>
      </c>
      <c r="AI267" s="365"/>
      <c r="AJ267" s="365"/>
      <c r="AK267" s="365"/>
      <c r="AL267" s="365" t="s">
        <v>21</v>
      </c>
      <c r="AM267" s="365"/>
      <c r="AN267" s="365"/>
      <c r="AO267" s="455"/>
      <c r="AP267" s="456" t="s">
        <v>301</v>
      </c>
      <c r="AQ267" s="456"/>
      <c r="AR267" s="456"/>
      <c r="AS267" s="456"/>
      <c r="AT267" s="456"/>
      <c r="AU267" s="456"/>
      <c r="AV267" s="456"/>
      <c r="AW267" s="456"/>
      <c r="AX267" s="456"/>
    </row>
    <row r="268" spans="1:50" ht="26.25" customHeight="1" x14ac:dyDescent="0.15">
      <c r="A268" s="1094">
        <v>1</v>
      </c>
      <c r="B268" s="1094">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4">
        <v>2</v>
      </c>
      <c r="B269" s="1094">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4">
        <v>3</v>
      </c>
      <c r="B270" s="1094">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4">
        <v>4</v>
      </c>
      <c r="B271" s="1094">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4">
        <v>5</v>
      </c>
      <c r="B272" s="1094">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4">
        <v>6</v>
      </c>
      <c r="B273" s="1094">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4">
        <v>7</v>
      </c>
      <c r="B274" s="1094">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4">
        <v>8</v>
      </c>
      <c r="B275" s="1094">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4">
        <v>9</v>
      </c>
      <c r="B276" s="1094">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4">
        <v>10</v>
      </c>
      <c r="B277" s="1094">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4">
        <v>11</v>
      </c>
      <c r="B278" s="1094">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4">
        <v>12</v>
      </c>
      <c r="B279" s="1094">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4">
        <v>13</v>
      </c>
      <c r="B280" s="1094">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4">
        <v>14</v>
      </c>
      <c r="B281" s="1094">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4">
        <v>15</v>
      </c>
      <c r="B282" s="1094">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4">
        <v>16</v>
      </c>
      <c r="B283" s="1094">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4">
        <v>17</v>
      </c>
      <c r="B284" s="1094">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4">
        <v>18</v>
      </c>
      <c r="B285" s="1094">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4">
        <v>19</v>
      </c>
      <c r="B286" s="1094">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4">
        <v>20</v>
      </c>
      <c r="B287" s="1094">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4">
        <v>21</v>
      </c>
      <c r="B288" s="1094">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4">
        <v>22</v>
      </c>
      <c r="B289" s="1094">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4">
        <v>23</v>
      </c>
      <c r="B290" s="1094">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4">
        <v>24</v>
      </c>
      <c r="B291" s="1094">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4">
        <v>25</v>
      </c>
      <c r="B292" s="1094">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4">
        <v>26</v>
      </c>
      <c r="B293" s="1094">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4">
        <v>27</v>
      </c>
      <c r="B294" s="1094">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4">
        <v>28</v>
      </c>
      <c r="B295" s="1094">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4">
        <v>29</v>
      </c>
      <c r="B296" s="1094">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4">
        <v>30</v>
      </c>
      <c r="B297" s="1094">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353</v>
      </c>
      <c r="Z300" s="364"/>
      <c r="AA300" s="364"/>
      <c r="AB300" s="364"/>
      <c r="AC300" s="287" t="s">
        <v>338</v>
      </c>
      <c r="AD300" s="287"/>
      <c r="AE300" s="287"/>
      <c r="AF300" s="287"/>
      <c r="AG300" s="287"/>
      <c r="AH300" s="363" t="s">
        <v>261</v>
      </c>
      <c r="AI300" s="365"/>
      <c r="AJ300" s="365"/>
      <c r="AK300" s="365"/>
      <c r="AL300" s="365" t="s">
        <v>21</v>
      </c>
      <c r="AM300" s="365"/>
      <c r="AN300" s="365"/>
      <c r="AO300" s="455"/>
      <c r="AP300" s="456" t="s">
        <v>301</v>
      </c>
      <c r="AQ300" s="456"/>
      <c r="AR300" s="456"/>
      <c r="AS300" s="456"/>
      <c r="AT300" s="456"/>
      <c r="AU300" s="456"/>
      <c r="AV300" s="456"/>
      <c r="AW300" s="456"/>
      <c r="AX300" s="456"/>
    </row>
    <row r="301" spans="1:50" ht="26.25" customHeight="1" x14ac:dyDescent="0.15">
      <c r="A301" s="1094">
        <v>1</v>
      </c>
      <c r="B301" s="1094">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4">
        <v>2</v>
      </c>
      <c r="B302" s="1094">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4">
        <v>3</v>
      </c>
      <c r="B303" s="1094">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4">
        <v>4</v>
      </c>
      <c r="B304" s="1094">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4">
        <v>5</v>
      </c>
      <c r="B305" s="1094">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4">
        <v>6</v>
      </c>
      <c r="B306" s="1094">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4">
        <v>7</v>
      </c>
      <c r="B307" s="1094">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4">
        <v>8</v>
      </c>
      <c r="B308" s="1094">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4">
        <v>9</v>
      </c>
      <c r="B309" s="1094">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4">
        <v>10</v>
      </c>
      <c r="B310" s="1094">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4">
        <v>11</v>
      </c>
      <c r="B311" s="1094">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4">
        <v>12</v>
      </c>
      <c r="B312" s="1094">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4">
        <v>13</v>
      </c>
      <c r="B313" s="1094">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4">
        <v>14</v>
      </c>
      <c r="B314" s="1094">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4">
        <v>15</v>
      </c>
      <c r="B315" s="1094">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4">
        <v>16</v>
      </c>
      <c r="B316" s="1094">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4">
        <v>17</v>
      </c>
      <c r="B317" s="1094">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4">
        <v>18</v>
      </c>
      <c r="B318" s="1094">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4">
        <v>19</v>
      </c>
      <c r="B319" s="1094">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4">
        <v>20</v>
      </c>
      <c r="B320" s="1094">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4">
        <v>21</v>
      </c>
      <c r="B321" s="1094">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4">
        <v>22</v>
      </c>
      <c r="B322" s="1094">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4">
        <v>23</v>
      </c>
      <c r="B323" s="1094">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4">
        <v>24</v>
      </c>
      <c r="B324" s="1094">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4">
        <v>25</v>
      </c>
      <c r="B325" s="1094">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4">
        <v>26</v>
      </c>
      <c r="B326" s="1094">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4">
        <v>27</v>
      </c>
      <c r="B327" s="1094">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4">
        <v>28</v>
      </c>
      <c r="B328" s="1094">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4">
        <v>29</v>
      </c>
      <c r="B329" s="1094">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4">
        <v>30</v>
      </c>
      <c r="B330" s="1094">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353</v>
      </c>
      <c r="Z333" s="364"/>
      <c r="AA333" s="364"/>
      <c r="AB333" s="364"/>
      <c r="AC333" s="287" t="s">
        <v>338</v>
      </c>
      <c r="AD333" s="287"/>
      <c r="AE333" s="287"/>
      <c r="AF333" s="287"/>
      <c r="AG333" s="287"/>
      <c r="AH333" s="363" t="s">
        <v>261</v>
      </c>
      <c r="AI333" s="365"/>
      <c r="AJ333" s="365"/>
      <c r="AK333" s="365"/>
      <c r="AL333" s="365" t="s">
        <v>21</v>
      </c>
      <c r="AM333" s="365"/>
      <c r="AN333" s="365"/>
      <c r="AO333" s="455"/>
      <c r="AP333" s="456" t="s">
        <v>301</v>
      </c>
      <c r="AQ333" s="456"/>
      <c r="AR333" s="456"/>
      <c r="AS333" s="456"/>
      <c r="AT333" s="456"/>
      <c r="AU333" s="456"/>
      <c r="AV333" s="456"/>
      <c r="AW333" s="456"/>
      <c r="AX333" s="456"/>
    </row>
    <row r="334" spans="1:50" ht="26.25" customHeight="1" x14ac:dyDescent="0.15">
      <c r="A334" s="1094">
        <v>1</v>
      </c>
      <c r="B334" s="1094">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4">
        <v>2</v>
      </c>
      <c r="B335" s="1094">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4">
        <v>3</v>
      </c>
      <c r="B336" s="1094">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4">
        <v>4</v>
      </c>
      <c r="B337" s="1094">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4">
        <v>5</v>
      </c>
      <c r="B338" s="1094">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4">
        <v>6</v>
      </c>
      <c r="B339" s="1094">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4">
        <v>7</v>
      </c>
      <c r="B340" s="1094">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4">
        <v>8</v>
      </c>
      <c r="B341" s="1094">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4">
        <v>9</v>
      </c>
      <c r="B342" s="1094">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4">
        <v>10</v>
      </c>
      <c r="B343" s="1094">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4">
        <v>11</v>
      </c>
      <c r="B344" s="1094">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4">
        <v>12</v>
      </c>
      <c r="B345" s="1094">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4">
        <v>13</v>
      </c>
      <c r="B346" s="1094">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4">
        <v>14</v>
      </c>
      <c r="B347" s="1094">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4">
        <v>15</v>
      </c>
      <c r="B348" s="1094">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4">
        <v>16</v>
      </c>
      <c r="B349" s="1094">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4">
        <v>17</v>
      </c>
      <c r="B350" s="1094">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4">
        <v>18</v>
      </c>
      <c r="B351" s="1094">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4">
        <v>19</v>
      </c>
      <c r="B352" s="1094">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4">
        <v>20</v>
      </c>
      <c r="B353" s="1094">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4">
        <v>21</v>
      </c>
      <c r="B354" s="1094">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4">
        <v>22</v>
      </c>
      <c r="B355" s="1094">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4">
        <v>23</v>
      </c>
      <c r="B356" s="1094">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4">
        <v>24</v>
      </c>
      <c r="B357" s="1094">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4">
        <v>25</v>
      </c>
      <c r="B358" s="1094">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4">
        <v>26</v>
      </c>
      <c r="B359" s="1094">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4">
        <v>27</v>
      </c>
      <c r="B360" s="1094">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4">
        <v>28</v>
      </c>
      <c r="B361" s="1094">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4">
        <v>29</v>
      </c>
      <c r="B362" s="1094">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4">
        <v>30</v>
      </c>
      <c r="B363" s="1094">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353</v>
      </c>
      <c r="Z366" s="364"/>
      <c r="AA366" s="364"/>
      <c r="AB366" s="364"/>
      <c r="AC366" s="287" t="s">
        <v>338</v>
      </c>
      <c r="AD366" s="287"/>
      <c r="AE366" s="287"/>
      <c r="AF366" s="287"/>
      <c r="AG366" s="287"/>
      <c r="AH366" s="363" t="s">
        <v>261</v>
      </c>
      <c r="AI366" s="365"/>
      <c r="AJ366" s="365"/>
      <c r="AK366" s="365"/>
      <c r="AL366" s="365" t="s">
        <v>21</v>
      </c>
      <c r="AM366" s="365"/>
      <c r="AN366" s="365"/>
      <c r="AO366" s="455"/>
      <c r="AP366" s="456" t="s">
        <v>301</v>
      </c>
      <c r="AQ366" s="456"/>
      <c r="AR366" s="456"/>
      <c r="AS366" s="456"/>
      <c r="AT366" s="456"/>
      <c r="AU366" s="456"/>
      <c r="AV366" s="456"/>
      <c r="AW366" s="456"/>
      <c r="AX366" s="456"/>
    </row>
    <row r="367" spans="1:50" ht="26.25" customHeight="1" x14ac:dyDescent="0.15">
      <c r="A367" s="1094">
        <v>1</v>
      </c>
      <c r="B367" s="1094">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4">
        <v>2</v>
      </c>
      <c r="B368" s="1094">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4">
        <v>3</v>
      </c>
      <c r="B369" s="1094">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4">
        <v>4</v>
      </c>
      <c r="B370" s="1094">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4">
        <v>5</v>
      </c>
      <c r="B371" s="1094">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4">
        <v>6</v>
      </c>
      <c r="B372" s="1094">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4">
        <v>7</v>
      </c>
      <c r="B373" s="1094">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4">
        <v>8</v>
      </c>
      <c r="B374" s="1094">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4">
        <v>9</v>
      </c>
      <c r="B375" s="1094">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4">
        <v>10</v>
      </c>
      <c r="B376" s="1094">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4">
        <v>11</v>
      </c>
      <c r="B377" s="1094">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4">
        <v>12</v>
      </c>
      <c r="B378" s="1094">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4">
        <v>13</v>
      </c>
      <c r="B379" s="1094">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4">
        <v>14</v>
      </c>
      <c r="B380" s="1094">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4">
        <v>15</v>
      </c>
      <c r="B381" s="1094">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4">
        <v>16</v>
      </c>
      <c r="B382" s="1094">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4">
        <v>17</v>
      </c>
      <c r="B383" s="1094">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4">
        <v>18</v>
      </c>
      <c r="B384" s="1094">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4">
        <v>19</v>
      </c>
      <c r="B385" s="1094">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4">
        <v>20</v>
      </c>
      <c r="B386" s="1094">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4">
        <v>21</v>
      </c>
      <c r="B387" s="1094">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4">
        <v>22</v>
      </c>
      <c r="B388" s="1094">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4">
        <v>23</v>
      </c>
      <c r="B389" s="1094">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4">
        <v>24</v>
      </c>
      <c r="B390" s="1094">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4">
        <v>25</v>
      </c>
      <c r="B391" s="1094">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4">
        <v>26</v>
      </c>
      <c r="B392" s="1094">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4">
        <v>27</v>
      </c>
      <c r="B393" s="1094">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4">
        <v>28</v>
      </c>
      <c r="B394" s="1094">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4">
        <v>29</v>
      </c>
      <c r="B395" s="1094">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4">
        <v>30</v>
      </c>
      <c r="B396" s="1094">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353</v>
      </c>
      <c r="Z399" s="364"/>
      <c r="AA399" s="364"/>
      <c r="AB399" s="364"/>
      <c r="AC399" s="287" t="s">
        <v>338</v>
      </c>
      <c r="AD399" s="287"/>
      <c r="AE399" s="287"/>
      <c r="AF399" s="287"/>
      <c r="AG399" s="287"/>
      <c r="AH399" s="363" t="s">
        <v>261</v>
      </c>
      <c r="AI399" s="365"/>
      <c r="AJ399" s="365"/>
      <c r="AK399" s="365"/>
      <c r="AL399" s="365" t="s">
        <v>21</v>
      </c>
      <c r="AM399" s="365"/>
      <c r="AN399" s="365"/>
      <c r="AO399" s="455"/>
      <c r="AP399" s="456" t="s">
        <v>301</v>
      </c>
      <c r="AQ399" s="456"/>
      <c r="AR399" s="456"/>
      <c r="AS399" s="456"/>
      <c r="AT399" s="456"/>
      <c r="AU399" s="456"/>
      <c r="AV399" s="456"/>
      <c r="AW399" s="456"/>
      <c r="AX399" s="456"/>
    </row>
    <row r="400" spans="1:50" ht="26.25" customHeight="1" x14ac:dyDescent="0.15">
      <c r="A400" s="1094">
        <v>1</v>
      </c>
      <c r="B400" s="1094">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4">
        <v>2</v>
      </c>
      <c r="B401" s="1094">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4">
        <v>3</v>
      </c>
      <c r="B402" s="1094">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4">
        <v>4</v>
      </c>
      <c r="B403" s="1094">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4">
        <v>5</v>
      </c>
      <c r="B404" s="1094">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4">
        <v>6</v>
      </c>
      <c r="B405" s="1094">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4">
        <v>7</v>
      </c>
      <c r="B406" s="1094">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4">
        <v>8</v>
      </c>
      <c r="B407" s="1094">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4">
        <v>9</v>
      </c>
      <c r="B408" s="1094">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4">
        <v>10</v>
      </c>
      <c r="B409" s="1094">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4">
        <v>11</v>
      </c>
      <c r="B410" s="1094">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4">
        <v>12</v>
      </c>
      <c r="B411" s="1094">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4">
        <v>13</v>
      </c>
      <c r="B412" s="1094">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4">
        <v>14</v>
      </c>
      <c r="B413" s="1094">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4">
        <v>15</v>
      </c>
      <c r="B414" s="1094">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4">
        <v>16</v>
      </c>
      <c r="B415" s="1094">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4">
        <v>17</v>
      </c>
      <c r="B416" s="1094">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4">
        <v>18</v>
      </c>
      <c r="B417" s="1094">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4">
        <v>19</v>
      </c>
      <c r="B418" s="1094">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4">
        <v>20</v>
      </c>
      <c r="B419" s="1094">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4">
        <v>21</v>
      </c>
      <c r="B420" s="1094">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4">
        <v>22</v>
      </c>
      <c r="B421" s="1094">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4">
        <v>23</v>
      </c>
      <c r="B422" s="1094">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4">
        <v>24</v>
      </c>
      <c r="B423" s="1094">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4">
        <v>25</v>
      </c>
      <c r="B424" s="1094">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4">
        <v>26</v>
      </c>
      <c r="B425" s="1094">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4">
        <v>27</v>
      </c>
      <c r="B426" s="1094">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4">
        <v>28</v>
      </c>
      <c r="B427" s="1094">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4">
        <v>29</v>
      </c>
      <c r="B428" s="1094">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4">
        <v>30</v>
      </c>
      <c r="B429" s="1094">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353</v>
      </c>
      <c r="Z432" s="364"/>
      <c r="AA432" s="364"/>
      <c r="AB432" s="364"/>
      <c r="AC432" s="287" t="s">
        <v>338</v>
      </c>
      <c r="AD432" s="287"/>
      <c r="AE432" s="287"/>
      <c r="AF432" s="287"/>
      <c r="AG432" s="287"/>
      <c r="AH432" s="363" t="s">
        <v>261</v>
      </c>
      <c r="AI432" s="365"/>
      <c r="AJ432" s="365"/>
      <c r="AK432" s="365"/>
      <c r="AL432" s="365" t="s">
        <v>21</v>
      </c>
      <c r="AM432" s="365"/>
      <c r="AN432" s="365"/>
      <c r="AO432" s="455"/>
      <c r="AP432" s="456" t="s">
        <v>301</v>
      </c>
      <c r="AQ432" s="456"/>
      <c r="AR432" s="456"/>
      <c r="AS432" s="456"/>
      <c r="AT432" s="456"/>
      <c r="AU432" s="456"/>
      <c r="AV432" s="456"/>
      <c r="AW432" s="456"/>
      <c r="AX432" s="456"/>
    </row>
    <row r="433" spans="1:50" ht="26.25" customHeight="1" x14ac:dyDescent="0.15">
      <c r="A433" s="1094">
        <v>1</v>
      </c>
      <c r="B433" s="1094">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4">
        <v>2</v>
      </c>
      <c r="B434" s="1094">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4">
        <v>3</v>
      </c>
      <c r="B435" s="1094">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4">
        <v>4</v>
      </c>
      <c r="B436" s="1094">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4">
        <v>5</v>
      </c>
      <c r="B437" s="1094">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4">
        <v>6</v>
      </c>
      <c r="B438" s="1094">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4">
        <v>7</v>
      </c>
      <c r="B439" s="1094">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4">
        <v>8</v>
      </c>
      <c r="B440" s="1094">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4">
        <v>9</v>
      </c>
      <c r="B441" s="1094">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4">
        <v>10</v>
      </c>
      <c r="B442" s="1094">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4">
        <v>11</v>
      </c>
      <c r="B443" s="1094">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4">
        <v>12</v>
      </c>
      <c r="B444" s="1094">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4">
        <v>13</v>
      </c>
      <c r="B445" s="1094">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4">
        <v>14</v>
      </c>
      <c r="B446" s="1094">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4">
        <v>15</v>
      </c>
      <c r="B447" s="1094">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4">
        <v>16</v>
      </c>
      <c r="B448" s="1094">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4">
        <v>17</v>
      </c>
      <c r="B449" s="1094">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4">
        <v>18</v>
      </c>
      <c r="B450" s="1094">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4">
        <v>19</v>
      </c>
      <c r="B451" s="1094">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4">
        <v>20</v>
      </c>
      <c r="B452" s="1094">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4">
        <v>21</v>
      </c>
      <c r="B453" s="1094">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4">
        <v>22</v>
      </c>
      <c r="B454" s="1094">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4">
        <v>23</v>
      </c>
      <c r="B455" s="1094">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4">
        <v>24</v>
      </c>
      <c r="B456" s="1094">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4">
        <v>25</v>
      </c>
      <c r="B457" s="1094">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4">
        <v>26</v>
      </c>
      <c r="B458" s="1094">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4">
        <v>27</v>
      </c>
      <c r="B459" s="1094">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4">
        <v>28</v>
      </c>
      <c r="B460" s="1094">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4">
        <v>29</v>
      </c>
      <c r="B461" s="1094">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4">
        <v>30</v>
      </c>
      <c r="B462" s="1094">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353</v>
      </c>
      <c r="Z465" s="364"/>
      <c r="AA465" s="364"/>
      <c r="AB465" s="364"/>
      <c r="AC465" s="287" t="s">
        <v>338</v>
      </c>
      <c r="AD465" s="287"/>
      <c r="AE465" s="287"/>
      <c r="AF465" s="287"/>
      <c r="AG465" s="287"/>
      <c r="AH465" s="363" t="s">
        <v>261</v>
      </c>
      <c r="AI465" s="365"/>
      <c r="AJ465" s="365"/>
      <c r="AK465" s="365"/>
      <c r="AL465" s="365" t="s">
        <v>21</v>
      </c>
      <c r="AM465" s="365"/>
      <c r="AN465" s="365"/>
      <c r="AO465" s="455"/>
      <c r="AP465" s="456" t="s">
        <v>301</v>
      </c>
      <c r="AQ465" s="456"/>
      <c r="AR465" s="456"/>
      <c r="AS465" s="456"/>
      <c r="AT465" s="456"/>
      <c r="AU465" s="456"/>
      <c r="AV465" s="456"/>
      <c r="AW465" s="456"/>
      <c r="AX465" s="456"/>
    </row>
    <row r="466" spans="1:50" ht="26.25" customHeight="1" x14ac:dyDescent="0.15">
      <c r="A466" s="1094">
        <v>1</v>
      </c>
      <c r="B466" s="1094">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4">
        <v>2</v>
      </c>
      <c r="B467" s="1094">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4">
        <v>3</v>
      </c>
      <c r="B468" s="1094">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4">
        <v>4</v>
      </c>
      <c r="B469" s="1094">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4">
        <v>5</v>
      </c>
      <c r="B470" s="1094">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4">
        <v>6</v>
      </c>
      <c r="B471" s="1094">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4">
        <v>7</v>
      </c>
      <c r="B472" s="1094">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4">
        <v>8</v>
      </c>
      <c r="B473" s="1094">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4">
        <v>9</v>
      </c>
      <c r="B474" s="1094">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4">
        <v>10</v>
      </c>
      <c r="B475" s="1094">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4">
        <v>11</v>
      </c>
      <c r="B476" s="1094">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4">
        <v>12</v>
      </c>
      <c r="B477" s="1094">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4">
        <v>13</v>
      </c>
      <c r="B478" s="1094">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4">
        <v>14</v>
      </c>
      <c r="B479" s="1094">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4">
        <v>15</v>
      </c>
      <c r="B480" s="1094">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4">
        <v>16</v>
      </c>
      <c r="B481" s="1094">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4">
        <v>17</v>
      </c>
      <c r="B482" s="1094">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4">
        <v>18</v>
      </c>
      <c r="B483" s="1094">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4">
        <v>19</v>
      </c>
      <c r="B484" s="1094">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4">
        <v>20</v>
      </c>
      <c r="B485" s="1094">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4">
        <v>21</v>
      </c>
      <c r="B486" s="1094">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4">
        <v>22</v>
      </c>
      <c r="B487" s="1094">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4">
        <v>23</v>
      </c>
      <c r="B488" s="1094">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4">
        <v>24</v>
      </c>
      <c r="B489" s="1094">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4">
        <v>25</v>
      </c>
      <c r="B490" s="1094">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4">
        <v>26</v>
      </c>
      <c r="B491" s="1094">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4">
        <v>27</v>
      </c>
      <c r="B492" s="1094">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4">
        <v>28</v>
      </c>
      <c r="B493" s="1094">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4">
        <v>29</v>
      </c>
      <c r="B494" s="1094">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4">
        <v>30</v>
      </c>
      <c r="B495" s="1094">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353</v>
      </c>
      <c r="Z498" s="364"/>
      <c r="AA498" s="364"/>
      <c r="AB498" s="364"/>
      <c r="AC498" s="287" t="s">
        <v>338</v>
      </c>
      <c r="AD498" s="287"/>
      <c r="AE498" s="287"/>
      <c r="AF498" s="287"/>
      <c r="AG498" s="287"/>
      <c r="AH498" s="363" t="s">
        <v>261</v>
      </c>
      <c r="AI498" s="365"/>
      <c r="AJ498" s="365"/>
      <c r="AK498" s="365"/>
      <c r="AL498" s="365" t="s">
        <v>21</v>
      </c>
      <c r="AM498" s="365"/>
      <c r="AN498" s="365"/>
      <c r="AO498" s="455"/>
      <c r="AP498" s="456" t="s">
        <v>301</v>
      </c>
      <c r="AQ498" s="456"/>
      <c r="AR498" s="456"/>
      <c r="AS498" s="456"/>
      <c r="AT498" s="456"/>
      <c r="AU498" s="456"/>
      <c r="AV498" s="456"/>
      <c r="AW498" s="456"/>
      <c r="AX498" s="456"/>
    </row>
    <row r="499" spans="1:50" ht="26.25" customHeight="1" x14ac:dyDescent="0.15">
      <c r="A499" s="1094">
        <v>1</v>
      </c>
      <c r="B499" s="1094">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4">
        <v>2</v>
      </c>
      <c r="B500" s="1094">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4">
        <v>3</v>
      </c>
      <c r="B501" s="1094">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4">
        <v>4</v>
      </c>
      <c r="B502" s="1094">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4">
        <v>5</v>
      </c>
      <c r="B503" s="1094">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4">
        <v>6</v>
      </c>
      <c r="B504" s="1094">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4">
        <v>7</v>
      </c>
      <c r="B505" s="1094">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4">
        <v>8</v>
      </c>
      <c r="B506" s="1094">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4">
        <v>9</v>
      </c>
      <c r="B507" s="1094">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4">
        <v>10</v>
      </c>
      <c r="B508" s="1094">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4">
        <v>11</v>
      </c>
      <c r="B509" s="1094">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4">
        <v>12</v>
      </c>
      <c r="B510" s="1094">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4">
        <v>13</v>
      </c>
      <c r="B511" s="1094">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4">
        <v>14</v>
      </c>
      <c r="B512" s="1094">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4">
        <v>15</v>
      </c>
      <c r="B513" s="1094">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4">
        <v>16</v>
      </c>
      <c r="B514" s="1094">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4">
        <v>17</v>
      </c>
      <c r="B515" s="1094">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4">
        <v>18</v>
      </c>
      <c r="B516" s="1094">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4">
        <v>19</v>
      </c>
      <c r="B517" s="1094">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4">
        <v>20</v>
      </c>
      <c r="B518" s="1094">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4">
        <v>21</v>
      </c>
      <c r="B519" s="1094">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4">
        <v>22</v>
      </c>
      <c r="B520" s="1094">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4">
        <v>23</v>
      </c>
      <c r="B521" s="1094">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4">
        <v>24</v>
      </c>
      <c r="B522" s="1094">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4">
        <v>25</v>
      </c>
      <c r="B523" s="1094">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4">
        <v>26</v>
      </c>
      <c r="B524" s="1094">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4">
        <v>27</v>
      </c>
      <c r="B525" s="1094">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4">
        <v>28</v>
      </c>
      <c r="B526" s="1094">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4">
        <v>29</v>
      </c>
      <c r="B527" s="1094">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4">
        <v>30</v>
      </c>
      <c r="B528" s="1094">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353</v>
      </c>
      <c r="Z531" s="364"/>
      <c r="AA531" s="364"/>
      <c r="AB531" s="364"/>
      <c r="AC531" s="287" t="s">
        <v>338</v>
      </c>
      <c r="AD531" s="287"/>
      <c r="AE531" s="287"/>
      <c r="AF531" s="287"/>
      <c r="AG531" s="287"/>
      <c r="AH531" s="363" t="s">
        <v>261</v>
      </c>
      <c r="AI531" s="365"/>
      <c r="AJ531" s="365"/>
      <c r="AK531" s="365"/>
      <c r="AL531" s="365" t="s">
        <v>21</v>
      </c>
      <c r="AM531" s="365"/>
      <c r="AN531" s="365"/>
      <c r="AO531" s="455"/>
      <c r="AP531" s="456" t="s">
        <v>301</v>
      </c>
      <c r="AQ531" s="456"/>
      <c r="AR531" s="456"/>
      <c r="AS531" s="456"/>
      <c r="AT531" s="456"/>
      <c r="AU531" s="456"/>
      <c r="AV531" s="456"/>
      <c r="AW531" s="456"/>
      <c r="AX531" s="456"/>
    </row>
    <row r="532" spans="1:50" ht="26.25" customHeight="1" x14ac:dyDescent="0.15">
      <c r="A532" s="1094">
        <v>1</v>
      </c>
      <c r="B532" s="1094">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4">
        <v>2</v>
      </c>
      <c r="B533" s="1094">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4">
        <v>3</v>
      </c>
      <c r="B534" s="1094">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4">
        <v>4</v>
      </c>
      <c r="B535" s="1094">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4">
        <v>5</v>
      </c>
      <c r="B536" s="1094">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4">
        <v>6</v>
      </c>
      <c r="B537" s="1094">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4">
        <v>7</v>
      </c>
      <c r="B538" s="1094">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4">
        <v>8</v>
      </c>
      <c r="B539" s="1094">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4">
        <v>9</v>
      </c>
      <c r="B540" s="1094">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4">
        <v>10</v>
      </c>
      <c r="B541" s="1094">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4">
        <v>11</v>
      </c>
      <c r="B542" s="1094">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4">
        <v>12</v>
      </c>
      <c r="B543" s="1094">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4">
        <v>13</v>
      </c>
      <c r="B544" s="1094">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4">
        <v>14</v>
      </c>
      <c r="B545" s="1094">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4">
        <v>15</v>
      </c>
      <c r="B546" s="1094">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4">
        <v>16</v>
      </c>
      <c r="B547" s="1094">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4">
        <v>17</v>
      </c>
      <c r="B548" s="1094">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4">
        <v>18</v>
      </c>
      <c r="B549" s="1094">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4">
        <v>19</v>
      </c>
      <c r="B550" s="1094">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4">
        <v>20</v>
      </c>
      <c r="B551" s="1094">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4">
        <v>21</v>
      </c>
      <c r="B552" s="1094">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4">
        <v>22</v>
      </c>
      <c r="B553" s="1094">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4">
        <v>23</v>
      </c>
      <c r="B554" s="1094">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4">
        <v>24</v>
      </c>
      <c r="B555" s="1094">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4">
        <v>25</v>
      </c>
      <c r="B556" s="1094">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4">
        <v>26</v>
      </c>
      <c r="B557" s="1094">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4">
        <v>27</v>
      </c>
      <c r="B558" s="1094">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4">
        <v>28</v>
      </c>
      <c r="B559" s="1094">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4">
        <v>29</v>
      </c>
      <c r="B560" s="1094">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4">
        <v>30</v>
      </c>
      <c r="B561" s="1094">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353</v>
      </c>
      <c r="Z564" s="364"/>
      <c r="AA564" s="364"/>
      <c r="AB564" s="364"/>
      <c r="AC564" s="287" t="s">
        <v>338</v>
      </c>
      <c r="AD564" s="287"/>
      <c r="AE564" s="287"/>
      <c r="AF564" s="287"/>
      <c r="AG564" s="287"/>
      <c r="AH564" s="363" t="s">
        <v>261</v>
      </c>
      <c r="AI564" s="365"/>
      <c r="AJ564" s="365"/>
      <c r="AK564" s="365"/>
      <c r="AL564" s="365" t="s">
        <v>21</v>
      </c>
      <c r="AM564" s="365"/>
      <c r="AN564" s="365"/>
      <c r="AO564" s="455"/>
      <c r="AP564" s="456" t="s">
        <v>301</v>
      </c>
      <c r="AQ564" s="456"/>
      <c r="AR564" s="456"/>
      <c r="AS564" s="456"/>
      <c r="AT564" s="456"/>
      <c r="AU564" s="456"/>
      <c r="AV564" s="456"/>
      <c r="AW564" s="456"/>
      <c r="AX564" s="456"/>
    </row>
    <row r="565" spans="1:50" ht="26.25" customHeight="1" x14ac:dyDescent="0.15">
      <c r="A565" s="1094">
        <v>1</v>
      </c>
      <c r="B565" s="1094">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4">
        <v>2</v>
      </c>
      <c r="B566" s="1094">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4">
        <v>3</v>
      </c>
      <c r="B567" s="1094">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4">
        <v>4</v>
      </c>
      <c r="B568" s="1094">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4">
        <v>5</v>
      </c>
      <c r="B569" s="1094">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4">
        <v>6</v>
      </c>
      <c r="B570" s="1094">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4">
        <v>7</v>
      </c>
      <c r="B571" s="1094">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4">
        <v>8</v>
      </c>
      <c r="B572" s="1094">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4">
        <v>9</v>
      </c>
      <c r="B573" s="1094">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4">
        <v>10</v>
      </c>
      <c r="B574" s="1094">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4">
        <v>11</v>
      </c>
      <c r="B575" s="1094">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4">
        <v>12</v>
      </c>
      <c r="B576" s="1094">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4">
        <v>13</v>
      </c>
      <c r="B577" s="1094">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4">
        <v>14</v>
      </c>
      <c r="B578" s="1094">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4">
        <v>15</v>
      </c>
      <c r="B579" s="1094">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4">
        <v>16</v>
      </c>
      <c r="B580" s="1094">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4">
        <v>17</v>
      </c>
      <c r="B581" s="1094">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4">
        <v>18</v>
      </c>
      <c r="B582" s="1094">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4">
        <v>19</v>
      </c>
      <c r="B583" s="1094">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4">
        <v>20</v>
      </c>
      <c r="B584" s="1094">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4">
        <v>21</v>
      </c>
      <c r="B585" s="1094">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4">
        <v>22</v>
      </c>
      <c r="B586" s="1094">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4">
        <v>23</v>
      </c>
      <c r="B587" s="1094">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4">
        <v>24</v>
      </c>
      <c r="B588" s="1094">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4">
        <v>25</v>
      </c>
      <c r="B589" s="1094">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4">
        <v>26</v>
      </c>
      <c r="B590" s="1094">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4">
        <v>27</v>
      </c>
      <c r="B591" s="1094">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4">
        <v>28</v>
      </c>
      <c r="B592" s="1094">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4">
        <v>29</v>
      </c>
      <c r="B593" s="1094">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4">
        <v>30</v>
      </c>
      <c r="B594" s="1094">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353</v>
      </c>
      <c r="Z597" s="364"/>
      <c r="AA597" s="364"/>
      <c r="AB597" s="364"/>
      <c r="AC597" s="287" t="s">
        <v>338</v>
      </c>
      <c r="AD597" s="287"/>
      <c r="AE597" s="287"/>
      <c r="AF597" s="287"/>
      <c r="AG597" s="287"/>
      <c r="AH597" s="363" t="s">
        <v>261</v>
      </c>
      <c r="AI597" s="365"/>
      <c r="AJ597" s="365"/>
      <c r="AK597" s="365"/>
      <c r="AL597" s="365" t="s">
        <v>21</v>
      </c>
      <c r="AM597" s="365"/>
      <c r="AN597" s="365"/>
      <c r="AO597" s="455"/>
      <c r="AP597" s="456" t="s">
        <v>301</v>
      </c>
      <c r="AQ597" s="456"/>
      <c r="AR597" s="456"/>
      <c r="AS597" s="456"/>
      <c r="AT597" s="456"/>
      <c r="AU597" s="456"/>
      <c r="AV597" s="456"/>
      <c r="AW597" s="456"/>
      <c r="AX597" s="456"/>
    </row>
    <row r="598" spans="1:50" ht="26.25" customHeight="1" x14ac:dyDescent="0.15">
      <c r="A598" s="1094">
        <v>1</v>
      </c>
      <c r="B598" s="1094">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4">
        <v>2</v>
      </c>
      <c r="B599" s="1094">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4">
        <v>3</v>
      </c>
      <c r="B600" s="1094">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4">
        <v>4</v>
      </c>
      <c r="B601" s="1094">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4">
        <v>5</v>
      </c>
      <c r="B602" s="1094">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4">
        <v>6</v>
      </c>
      <c r="B603" s="1094">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4">
        <v>7</v>
      </c>
      <c r="B604" s="1094">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4">
        <v>8</v>
      </c>
      <c r="B605" s="1094">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4">
        <v>9</v>
      </c>
      <c r="B606" s="1094">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4">
        <v>10</v>
      </c>
      <c r="B607" s="1094">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4">
        <v>11</v>
      </c>
      <c r="B608" s="1094">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4">
        <v>12</v>
      </c>
      <c r="B609" s="1094">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4">
        <v>13</v>
      </c>
      <c r="B610" s="1094">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4">
        <v>14</v>
      </c>
      <c r="B611" s="1094">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4">
        <v>15</v>
      </c>
      <c r="B612" s="1094">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4">
        <v>16</v>
      </c>
      <c r="B613" s="1094">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4">
        <v>17</v>
      </c>
      <c r="B614" s="1094">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4">
        <v>18</v>
      </c>
      <c r="B615" s="1094">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4">
        <v>19</v>
      </c>
      <c r="B616" s="1094">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4">
        <v>20</v>
      </c>
      <c r="B617" s="1094">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4">
        <v>21</v>
      </c>
      <c r="B618" s="1094">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4">
        <v>22</v>
      </c>
      <c r="B619" s="1094">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4">
        <v>23</v>
      </c>
      <c r="B620" s="1094">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4">
        <v>24</v>
      </c>
      <c r="B621" s="1094">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4">
        <v>25</v>
      </c>
      <c r="B622" s="1094">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4">
        <v>26</v>
      </c>
      <c r="B623" s="1094">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4">
        <v>27</v>
      </c>
      <c r="B624" s="1094">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4">
        <v>28</v>
      </c>
      <c r="B625" s="1094">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4">
        <v>29</v>
      </c>
      <c r="B626" s="1094">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4">
        <v>30</v>
      </c>
      <c r="B627" s="1094">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353</v>
      </c>
      <c r="Z630" s="364"/>
      <c r="AA630" s="364"/>
      <c r="AB630" s="364"/>
      <c r="AC630" s="287" t="s">
        <v>338</v>
      </c>
      <c r="AD630" s="287"/>
      <c r="AE630" s="287"/>
      <c r="AF630" s="287"/>
      <c r="AG630" s="287"/>
      <c r="AH630" s="363" t="s">
        <v>261</v>
      </c>
      <c r="AI630" s="365"/>
      <c r="AJ630" s="365"/>
      <c r="AK630" s="365"/>
      <c r="AL630" s="365" t="s">
        <v>21</v>
      </c>
      <c r="AM630" s="365"/>
      <c r="AN630" s="365"/>
      <c r="AO630" s="455"/>
      <c r="AP630" s="456" t="s">
        <v>301</v>
      </c>
      <c r="AQ630" s="456"/>
      <c r="AR630" s="456"/>
      <c r="AS630" s="456"/>
      <c r="AT630" s="456"/>
      <c r="AU630" s="456"/>
      <c r="AV630" s="456"/>
      <c r="AW630" s="456"/>
      <c r="AX630" s="456"/>
    </row>
    <row r="631" spans="1:50" ht="26.25" customHeight="1" x14ac:dyDescent="0.15">
      <c r="A631" s="1094">
        <v>1</v>
      </c>
      <c r="B631" s="1094">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4">
        <v>2</v>
      </c>
      <c r="B632" s="1094">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4">
        <v>3</v>
      </c>
      <c r="B633" s="1094">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4">
        <v>4</v>
      </c>
      <c r="B634" s="1094">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4">
        <v>5</v>
      </c>
      <c r="B635" s="1094">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4">
        <v>6</v>
      </c>
      <c r="B636" s="1094">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4">
        <v>7</v>
      </c>
      <c r="B637" s="1094">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4">
        <v>8</v>
      </c>
      <c r="B638" s="1094">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4">
        <v>9</v>
      </c>
      <c r="B639" s="1094">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4">
        <v>10</v>
      </c>
      <c r="B640" s="1094">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4">
        <v>11</v>
      </c>
      <c r="B641" s="1094">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4">
        <v>12</v>
      </c>
      <c r="B642" s="1094">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4">
        <v>13</v>
      </c>
      <c r="B643" s="1094">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4">
        <v>14</v>
      </c>
      <c r="B644" s="1094">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4">
        <v>15</v>
      </c>
      <c r="B645" s="1094">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4">
        <v>16</v>
      </c>
      <c r="B646" s="1094">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4">
        <v>17</v>
      </c>
      <c r="B647" s="1094">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4">
        <v>18</v>
      </c>
      <c r="B648" s="1094">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4">
        <v>19</v>
      </c>
      <c r="B649" s="1094">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4">
        <v>20</v>
      </c>
      <c r="B650" s="1094">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4">
        <v>21</v>
      </c>
      <c r="B651" s="1094">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4">
        <v>22</v>
      </c>
      <c r="B652" s="1094">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4">
        <v>23</v>
      </c>
      <c r="B653" s="1094">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4">
        <v>24</v>
      </c>
      <c r="B654" s="1094">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4">
        <v>25</v>
      </c>
      <c r="B655" s="1094">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4">
        <v>26</v>
      </c>
      <c r="B656" s="1094">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4">
        <v>27</v>
      </c>
      <c r="B657" s="1094">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4">
        <v>28</v>
      </c>
      <c r="B658" s="1094">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4">
        <v>29</v>
      </c>
      <c r="B659" s="1094">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4">
        <v>30</v>
      </c>
      <c r="B660" s="1094">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353</v>
      </c>
      <c r="Z663" s="364"/>
      <c r="AA663" s="364"/>
      <c r="AB663" s="364"/>
      <c r="AC663" s="287" t="s">
        <v>338</v>
      </c>
      <c r="AD663" s="287"/>
      <c r="AE663" s="287"/>
      <c r="AF663" s="287"/>
      <c r="AG663" s="287"/>
      <c r="AH663" s="363" t="s">
        <v>261</v>
      </c>
      <c r="AI663" s="365"/>
      <c r="AJ663" s="365"/>
      <c r="AK663" s="365"/>
      <c r="AL663" s="365" t="s">
        <v>21</v>
      </c>
      <c r="AM663" s="365"/>
      <c r="AN663" s="365"/>
      <c r="AO663" s="455"/>
      <c r="AP663" s="456" t="s">
        <v>301</v>
      </c>
      <c r="AQ663" s="456"/>
      <c r="AR663" s="456"/>
      <c r="AS663" s="456"/>
      <c r="AT663" s="456"/>
      <c r="AU663" s="456"/>
      <c r="AV663" s="456"/>
      <c r="AW663" s="456"/>
      <c r="AX663" s="456"/>
    </row>
    <row r="664" spans="1:50" ht="26.25" customHeight="1" x14ac:dyDescent="0.15">
      <c r="A664" s="1094">
        <v>1</v>
      </c>
      <c r="B664" s="1094">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4">
        <v>2</v>
      </c>
      <c r="B665" s="1094">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4">
        <v>3</v>
      </c>
      <c r="B666" s="1094">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4">
        <v>4</v>
      </c>
      <c r="B667" s="1094">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4">
        <v>5</v>
      </c>
      <c r="B668" s="1094">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4">
        <v>6</v>
      </c>
      <c r="B669" s="1094">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4">
        <v>7</v>
      </c>
      <c r="B670" s="1094">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4">
        <v>8</v>
      </c>
      <c r="B671" s="1094">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4">
        <v>9</v>
      </c>
      <c r="B672" s="1094">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4">
        <v>10</v>
      </c>
      <c r="B673" s="1094">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4">
        <v>11</v>
      </c>
      <c r="B674" s="1094">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4">
        <v>12</v>
      </c>
      <c r="B675" s="1094">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4">
        <v>13</v>
      </c>
      <c r="B676" s="1094">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4">
        <v>14</v>
      </c>
      <c r="B677" s="1094">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4">
        <v>15</v>
      </c>
      <c r="B678" s="1094">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4">
        <v>16</v>
      </c>
      <c r="B679" s="1094">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4">
        <v>17</v>
      </c>
      <c r="B680" s="1094">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4">
        <v>18</v>
      </c>
      <c r="B681" s="1094">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4">
        <v>19</v>
      </c>
      <c r="B682" s="1094">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4">
        <v>20</v>
      </c>
      <c r="B683" s="1094">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4">
        <v>21</v>
      </c>
      <c r="B684" s="1094">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4">
        <v>22</v>
      </c>
      <c r="B685" s="1094">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4">
        <v>23</v>
      </c>
      <c r="B686" s="1094">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4">
        <v>24</v>
      </c>
      <c r="B687" s="1094">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4">
        <v>25</v>
      </c>
      <c r="B688" s="1094">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4">
        <v>26</v>
      </c>
      <c r="B689" s="1094">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4">
        <v>27</v>
      </c>
      <c r="B690" s="1094">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4">
        <v>28</v>
      </c>
      <c r="B691" s="1094">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4">
        <v>29</v>
      </c>
      <c r="B692" s="1094">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4">
        <v>30</v>
      </c>
      <c r="B693" s="1094">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353</v>
      </c>
      <c r="Z696" s="364"/>
      <c r="AA696" s="364"/>
      <c r="AB696" s="364"/>
      <c r="AC696" s="287" t="s">
        <v>338</v>
      </c>
      <c r="AD696" s="287"/>
      <c r="AE696" s="287"/>
      <c r="AF696" s="287"/>
      <c r="AG696" s="287"/>
      <c r="AH696" s="363" t="s">
        <v>261</v>
      </c>
      <c r="AI696" s="365"/>
      <c r="AJ696" s="365"/>
      <c r="AK696" s="365"/>
      <c r="AL696" s="365" t="s">
        <v>21</v>
      </c>
      <c r="AM696" s="365"/>
      <c r="AN696" s="365"/>
      <c r="AO696" s="455"/>
      <c r="AP696" s="456" t="s">
        <v>301</v>
      </c>
      <c r="AQ696" s="456"/>
      <c r="AR696" s="456"/>
      <c r="AS696" s="456"/>
      <c r="AT696" s="456"/>
      <c r="AU696" s="456"/>
      <c r="AV696" s="456"/>
      <c r="AW696" s="456"/>
      <c r="AX696" s="456"/>
    </row>
    <row r="697" spans="1:50" ht="26.25" customHeight="1" x14ac:dyDescent="0.15">
      <c r="A697" s="1094">
        <v>1</v>
      </c>
      <c r="B697" s="1094">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4">
        <v>2</v>
      </c>
      <c r="B698" s="1094">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4">
        <v>3</v>
      </c>
      <c r="B699" s="1094">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4">
        <v>4</v>
      </c>
      <c r="B700" s="1094">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4">
        <v>5</v>
      </c>
      <c r="B701" s="1094">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4">
        <v>6</v>
      </c>
      <c r="B702" s="1094">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4">
        <v>7</v>
      </c>
      <c r="B703" s="1094">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4">
        <v>8</v>
      </c>
      <c r="B704" s="1094">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4">
        <v>9</v>
      </c>
      <c r="B705" s="1094">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4">
        <v>10</v>
      </c>
      <c r="B706" s="1094">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4">
        <v>11</v>
      </c>
      <c r="B707" s="1094">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4">
        <v>12</v>
      </c>
      <c r="B708" s="1094">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4">
        <v>13</v>
      </c>
      <c r="B709" s="1094">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4">
        <v>14</v>
      </c>
      <c r="B710" s="1094">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4">
        <v>15</v>
      </c>
      <c r="B711" s="1094">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4">
        <v>16</v>
      </c>
      <c r="B712" s="1094">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4">
        <v>17</v>
      </c>
      <c r="B713" s="1094">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4">
        <v>18</v>
      </c>
      <c r="B714" s="1094">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4">
        <v>19</v>
      </c>
      <c r="B715" s="1094">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4">
        <v>20</v>
      </c>
      <c r="B716" s="1094">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4">
        <v>21</v>
      </c>
      <c r="B717" s="1094">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4">
        <v>22</v>
      </c>
      <c r="B718" s="1094">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4">
        <v>23</v>
      </c>
      <c r="B719" s="1094">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4">
        <v>24</v>
      </c>
      <c r="B720" s="1094">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4">
        <v>25</v>
      </c>
      <c r="B721" s="1094">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4">
        <v>26</v>
      </c>
      <c r="B722" s="1094">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4">
        <v>27</v>
      </c>
      <c r="B723" s="1094">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4">
        <v>28</v>
      </c>
      <c r="B724" s="1094">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4">
        <v>29</v>
      </c>
      <c r="B725" s="1094">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4">
        <v>30</v>
      </c>
      <c r="B726" s="1094">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353</v>
      </c>
      <c r="Z729" s="364"/>
      <c r="AA729" s="364"/>
      <c r="AB729" s="364"/>
      <c r="AC729" s="287" t="s">
        <v>338</v>
      </c>
      <c r="AD729" s="287"/>
      <c r="AE729" s="287"/>
      <c r="AF729" s="287"/>
      <c r="AG729" s="287"/>
      <c r="AH729" s="363" t="s">
        <v>261</v>
      </c>
      <c r="AI729" s="365"/>
      <c r="AJ729" s="365"/>
      <c r="AK729" s="365"/>
      <c r="AL729" s="365" t="s">
        <v>21</v>
      </c>
      <c r="AM729" s="365"/>
      <c r="AN729" s="365"/>
      <c r="AO729" s="455"/>
      <c r="AP729" s="456" t="s">
        <v>301</v>
      </c>
      <c r="AQ729" s="456"/>
      <c r="AR729" s="456"/>
      <c r="AS729" s="456"/>
      <c r="AT729" s="456"/>
      <c r="AU729" s="456"/>
      <c r="AV729" s="456"/>
      <c r="AW729" s="456"/>
      <c r="AX729" s="456"/>
    </row>
    <row r="730" spans="1:50" ht="26.25" customHeight="1" x14ac:dyDescent="0.15">
      <c r="A730" s="1094">
        <v>1</v>
      </c>
      <c r="B730" s="1094">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4">
        <v>2</v>
      </c>
      <c r="B731" s="1094">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4">
        <v>3</v>
      </c>
      <c r="B732" s="1094">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4">
        <v>4</v>
      </c>
      <c r="B733" s="1094">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4">
        <v>5</v>
      </c>
      <c r="B734" s="1094">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4">
        <v>6</v>
      </c>
      <c r="B735" s="1094">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4">
        <v>7</v>
      </c>
      <c r="B736" s="1094">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4">
        <v>8</v>
      </c>
      <c r="B737" s="1094">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4">
        <v>9</v>
      </c>
      <c r="B738" s="1094">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4">
        <v>10</v>
      </c>
      <c r="B739" s="1094">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4">
        <v>11</v>
      </c>
      <c r="B740" s="1094">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4">
        <v>12</v>
      </c>
      <c r="B741" s="1094">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4">
        <v>13</v>
      </c>
      <c r="B742" s="1094">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4">
        <v>14</v>
      </c>
      <c r="B743" s="1094">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4">
        <v>15</v>
      </c>
      <c r="B744" s="1094">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4">
        <v>16</v>
      </c>
      <c r="B745" s="1094">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4">
        <v>17</v>
      </c>
      <c r="B746" s="1094">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4">
        <v>18</v>
      </c>
      <c r="B747" s="1094">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4">
        <v>19</v>
      </c>
      <c r="B748" s="1094">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4">
        <v>20</v>
      </c>
      <c r="B749" s="1094">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4">
        <v>21</v>
      </c>
      <c r="B750" s="1094">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4">
        <v>22</v>
      </c>
      <c r="B751" s="1094">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4">
        <v>23</v>
      </c>
      <c r="B752" s="1094">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4">
        <v>24</v>
      </c>
      <c r="B753" s="1094">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4">
        <v>25</v>
      </c>
      <c r="B754" s="1094">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4">
        <v>26</v>
      </c>
      <c r="B755" s="1094">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4">
        <v>27</v>
      </c>
      <c r="B756" s="1094">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4">
        <v>28</v>
      </c>
      <c r="B757" s="1094">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4">
        <v>29</v>
      </c>
      <c r="B758" s="1094">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4">
        <v>30</v>
      </c>
      <c r="B759" s="1094">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353</v>
      </c>
      <c r="Z762" s="364"/>
      <c r="AA762" s="364"/>
      <c r="AB762" s="364"/>
      <c r="AC762" s="287" t="s">
        <v>338</v>
      </c>
      <c r="AD762" s="287"/>
      <c r="AE762" s="287"/>
      <c r="AF762" s="287"/>
      <c r="AG762" s="287"/>
      <c r="AH762" s="363" t="s">
        <v>261</v>
      </c>
      <c r="AI762" s="365"/>
      <c r="AJ762" s="365"/>
      <c r="AK762" s="365"/>
      <c r="AL762" s="365" t="s">
        <v>21</v>
      </c>
      <c r="AM762" s="365"/>
      <c r="AN762" s="365"/>
      <c r="AO762" s="455"/>
      <c r="AP762" s="456" t="s">
        <v>301</v>
      </c>
      <c r="AQ762" s="456"/>
      <c r="AR762" s="456"/>
      <c r="AS762" s="456"/>
      <c r="AT762" s="456"/>
      <c r="AU762" s="456"/>
      <c r="AV762" s="456"/>
      <c r="AW762" s="456"/>
      <c r="AX762" s="456"/>
    </row>
    <row r="763" spans="1:50" ht="26.25" customHeight="1" x14ac:dyDescent="0.15">
      <c r="A763" s="1094">
        <v>1</v>
      </c>
      <c r="B763" s="1094">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4">
        <v>2</v>
      </c>
      <c r="B764" s="1094">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4">
        <v>3</v>
      </c>
      <c r="B765" s="1094">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4">
        <v>4</v>
      </c>
      <c r="B766" s="1094">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4">
        <v>5</v>
      </c>
      <c r="B767" s="1094">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4">
        <v>6</v>
      </c>
      <c r="B768" s="1094">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4">
        <v>7</v>
      </c>
      <c r="B769" s="1094">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4">
        <v>8</v>
      </c>
      <c r="B770" s="1094">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4">
        <v>9</v>
      </c>
      <c r="B771" s="1094">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4">
        <v>10</v>
      </c>
      <c r="B772" s="1094">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4">
        <v>11</v>
      </c>
      <c r="B773" s="1094">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4">
        <v>12</v>
      </c>
      <c r="B774" s="1094">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4">
        <v>13</v>
      </c>
      <c r="B775" s="1094">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4">
        <v>14</v>
      </c>
      <c r="B776" s="1094">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4">
        <v>15</v>
      </c>
      <c r="B777" s="1094">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4">
        <v>16</v>
      </c>
      <c r="B778" s="1094">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4">
        <v>17</v>
      </c>
      <c r="B779" s="1094">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4">
        <v>18</v>
      </c>
      <c r="B780" s="1094">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4">
        <v>19</v>
      </c>
      <c r="B781" s="1094">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4">
        <v>20</v>
      </c>
      <c r="B782" s="1094">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4">
        <v>21</v>
      </c>
      <c r="B783" s="1094">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4">
        <v>22</v>
      </c>
      <c r="B784" s="1094">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4">
        <v>23</v>
      </c>
      <c r="B785" s="1094">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4">
        <v>24</v>
      </c>
      <c r="B786" s="1094">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4">
        <v>25</v>
      </c>
      <c r="B787" s="1094">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4">
        <v>26</v>
      </c>
      <c r="B788" s="1094">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4">
        <v>27</v>
      </c>
      <c r="B789" s="1094">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4">
        <v>28</v>
      </c>
      <c r="B790" s="1094">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4">
        <v>29</v>
      </c>
      <c r="B791" s="1094">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4">
        <v>30</v>
      </c>
      <c r="B792" s="1094">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353</v>
      </c>
      <c r="Z795" s="364"/>
      <c r="AA795" s="364"/>
      <c r="AB795" s="364"/>
      <c r="AC795" s="287" t="s">
        <v>338</v>
      </c>
      <c r="AD795" s="287"/>
      <c r="AE795" s="287"/>
      <c r="AF795" s="287"/>
      <c r="AG795" s="287"/>
      <c r="AH795" s="363" t="s">
        <v>261</v>
      </c>
      <c r="AI795" s="365"/>
      <c r="AJ795" s="365"/>
      <c r="AK795" s="365"/>
      <c r="AL795" s="365" t="s">
        <v>21</v>
      </c>
      <c r="AM795" s="365"/>
      <c r="AN795" s="365"/>
      <c r="AO795" s="455"/>
      <c r="AP795" s="456" t="s">
        <v>301</v>
      </c>
      <c r="AQ795" s="456"/>
      <c r="AR795" s="456"/>
      <c r="AS795" s="456"/>
      <c r="AT795" s="456"/>
      <c r="AU795" s="456"/>
      <c r="AV795" s="456"/>
      <c r="AW795" s="456"/>
      <c r="AX795" s="456"/>
    </row>
    <row r="796" spans="1:50" ht="26.25" customHeight="1" x14ac:dyDescent="0.15">
      <c r="A796" s="1094">
        <v>1</v>
      </c>
      <c r="B796" s="1094">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4">
        <v>2</v>
      </c>
      <c r="B797" s="1094">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4">
        <v>3</v>
      </c>
      <c r="B798" s="1094">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4">
        <v>4</v>
      </c>
      <c r="B799" s="1094">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4">
        <v>5</v>
      </c>
      <c r="B800" s="1094">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4">
        <v>6</v>
      </c>
      <c r="B801" s="1094">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4">
        <v>7</v>
      </c>
      <c r="B802" s="1094">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4">
        <v>8</v>
      </c>
      <c r="B803" s="1094">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4">
        <v>9</v>
      </c>
      <c r="B804" s="1094">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4">
        <v>10</v>
      </c>
      <c r="B805" s="1094">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4">
        <v>11</v>
      </c>
      <c r="B806" s="1094">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4">
        <v>12</v>
      </c>
      <c r="B807" s="1094">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4">
        <v>13</v>
      </c>
      <c r="B808" s="1094">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4">
        <v>14</v>
      </c>
      <c r="B809" s="1094">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4">
        <v>15</v>
      </c>
      <c r="B810" s="1094">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4">
        <v>16</v>
      </c>
      <c r="B811" s="1094">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4">
        <v>17</v>
      </c>
      <c r="B812" s="1094">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4">
        <v>18</v>
      </c>
      <c r="B813" s="1094">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4">
        <v>19</v>
      </c>
      <c r="B814" s="1094">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4">
        <v>20</v>
      </c>
      <c r="B815" s="1094">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4">
        <v>21</v>
      </c>
      <c r="B816" s="1094">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4">
        <v>22</v>
      </c>
      <c r="B817" s="1094">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4">
        <v>23</v>
      </c>
      <c r="B818" s="1094">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4">
        <v>24</v>
      </c>
      <c r="B819" s="1094">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4">
        <v>25</v>
      </c>
      <c r="B820" s="1094">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4">
        <v>26</v>
      </c>
      <c r="B821" s="1094">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4">
        <v>27</v>
      </c>
      <c r="B822" s="1094">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4">
        <v>28</v>
      </c>
      <c r="B823" s="1094">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4">
        <v>29</v>
      </c>
      <c r="B824" s="1094">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4">
        <v>30</v>
      </c>
      <c r="B825" s="1094">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353</v>
      </c>
      <c r="Z828" s="364"/>
      <c r="AA828" s="364"/>
      <c r="AB828" s="364"/>
      <c r="AC828" s="287" t="s">
        <v>338</v>
      </c>
      <c r="AD828" s="287"/>
      <c r="AE828" s="287"/>
      <c r="AF828" s="287"/>
      <c r="AG828" s="287"/>
      <c r="AH828" s="363" t="s">
        <v>261</v>
      </c>
      <c r="AI828" s="365"/>
      <c r="AJ828" s="365"/>
      <c r="AK828" s="365"/>
      <c r="AL828" s="365" t="s">
        <v>21</v>
      </c>
      <c r="AM828" s="365"/>
      <c r="AN828" s="365"/>
      <c r="AO828" s="455"/>
      <c r="AP828" s="456" t="s">
        <v>301</v>
      </c>
      <c r="AQ828" s="456"/>
      <c r="AR828" s="456"/>
      <c r="AS828" s="456"/>
      <c r="AT828" s="456"/>
      <c r="AU828" s="456"/>
      <c r="AV828" s="456"/>
      <c r="AW828" s="456"/>
      <c r="AX828" s="456"/>
    </row>
    <row r="829" spans="1:50" ht="26.25" customHeight="1" x14ac:dyDescent="0.15">
      <c r="A829" s="1094">
        <v>1</v>
      </c>
      <c r="B829" s="1094">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4">
        <v>2</v>
      </c>
      <c r="B830" s="1094">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4">
        <v>3</v>
      </c>
      <c r="B831" s="1094">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4">
        <v>4</v>
      </c>
      <c r="B832" s="1094">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4">
        <v>5</v>
      </c>
      <c r="B833" s="1094">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4">
        <v>6</v>
      </c>
      <c r="B834" s="1094">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4">
        <v>7</v>
      </c>
      <c r="B835" s="1094">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4">
        <v>8</v>
      </c>
      <c r="B836" s="1094">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4">
        <v>9</v>
      </c>
      <c r="B837" s="1094">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4">
        <v>10</v>
      </c>
      <c r="B838" s="1094">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4">
        <v>11</v>
      </c>
      <c r="B839" s="109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4">
        <v>12</v>
      </c>
      <c r="B840" s="1094">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4">
        <v>13</v>
      </c>
      <c r="B841" s="1094">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4">
        <v>14</v>
      </c>
      <c r="B842" s="109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4">
        <v>15</v>
      </c>
      <c r="B843" s="109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4">
        <v>16</v>
      </c>
      <c r="B844" s="109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4">
        <v>17</v>
      </c>
      <c r="B845" s="109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4">
        <v>18</v>
      </c>
      <c r="B846" s="109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4">
        <v>19</v>
      </c>
      <c r="B847" s="109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4">
        <v>20</v>
      </c>
      <c r="B848" s="109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4">
        <v>21</v>
      </c>
      <c r="B849" s="109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4">
        <v>22</v>
      </c>
      <c r="B850" s="109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4">
        <v>23</v>
      </c>
      <c r="B851" s="109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4">
        <v>24</v>
      </c>
      <c r="B852" s="109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4">
        <v>25</v>
      </c>
      <c r="B853" s="109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4">
        <v>26</v>
      </c>
      <c r="B854" s="109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4">
        <v>27</v>
      </c>
      <c r="B855" s="109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4">
        <v>28</v>
      </c>
      <c r="B856" s="109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4">
        <v>29</v>
      </c>
      <c r="B857" s="109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4">
        <v>30</v>
      </c>
      <c r="B858" s="109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353</v>
      </c>
      <c r="Z861" s="364"/>
      <c r="AA861" s="364"/>
      <c r="AB861" s="364"/>
      <c r="AC861" s="287" t="s">
        <v>338</v>
      </c>
      <c r="AD861" s="287"/>
      <c r="AE861" s="287"/>
      <c r="AF861" s="287"/>
      <c r="AG861" s="287"/>
      <c r="AH861" s="363" t="s">
        <v>261</v>
      </c>
      <c r="AI861" s="365"/>
      <c r="AJ861" s="365"/>
      <c r="AK861" s="365"/>
      <c r="AL861" s="365" t="s">
        <v>21</v>
      </c>
      <c r="AM861" s="365"/>
      <c r="AN861" s="365"/>
      <c r="AO861" s="455"/>
      <c r="AP861" s="456" t="s">
        <v>301</v>
      </c>
      <c r="AQ861" s="456"/>
      <c r="AR861" s="456"/>
      <c r="AS861" s="456"/>
      <c r="AT861" s="456"/>
      <c r="AU861" s="456"/>
      <c r="AV861" s="456"/>
      <c r="AW861" s="456"/>
      <c r="AX861" s="456"/>
    </row>
    <row r="862" spans="1:50" ht="26.25" customHeight="1" x14ac:dyDescent="0.15">
      <c r="A862" s="1094">
        <v>1</v>
      </c>
      <c r="B862" s="109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4">
        <v>2</v>
      </c>
      <c r="B863" s="109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4">
        <v>3</v>
      </c>
      <c r="B864" s="109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4">
        <v>4</v>
      </c>
      <c r="B865" s="109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4">
        <v>5</v>
      </c>
      <c r="B866" s="109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4">
        <v>6</v>
      </c>
      <c r="B867" s="109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4">
        <v>7</v>
      </c>
      <c r="B868" s="1094">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4">
        <v>8</v>
      </c>
      <c r="B869" s="1094">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4">
        <v>9</v>
      </c>
      <c r="B870" s="1094">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4">
        <v>10</v>
      </c>
      <c r="B871" s="109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4">
        <v>11</v>
      </c>
      <c r="B872" s="109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4">
        <v>12</v>
      </c>
      <c r="B873" s="1094">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4">
        <v>13</v>
      </c>
      <c r="B874" s="1094">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4">
        <v>14</v>
      </c>
      <c r="B875" s="109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4">
        <v>15</v>
      </c>
      <c r="B876" s="109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4">
        <v>16</v>
      </c>
      <c r="B877" s="109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4">
        <v>17</v>
      </c>
      <c r="B878" s="109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4">
        <v>18</v>
      </c>
      <c r="B879" s="109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4">
        <v>19</v>
      </c>
      <c r="B880" s="109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4">
        <v>20</v>
      </c>
      <c r="B881" s="109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4">
        <v>21</v>
      </c>
      <c r="B882" s="109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4">
        <v>22</v>
      </c>
      <c r="B883" s="109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4">
        <v>23</v>
      </c>
      <c r="B884" s="109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4">
        <v>24</v>
      </c>
      <c r="B885" s="109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4">
        <v>25</v>
      </c>
      <c r="B886" s="109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4">
        <v>26</v>
      </c>
      <c r="B887" s="109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4">
        <v>27</v>
      </c>
      <c r="B888" s="109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4">
        <v>28</v>
      </c>
      <c r="B889" s="109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4">
        <v>29</v>
      </c>
      <c r="B890" s="109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4">
        <v>30</v>
      </c>
      <c r="B891" s="109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353</v>
      </c>
      <c r="Z894" s="364"/>
      <c r="AA894" s="364"/>
      <c r="AB894" s="364"/>
      <c r="AC894" s="287" t="s">
        <v>338</v>
      </c>
      <c r="AD894" s="287"/>
      <c r="AE894" s="287"/>
      <c r="AF894" s="287"/>
      <c r="AG894" s="287"/>
      <c r="AH894" s="363" t="s">
        <v>261</v>
      </c>
      <c r="AI894" s="365"/>
      <c r="AJ894" s="365"/>
      <c r="AK894" s="365"/>
      <c r="AL894" s="365" t="s">
        <v>21</v>
      </c>
      <c r="AM894" s="365"/>
      <c r="AN894" s="365"/>
      <c r="AO894" s="455"/>
      <c r="AP894" s="456" t="s">
        <v>301</v>
      </c>
      <c r="AQ894" s="456"/>
      <c r="AR894" s="456"/>
      <c r="AS894" s="456"/>
      <c r="AT894" s="456"/>
      <c r="AU894" s="456"/>
      <c r="AV894" s="456"/>
      <c r="AW894" s="456"/>
      <c r="AX894" s="456"/>
    </row>
    <row r="895" spans="1:50" ht="26.25" customHeight="1" x14ac:dyDescent="0.15">
      <c r="A895" s="1094">
        <v>1</v>
      </c>
      <c r="B895" s="109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4">
        <v>2</v>
      </c>
      <c r="B896" s="109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4">
        <v>3</v>
      </c>
      <c r="B897" s="109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4">
        <v>4</v>
      </c>
      <c r="B898" s="109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4">
        <v>5</v>
      </c>
      <c r="B899" s="109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4">
        <v>6</v>
      </c>
      <c r="B900" s="109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4">
        <v>7</v>
      </c>
      <c r="B901" s="1094">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4">
        <v>8</v>
      </c>
      <c r="B902" s="1094">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4">
        <v>9</v>
      </c>
      <c r="B903" s="1094">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4">
        <v>10</v>
      </c>
      <c r="B904" s="109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4">
        <v>11</v>
      </c>
      <c r="B905" s="109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4">
        <v>12</v>
      </c>
      <c r="B906" s="1094">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4">
        <v>13</v>
      </c>
      <c r="B907" s="1094">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4">
        <v>14</v>
      </c>
      <c r="B908" s="109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4">
        <v>15</v>
      </c>
      <c r="B909" s="109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4">
        <v>16</v>
      </c>
      <c r="B910" s="109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4">
        <v>17</v>
      </c>
      <c r="B911" s="109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4">
        <v>18</v>
      </c>
      <c r="B912" s="109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4">
        <v>19</v>
      </c>
      <c r="B913" s="109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4">
        <v>20</v>
      </c>
      <c r="B914" s="109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4">
        <v>21</v>
      </c>
      <c r="B915" s="109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4">
        <v>22</v>
      </c>
      <c r="B916" s="109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4">
        <v>23</v>
      </c>
      <c r="B917" s="109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4">
        <v>24</v>
      </c>
      <c r="B918" s="109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4">
        <v>25</v>
      </c>
      <c r="B919" s="109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4">
        <v>26</v>
      </c>
      <c r="B920" s="109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4">
        <v>27</v>
      </c>
      <c r="B921" s="109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4">
        <v>28</v>
      </c>
      <c r="B922" s="109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4">
        <v>29</v>
      </c>
      <c r="B923" s="109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4">
        <v>30</v>
      </c>
      <c r="B924" s="109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353</v>
      </c>
      <c r="Z927" s="364"/>
      <c r="AA927" s="364"/>
      <c r="AB927" s="364"/>
      <c r="AC927" s="287" t="s">
        <v>338</v>
      </c>
      <c r="AD927" s="287"/>
      <c r="AE927" s="287"/>
      <c r="AF927" s="287"/>
      <c r="AG927" s="287"/>
      <c r="AH927" s="363" t="s">
        <v>261</v>
      </c>
      <c r="AI927" s="365"/>
      <c r="AJ927" s="365"/>
      <c r="AK927" s="365"/>
      <c r="AL927" s="365" t="s">
        <v>21</v>
      </c>
      <c r="AM927" s="365"/>
      <c r="AN927" s="365"/>
      <c r="AO927" s="455"/>
      <c r="AP927" s="456" t="s">
        <v>301</v>
      </c>
      <c r="AQ927" s="456"/>
      <c r="AR927" s="456"/>
      <c r="AS927" s="456"/>
      <c r="AT927" s="456"/>
      <c r="AU927" s="456"/>
      <c r="AV927" s="456"/>
      <c r="AW927" s="456"/>
      <c r="AX927" s="456"/>
    </row>
    <row r="928" spans="1:50" ht="26.25" customHeight="1" x14ac:dyDescent="0.15">
      <c r="A928" s="1094">
        <v>1</v>
      </c>
      <c r="B928" s="109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4">
        <v>2</v>
      </c>
      <c r="B929" s="109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4">
        <v>3</v>
      </c>
      <c r="B930" s="109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4">
        <v>4</v>
      </c>
      <c r="B931" s="109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4">
        <v>5</v>
      </c>
      <c r="B932" s="109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4">
        <v>6</v>
      </c>
      <c r="B933" s="109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4">
        <v>7</v>
      </c>
      <c r="B934" s="1094">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4">
        <v>8</v>
      </c>
      <c r="B935" s="1094">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4">
        <v>9</v>
      </c>
      <c r="B936" s="1094">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4">
        <v>10</v>
      </c>
      <c r="B937" s="109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4">
        <v>11</v>
      </c>
      <c r="B938" s="109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4">
        <v>12</v>
      </c>
      <c r="B939" s="1094">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4">
        <v>13</v>
      </c>
      <c r="B940" s="1094">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4">
        <v>14</v>
      </c>
      <c r="B941" s="109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4">
        <v>15</v>
      </c>
      <c r="B942" s="109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4">
        <v>16</v>
      </c>
      <c r="B943" s="109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4">
        <v>17</v>
      </c>
      <c r="B944" s="109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4">
        <v>18</v>
      </c>
      <c r="B945" s="109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4">
        <v>19</v>
      </c>
      <c r="B946" s="109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4">
        <v>20</v>
      </c>
      <c r="B947" s="109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4">
        <v>21</v>
      </c>
      <c r="B948" s="109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4">
        <v>22</v>
      </c>
      <c r="B949" s="109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4">
        <v>23</v>
      </c>
      <c r="B950" s="109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4">
        <v>24</v>
      </c>
      <c r="B951" s="109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4">
        <v>25</v>
      </c>
      <c r="B952" s="109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4">
        <v>26</v>
      </c>
      <c r="B953" s="109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4">
        <v>27</v>
      </c>
      <c r="B954" s="109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4">
        <v>28</v>
      </c>
      <c r="B955" s="109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4">
        <v>29</v>
      </c>
      <c r="B956" s="109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4">
        <v>30</v>
      </c>
      <c r="B957" s="109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353</v>
      </c>
      <c r="Z960" s="364"/>
      <c r="AA960" s="364"/>
      <c r="AB960" s="364"/>
      <c r="AC960" s="287" t="s">
        <v>338</v>
      </c>
      <c r="AD960" s="287"/>
      <c r="AE960" s="287"/>
      <c r="AF960" s="287"/>
      <c r="AG960" s="287"/>
      <c r="AH960" s="363" t="s">
        <v>261</v>
      </c>
      <c r="AI960" s="365"/>
      <c r="AJ960" s="365"/>
      <c r="AK960" s="365"/>
      <c r="AL960" s="365" t="s">
        <v>21</v>
      </c>
      <c r="AM960" s="365"/>
      <c r="AN960" s="365"/>
      <c r="AO960" s="455"/>
      <c r="AP960" s="456" t="s">
        <v>301</v>
      </c>
      <c r="AQ960" s="456"/>
      <c r="AR960" s="456"/>
      <c r="AS960" s="456"/>
      <c r="AT960" s="456"/>
      <c r="AU960" s="456"/>
      <c r="AV960" s="456"/>
      <c r="AW960" s="456"/>
      <c r="AX960" s="456"/>
    </row>
    <row r="961" spans="1:50" ht="26.25" customHeight="1" x14ac:dyDescent="0.15">
      <c r="A961" s="1094">
        <v>1</v>
      </c>
      <c r="B961" s="109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4">
        <v>2</v>
      </c>
      <c r="B962" s="109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4">
        <v>3</v>
      </c>
      <c r="B963" s="109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4">
        <v>4</v>
      </c>
      <c r="B964" s="109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4">
        <v>5</v>
      </c>
      <c r="B965" s="109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4">
        <v>6</v>
      </c>
      <c r="B966" s="109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4">
        <v>7</v>
      </c>
      <c r="B967" s="1094">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4">
        <v>8</v>
      </c>
      <c r="B968" s="1094">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4">
        <v>9</v>
      </c>
      <c r="B969" s="1094">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4">
        <v>10</v>
      </c>
      <c r="B970" s="109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4">
        <v>11</v>
      </c>
      <c r="B971" s="109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4">
        <v>12</v>
      </c>
      <c r="B972" s="1094">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4">
        <v>13</v>
      </c>
      <c r="B973" s="1094">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4">
        <v>14</v>
      </c>
      <c r="B974" s="109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4">
        <v>15</v>
      </c>
      <c r="B975" s="109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4">
        <v>16</v>
      </c>
      <c r="B976" s="109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4">
        <v>17</v>
      </c>
      <c r="B977" s="109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4">
        <v>18</v>
      </c>
      <c r="B978" s="109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4">
        <v>19</v>
      </c>
      <c r="B979" s="109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4">
        <v>20</v>
      </c>
      <c r="B980" s="109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4">
        <v>21</v>
      </c>
      <c r="B981" s="109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4">
        <v>22</v>
      </c>
      <c r="B982" s="109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4">
        <v>23</v>
      </c>
      <c r="B983" s="109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4">
        <v>24</v>
      </c>
      <c r="B984" s="109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4">
        <v>25</v>
      </c>
      <c r="B985" s="109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4">
        <v>26</v>
      </c>
      <c r="B986" s="109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4">
        <v>27</v>
      </c>
      <c r="B987" s="109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4">
        <v>28</v>
      </c>
      <c r="B988" s="109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4">
        <v>29</v>
      </c>
      <c r="B989" s="109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4">
        <v>30</v>
      </c>
      <c r="B990" s="109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353</v>
      </c>
      <c r="Z993" s="364"/>
      <c r="AA993" s="364"/>
      <c r="AB993" s="364"/>
      <c r="AC993" s="287" t="s">
        <v>338</v>
      </c>
      <c r="AD993" s="287"/>
      <c r="AE993" s="287"/>
      <c r="AF993" s="287"/>
      <c r="AG993" s="287"/>
      <c r="AH993" s="363" t="s">
        <v>261</v>
      </c>
      <c r="AI993" s="365"/>
      <c r="AJ993" s="365"/>
      <c r="AK993" s="365"/>
      <c r="AL993" s="365" t="s">
        <v>21</v>
      </c>
      <c r="AM993" s="365"/>
      <c r="AN993" s="365"/>
      <c r="AO993" s="455"/>
      <c r="AP993" s="456" t="s">
        <v>301</v>
      </c>
      <c r="AQ993" s="456"/>
      <c r="AR993" s="456"/>
      <c r="AS993" s="456"/>
      <c r="AT993" s="456"/>
      <c r="AU993" s="456"/>
      <c r="AV993" s="456"/>
      <c r="AW993" s="456"/>
      <c r="AX993" s="456"/>
    </row>
    <row r="994" spans="1:50" ht="26.25" customHeight="1" x14ac:dyDescent="0.15">
      <c r="A994" s="1094">
        <v>1</v>
      </c>
      <c r="B994" s="109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4">
        <v>2</v>
      </c>
      <c r="B995" s="109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4">
        <v>3</v>
      </c>
      <c r="B996" s="109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4">
        <v>4</v>
      </c>
      <c r="B997" s="109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4">
        <v>5</v>
      </c>
      <c r="B998" s="109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4">
        <v>6</v>
      </c>
      <c r="B999" s="109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4">
        <v>7</v>
      </c>
      <c r="B1000" s="1094">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4">
        <v>8</v>
      </c>
      <c r="B1001" s="1094">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4">
        <v>9</v>
      </c>
      <c r="B1002" s="1094">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4">
        <v>10</v>
      </c>
      <c r="B1003" s="109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4">
        <v>11</v>
      </c>
      <c r="B1004" s="109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4">
        <v>12</v>
      </c>
      <c r="B1005" s="1094">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4">
        <v>13</v>
      </c>
      <c r="B1006" s="1094">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4">
        <v>14</v>
      </c>
      <c r="B1007" s="109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4">
        <v>15</v>
      </c>
      <c r="B1008" s="109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4">
        <v>16</v>
      </c>
      <c r="B1009" s="109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4">
        <v>17</v>
      </c>
      <c r="B1010" s="109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4">
        <v>18</v>
      </c>
      <c r="B1011" s="109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4">
        <v>19</v>
      </c>
      <c r="B1012" s="109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4">
        <v>20</v>
      </c>
      <c r="B1013" s="109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4">
        <v>21</v>
      </c>
      <c r="B1014" s="109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4">
        <v>22</v>
      </c>
      <c r="B1015" s="109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4">
        <v>23</v>
      </c>
      <c r="B1016" s="109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4">
        <v>24</v>
      </c>
      <c r="B1017" s="109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4">
        <v>25</v>
      </c>
      <c r="B1018" s="109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4">
        <v>26</v>
      </c>
      <c r="B1019" s="109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4">
        <v>27</v>
      </c>
      <c r="B1020" s="109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4">
        <v>28</v>
      </c>
      <c r="B1021" s="109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4">
        <v>29</v>
      </c>
      <c r="B1022" s="109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4">
        <v>30</v>
      </c>
      <c r="B1023" s="109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353</v>
      </c>
      <c r="Z1026" s="364"/>
      <c r="AA1026" s="364"/>
      <c r="AB1026" s="364"/>
      <c r="AC1026" s="287" t="s">
        <v>338</v>
      </c>
      <c r="AD1026" s="287"/>
      <c r="AE1026" s="287"/>
      <c r="AF1026" s="287"/>
      <c r="AG1026" s="287"/>
      <c r="AH1026" s="363" t="s">
        <v>261</v>
      </c>
      <c r="AI1026" s="365"/>
      <c r="AJ1026" s="365"/>
      <c r="AK1026" s="365"/>
      <c r="AL1026" s="365" t="s">
        <v>21</v>
      </c>
      <c r="AM1026" s="365"/>
      <c r="AN1026" s="365"/>
      <c r="AO1026" s="455"/>
      <c r="AP1026" s="456" t="s">
        <v>301</v>
      </c>
      <c r="AQ1026" s="456"/>
      <c r="AR1026" s="456"/>
      <c r="AS1026" s="456"/>
      <c r="AT1026" s="456"/>
      <c r="AU1026" s="456"/>
      <c r="AV1026" s="456"/>
      <c r="AW1026" s="456"/>
      <c r="AX1026" s="456"/>
    </row>
    <row r="1027" spans="1:50" ht="26.25" customHeight="1" x14ac:dyDescent="0.15">
      <c r="A1027" s="1094">
        <v>1</v>
      </c>
      <c r="B1027" s="109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4">
        <v>2</v>
      </c>
      <c r="B1028" s="109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4">
        <v>3</v>
      </c>
      <c r="B1029" s="109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4">
        <v>4</v>
      </c>
      <c r="B1030" s="109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4">
        <v>5</v>
      </c>
      <c r="B1031" s="109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4">
        <v>6</v>
      </c>
      <c r="B1032" s="109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4">
        <v>7</v>
      </c>
      <c r="B1033" s="1094">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4">
        <v>8</v>
      </c>
      <c r="B1034" s="1094">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4">
        <v>9</v>
      </c>
      <c r="B1035" s="1094">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4">
        <v>10</v>
      </c>
      <c r="B1036" s="109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4">
        <v>11</v>
      </c>
      <c r="B1037" s="109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4">
        <v>12</v>
      </c>
      <c r="B1038" s="1094">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4">
        <v>13</v>
      </c>
      <c r="B1039" s="1094">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4">
        <v>14</v>
      </c>
      <c r="B1040" s="109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4">
        <v>15</v>
      </c>
      <c r="B1041" s="109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4">
        <v>16</v>
      </c>
      <c r="B1042" s="109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4">
        <v>17</v>
      </c>
      <c r="B1043" s="109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4">
        <v>18</v>
      </c>
      <c r="B1044" s="109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4">
        <v>19</v>
      </c>
      <c r="B1045" s="109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4">
        <v>20</v>
      </c>
      <c r="B1046" s="109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4">
        <v>21</v>
      </c>
      <c r="B1047" s="109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4">
        <v>22</v>
      </c>
      <c r="B1048" s="109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4">
        <v>23</v>
      </c>
      <c r="B1049" s="109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4">
        <v>24</v>
      </c>
      <c r="B1050" s="109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4">
        <v>25</v>
      </c>
      <c r="B1051" s="109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4">
        <v>26</v>
      </c>
      <c r="B1052" s="109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4">
        <v>27</v>
      </c>
      <c r="B1053" s="109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4">
        <v>28</v>
      </c>
      <c r="B1054" s="109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4">
        <v>29</v>
      </c>
      <c r="B1055" s="109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4">
        <v>30</v>
      </c>
      <c r="B1056" s="109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353</v>
      </c>
      <c r="Z1059" s="364"/>
      <c r="AA1059" s="364"/>
      <c r="AB1059" s="364"/>
      <c r="AC1059" s="287" t="s">
        <v>338</v>
      </c>
      <c r="AD1059" s="287"/>
      <c r="AE1059" s="287"/>
      <c r="AF1059" s="287"/>
      <c r="AG1059" s="287"/>
      <c r="AH1059" s="363" t="s">
        <v>261</v>
      </c>
      <c r="AI1059" s="365"/>
      <c r="AJ1059" s="365"/>
      <c r="AK1059" s="365"/>
      <c r="AL1059" s="365" t="s">
        <v>21</v>
      </c>
      <c r="AM1059" s="365"/>
      <c r="AN1059" s="365"/>
      <c r="AO1059" s="455"/>
      <c r="AP1059" s="456" t="s">
        <v>301</v>
      </c>
      <c r="AQ1059" s="456"/>
      <c r="AR1059" s="456"/>
      <c r="AS1059" s="456"/>
      <c r="AT1059" s="456"/>
      <c r="AU1059" s="456"/>
      <c r="AV1059" s="456"/>
      <c r="AW1059" s="456"/>
      <c r="AX1059" s="456"/>
    </row>
    <row r="1060" spans="1:50" ht="26.25" customHeight="1" x14ac:dyDescent="0.15">
      <c r="A1060" s="1094">
        <v>1</v>
      </c>
      <c r="B1060" s="109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4">
        <v>2</v>
      </c>
      <c r="B1061" s="109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4">
        <v>3</v>
      </c>
      <c r="B1062" s="109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4">
        <v>4</v>
      </c>
      <c r="B1063" s="109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4">
        <v>5</v>
      </c>
      <c r="B1064" s="109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4">
        <v>6</v>
      </c>
      <c r="B1065" s="109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4">
        <v>7</v>
      </c>
      <c r="B1066" s="1094">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4">
        <v>8</v>
      </c>
      <c r="B1067" s="1094">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4">
        <v>9</v>
      </c>
      <c r="B1068" s="1094">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4">
        <v>10</v>
      </c>
      <c r="B1069" s="109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4">
        <v>11</v>
      </c>
      <c r="B1070" s="109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4">
        <v>12</v>
      </c>
      <c r="B1071" s="1094">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4">
        <v>13</v>
      </c>
      <c r="B1072" s="1094">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4">
        <v>14</v>
      </c>
      <c r="B1073" s="109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4">
        <v>15</v>
      </c>
      <c r="B1074" s="109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4">
        <v>16</v>
      </c>
      <c r="B1075" s="109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4">
        <v>17</v>
      </c>
      <c r="B1076" s="109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4">
        <v>18</v>
      </c>
      <c r="B1077" s="109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4">
        <v>19</v>
      </c>
      <c r="B1078" s="109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4">
        <v>20</v>
      </c>
      <c r="B1079" s="109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4">
        <v>21</v>
      </c>
      <c r="B1080" s="109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4">
        <v>22</v>
      </c>
      <c r="B1081" s="109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4">
        <v>23</v>
      </c>
      <c r="B1082" s="109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4">
        <v>24</v>
      </c>
      <c r="B1083" s="109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4">
        <v>25</v>
      </c>
      <c r="B1084" s="109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4">
        <v>26</v>
      </c>
      <c r="B1085" s="109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4">
        <v>27</v>
      </c>
      <c r="B1086" s="109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4">
        <v>28</v>
      </c>
      <c r="B1087" s="109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4">
        <v>29</v>
      </c>
      <c r="B1088" s="109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4">
        <v>30</v>
      </c>
      <c r="B1089" s="109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353</v>
      </c>
      <c r="Z1092" s="364"/>
      <c r="AA1092" s="364"/>
      <c r="AB1092" s="364"/>
      <c r="AC1092" s="287" t="s">
        <v>338</v>
      </c>
      <c r="AD1092" s="287"/>
      <c r="AE1092" s="287"/>
      <c r="AF1092" s="287"/>
      <c r="AG1092" s="287"/>
      <c r="AH1092" s="363" t="s">
        <v>261</v>
      </c>
      <c r="AI1092" s="365"/>
      <c r="AJ1092" s="365"/>
      <c r="AK1092" s="365"/>
      <c r="AL1092" s="365" t="s">
        <v>21</v>
      </c>
      <c r="AM1092" s="365"/>
      <c r="AN1092" s="365"/>
      <c r="AO1092" s="455"/>
      <c r="AP1092" s="456" t="s">
        <v>301</v>
      </c>
      <c r="AQ1092" s="456"/>
      <c r="AR1092" s="456"/>
      <c r="AS1092" s="456"/>
      <c r="AT1092" s="456"/>
      <c r="AU1092" s="456"/>
      <c r="AV1092" s="456"/>
      <c r="AW1092" s="456"/>
      <c r="AX1092" s="456"/>
    </row>
    <row r="1093" spans="1:50" ht="26.25" customHeight="1" x14ac:dyDescent="0.15">
      <c r="A1093" s="1094">
        <v>1</v>
      </c>
      <c r="B1093" s="109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4">
        <v>2</v>
      </c>
      <c r="B1094" s="109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4">
        <v>3</v>
      </c>
      <c r="B1095" s="109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4">
        <v>4</v>
      </c>
      <c r="B1096" s="109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4">
        <v>5</v>
      </c>
      <c r="B1097" s="109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4">
        <v>6</v>
      </c>
      <c r="B1098" s="109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4">
        <v>7</v>
      </c>
      <c r="B1099" s="1094">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4">
        <v>8</v>
      </c>
      <c r="B1100" s="1094">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4">
        <v>9</v>
      </c>
      <c r="B1101" s="1094">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4">
        <v>10</v>
      </c>
      <c r="B1102" s="1094">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4">
        <v>11</v>
      </c>
      <c r="B1103" s="1094">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4">
        <v>12</v>
      </c>
      <c r="B1104" s="1094">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4">
        <v>13</v>
      </c>
      <c r="B1105" s="1094">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4">
        <v>14</v>
      </c>
      <c r="B1106" s="1094">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4">
        <v>15</v>
      </c>
      <c r="B1107" s="1094">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4">
        <v>16</v>
      </c>
      <c r="B1108" s="1094">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4">
        <v>17</v>
      </c>
      <c r="B1109" s="1094">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4">
        <v>18</v>
      </c>
      <c r="B1110" s="1094">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4">
        <v>19</v>
      </c>
      <c r="B1111" s="1094">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4">
        <v>20</v>
      </c>
      <c r="B1112" s="1094">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4">
        <v>21</v>
      </c>
      <c r="B1113" s="1094">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4">
        <v>22</v>
      </c>
      <c r="B1114" s="1094">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4">
        <v>23</v>
      </c>
      <c r="B1115" s="1094">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4">
        <v>24</v>
      </c>
      <c r="B1116" s="1094">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4">
        <v>25</v>
      </c>
      <c r="B1117" s="1094">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4">
        <v>26</v>
      </c>
      <c r="B1118" s="1094">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4">
        <v>27</v>
      </c>
      <c r="B1119" s="1094">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4">
        <v>28</v>
      </c>
      <c r="B1120" s="1094">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4">
        <v>29</v>
      </c>
      <c r="B1121" s="1094">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4">
        <v>30</v>
      </c>
      <c r="B1122" s="1094">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353</v>
      </c>
      <c r="Z1125" s="364"/>
      <c r="AA1125" s="364"/>
      <c r="AB1125" s="364"/>
      <c r="AC1125" s="287" t="s">
        <v>338</v>
      </c>
      <c r="AD1125" s="287"/>
      <c r="AE1125" s="287"/>
      <c r="AF1125" s="287"/>
      <c r="AG1125" s="287"/>
      <c r="AH1125" s="363" t="s">
        <v>261</v>
      </c>
      <c r="AI1125" s="365"/>
      <c r="AJ1125" s="365"/>
      <c r="AK1125" s="365"/>
      <c r="AL1125" s="365" t="s">
        <v>21</v>
      </c>
      <c r="AM1125" s="365"/>
      <c r="AN1125" s="365"/>
      <c r="AO1125" s="455"/>
      <c r="AP1125" s="456" t="s">
        <v>301</v>
      </c>
      <c r="AQ1125" s="456"/>
      <c r="AR1125" s="456"/>
      <c r="AS1125" s="456"/>
      <c r="AT1125" s="456"/>
      <c r="AU1125" s="456"/>
      <c r="AV1125" s="456"/>
      <c r="AW1125" s="456"/>
      <c r="AX1125" s="456"/>
    </row>
    <row r="1126" spans="1:50" ht="26.25" customHeight="1" x14ac:dyDescent="0.15">
      <c r="A1126" s="1094">
        <v>1</v>
      </c>
      <c r="B1126" s="1094">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4">
        <v>2</v>
      </c>
      <c r="B1127" s="1094">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4">
        <v>3</v>
      </c>
      <c r="B1128" s="1094">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4">
        <v>4</v>
      </c>
      <c r="B1129" s="1094">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4">
        <v>5</v>
      </c>
      <c r="B1130" s="1094">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4">
        <v>6</v>
      </c>
      <c r="B1131" s="1094">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4">
        <v>7</v>
      </c>
      <c r="B1132" s="1094">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4">
        <v>8</v>
      </c>
      <c r="B1133" s="1094">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4">
        <v>9</v>
      </c>
      <c r="B1134" s="1094">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4">
        <v>10</v>
      </c>
      <c r="B1135" s="1094">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4">
        <v>11</v>
      </c>
      <c r="B1136" s="1094">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4">
        <v>12</v>
      </c>
      <c r="B1137" s="1094">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4">
        <v>13</v>
      </c>
      <c r="B1138" s="1094">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4">
        <v>14</v>
      </c>
      <c r="B1139" s="1094">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4">
        <v>15</v>
      </c>
      <c r="B1140" s="1094">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4">
        <v>16</v>
      </c>
      <c r="B1141" s="1094">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4">
        <v>17</v>
      </c>
      <c r="B1142" s="1094">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4">
        <v>18</v>
      </c>
      <c r="B1143" s="1094">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4">
        <v>19</v>
      </c>
      <c r="B1144" s="1094">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4">
        <v>20</v>
      </c>
      <c r="B1145" s="1094">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4">
        <v>21</v>
      </c>
      <c r="B1146" s="1094">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4">
        <v>22</v>
      </c>
      <c r="B1147" s="1094">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4">
        <v>23</v>
      </c>
      <c r="B1148" s="1094">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4">
        <v>24</v>
      </c>
      <c r="B1149" s="1094">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4">
        <v>25</v>
      </c>
      <c r="B1150" s="1094">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4">
        <v>26</v>
      </c>
      <c r="B1151" s="1094">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4">
        <v>27</v>
      </c>
      <c r="B1152" s="1094">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4">
        <v>28</v>
      </c>
      <c r="B1153" s="1094">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4">
        <v>29</v>
      </c>
      <c r="B1154" s="1094">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4">
        <v>30</v>
      </c>
      <c r="B1155" s="1094">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353</v>
      </c>
      <c r="Z1158" s="364"/>
      <c r="AA1158" s="364"/>
      <c r="AB1158" s="364"/>
      <c r="AC1158" s="287" t="s">
        <v>338</v>
      </c>
      <c r="AD1158" s="287"/>
      <c r="AE1158" s="287"/>
      <c r="AF1158" s="287"/>
      <c r="AG1158" s="287"/>
      <c r="AH1158" s="363" t="s">
        <v>261</v>
      </c>
      <c r="AI1158" s="365"/>
      <c r="AJ1158" s="365"/>
      <c r="AK1158" s="365"/>
      <c r="AL1158" s="365" t="s">
        <v>21</v>
      </c>
      <c r="AM1158" s="365"/>
      <c r="AN1158" s="365"/>
      <c r="AO1158" s="455"/>
      <c r="AP1158" s="456" t="s">
        <v>301</v>
      </c>
      <c r="AQ1158" s="456"/>
      <c r="AR1158" s="456"/>
      <c r="AS1158" s="456"/>
      <c r="AT1158" s="456"/>
      <c r="AU1158" s="456"/>
      <c r="AV1158" s="456"/>
      <c r="AW1158" s="456"/>
      <c r="AX1158" s="456"/>
    </row>
    <row r="1159" spans="1:50" ht="26.25" customHeight="1" x14ac:dyDescent="0.15">
      <c r="A1159" s="1094">
        <v>1</v>
      </c>
      <c r="B1159" s="1094">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4">
        <v>2</v>
      </c>
      <c r="B1160" s="1094">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4">
        <v>3</v>
      </c>
      <c r="B1161" s="1094">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4">
        <v>4</v>
      </c>
      <c r="B1162" s="1094">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4">
        <v>5</v>
      </c>
      <c r="B1163" s="1094">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4">
        <v>6</v>
      </c>
      <c r="B1164" s="1094">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4">
        <v>7</v>
      </c>
      <c r="B1165" s="1094">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4">
        <v>8</v>
      </c>
      <c r="B1166" s="1094">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4">
        <v>9</v>
      </c>
      <c r="B1167" s="1094">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4">
        <v>10</v>
      </c>
      <c r="B1168" s="1094">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4">
        <v>11</v>
      </c>
      <c r="B1169" s="1094">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4">
        <v>12</v>
      </c>
      <c r="B1170" s="1094">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4">
        <v>13</v>
      </c>
      <c r="B1171" s="1094">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4">
        <v>14</v>
      </c>
      <c r="B1172" s="1094">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4">
        <v>15</v>
      </c>
      <c r="B1173" s="1094">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4">
        <v>16</v>
      </c>
      <c r="B1174" s="1094">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4">
        <v>17</v>
      </c>
      <c r="B1175" s="1094">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4">
        <v>18</v>
      </c>
      <c r="B1176" s="1094">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4">
        <v>19</v>
      </c>
      <c r="B1177" s="1094">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4">
        <v>20</v>
      </c>
      <c r="B1178" s="1094">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4">
        <v>21</v>
      </c>
      <c r="B1179" s="1094">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4">
        <v>22</v>
      </c>
      <c r="B1180" s="1094">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4">
        <v>23</v>
      </c>
      <c r="B1181" s="1094">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4">
        <v>24</v>
      </c>
      <c r="B1182" s="1094">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4">
        <v>25</v>
      </c>
      <c r="B1183" s="1094">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4">
        <v>26</v>
      </c>
      <c r="B1184" s="1094">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4">
        <v>27</v>
      </c>
      <c r="B1185" s="1094">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4">
        <v>28</v>
      </c>
      <c r="B1186" s="1094">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4">
        <v>29</v>
      </c>
      <c r="B1187" s="1094">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4">
        <v>30</v>
      </c>
      <c r="B1188" s="1094">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353</v>
      </c>
      <c r="Z1191" s="364"/>
      <c r="AA1191" s="364"/>
      <c r="AB1191" s="364"/>
      <c r="AC1191" s="287" t="s">
        <v>338</v>
      </c>
      <c r="AD1191" s="287"/>
      <c r="AE1191" s="287"/>
      <c r="AF1191" s="287"/>
      <c r="AG1191" s="287"/>
      <c r="AH1191" s="363" t="s">
        <v>261</v>
      </c>
      <c r="AI1191" s="365"/>
      <c r="AJ1191" s="365"/>
      <c r="AK1191" s="365"/>
      <c r="AL1191" s="365" t="s">
        <v>21</v>
      </c>
      <c r="AM1191" s="365"/>
      <c r="AN1191" s="365"/>
      <c r="AO1191" s="455"/>
      <c r="AP1191" s="456" t="s">
        <v>301</v>
      </c>
      <c r="AQ1191" s="456"/>
      <c r="AR1191" s="456"/>
      <c r="AS1191" s="456"/>
      <c r="AT1191" s="456"/>
      <c r="AU1191" s="456"/>
      <c r="AV1191" s="456"/>
      <c r="AW1191" s="456"/>
      <c r="AX1191" s="456"/>
    </row>
    <row r="1192" spans="1:50" ht="26.25" customHeight="1" x14ac:dyDescent="0.15">
      <c r="A1192" s="1094">
        <v>1</v>
      </c>
      <c r="B1192" s="1094">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4">
        <v>2</v>
      </c>
      <c r="B1193" s="1094">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4">
        <v>3</v>
      </c>
      <c r="B1194" s="1094">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4">
        <v>4</v>
      </c>
      <c r="B1195" s="1094">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4">
        <v>5</v>
      </c>
      <c r="B1196" s="1094">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4">
        <v>6</v>
      </c>
      <c r="B1197" s="1094">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4">
        <v>7</v>
      </c>
      <c r="B1198" s="1094">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4">
        <v>8</v>
      </c>
      <c r="B1199" s="1094">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4">
        <v>9</v>
      </c>
      <c r="B1200" s="1094">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4">
        <v>10</v>
      </c>
      <c r="B1201" s="1094">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4">
        <v>11</v>
      </c>
      <c r="B1202" s="1094">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4">
        <v>12</v>
      </c>
      <c r="B1203" s="1094">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4">
        <v>13</v>
      </c>
      <c r="B1204" s="1094">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4">
        <v>14</v>
      </c>
      <c r="B1205" s="1094">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4">
        <v>15</v>
      </c>
      <c r="B1206" s="1094">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4">
        <v>16</v>
      </c>
      <c r="B1207" s="1094">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4">
        <v>17</v>
      </c>
      <c r="B1208" s="1094">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4">
        <v>18</v>
      </c>
      <c r="B1209" s="1094">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4">
        <v>19</v>
      </c>
      <c r="B1210" s="1094">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4">
        <v>20</v>
      </c>
      <c r="B1211" s="1094">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4">
        <v>21</v>
      </c>
      <c r="B1212" s="1094">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4">
        <v>22</v>
      </c>
      <c r="B1213" s="1094">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4">
        <v>23</v>
      </c>
      <c r="B1214" s="1094">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4">
        <v>24</v>
      </c>
      <c r="B1215" s="1094">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4">
        <v>25</v>
      </c>
      <c r="B1216" s="1094">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4">
        <v>26</v>
      </c>
      <c r="B1217" s="1094">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4">
        <v>27</v>
      </c>
      <c r="B1218" s="1094">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4">
        <v>28</v>
      </c>
      <c r="B1219" s="1094">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4">
        <v>29</v>
      </c>
      <c r="B1220" s="1094">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4">
        <v>30</v>
      </c>
      <c r="B1221" s="1094">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353</v>
      </c>
      <c r="Z1224" s="364"/>
      <c r="AA1224" s="364"/>
      <c r="AB1224" s="364"/>
      <c r="AC1224" s="287" t="s">
        <v>338</v>
      </c>
      <c r="AD1224" s="287"/>
      <c r="AE1224" s="287"/>
      <c r="AF1224" s="287"/>
      <c r="AG1224" s="287"/>
      <c r="AH1224" s="363" t="s">
        <v>261</v>
      </c>
      <c r="AI1224" s="365"/>
      <c r="AJ1224" s="365"/>
      <c r="AK1224" s="365"/>
      <c r="AL1224" s="365" t="s">
        <v>21</v>
      </c>
      <c r="AM1224" s="365"/>
      <c r="AN1224" s="365"/>
      <c r="AO1224" s="455"/>
      <c r="AP1224" s="456" t="s">
        <v>301</v>
      </c>
      <c r="AQ1224" s="456"/>
      <c r="AR1224" s="456"/>
      <c r="AS1224" s="456"/>
      <c r="AT1224" s="456"/>
      <c r="AU1224" s="456"/>
      <c r="AV1224" s="456"/>
      <c r="AW1224" s="456"/>
      <c r="AX1224" s="456"/>
    </row>
    <row r="1225" spans="1:50" ht="26.25" customHeight="1" x14ac:dyDescent="0.15">
      <c r="A1225" s="1094">
        <v>1</v>
      </c>
      <c r="B1225" s="1094">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4">
        <v>2</v>
      </c>
      <c r="B1226" s="1094">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4">
        <v>3</v>
      </c>
      <c r="B1227" s="1094">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4">
        <v>4</v>
      </c>
      <c r="B1228" s="1094">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4">
        <v>5</v>
      </c>
      <c r="B1229" s="1094">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4">
        <v>6</v>
      </c>
      <c r="B1230" s="1094">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4">
        <v>7</v>
      </c>
      <c r="B1231" s="1094">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4">
        <v>8</v>
      </c>
      <c r="B1232" s="1094">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4">
        <v>9</v>
      </c>
      <c r="B1233" s="1094">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4">
        <v>10</v>
      </c>
      <c r="B1234" s="1094">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4">
        <v>11</v>
      </c>
      <c r="B1235" s="1094">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4">
        <v>12</v>
      </c>
      <c r="B1236" s="1094">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4">
        <v>13</v>
      </c>
      <c r="B1237" s="1094">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4">
        <v>14</v>
      </c>
      <c r="B1238" s="1094">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4">
        <v>15</v>
      </c>
      <c r="B1239" s="1094">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4">
        <v>16</v>
      </c>
      <c r="B1240" s="1094">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4">
        <v>17</v>
      </c>
      <c r="B1241" s="1094">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4">
        <v>18</v>
      </c>
      <c r="B1242" s="1094">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4">
        <v>19</v>
      </c>
      <c r="B1243" s="1094">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4">
        <v>20</v>
      </c>
      <c r="B1244" s="1094">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4">
        <v>21</v>
      </c>
      <c r="B1245" s="1094">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4">
        <v>22</v>
      </c>
      <c r="B1246" s="1094">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4">
        <v>23</v>
      </c>
      <c r="B1247" s="1094">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4">
        <v>24</v>
      </c>
      <c r="B1248" s="1094">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4">
        <v>25</v>
      </c>
      <c r="B1249" s="1094">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4">
        <v>26</v>
      </c>
      <c r="B1250" s="1094">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4">
        <v>27</v>
      </c>
      <c r="B1251" s="1094">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4">
        <v>28</v>
      </c>
      <c r="B1252" s="1094">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4">
        <v>29</v>
      </c>
      <c r="B1253" s="1094">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4">
        <v>30</v>
      </c>
      <c r="B1254" s="1094">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353</v>
      </c>
      <c r="Z1257" s="364"/>
      <c r="AA1257" s="364"/>
      <c r="AB1257" s="364"/>
      <c r="AC1257" s="287" t="s">
        <v>338</v>
      </c>
      <c r="AD1257" s="287"/>
      <c r="AE1257" s="287"/>
      <c r="AF1257" s="287"/>
      <c r="AG1257" s="287"/>
      <c r="AH1257" s="363" t="s">
        <v>261</v>
      </c>
      <c r="AI1257" s="365"/>
      <c r="AJ1257" s="365"/>
      <c r="AK1257" s="365"/>
      <c r="AL1257" s="365" t="s">
        <v>21</v>
      </c>
      <c r="AM1257" s="365"/>
      <c r="AN1257" s="365"/>
      <c r="AO1257" s="455"/>
      <c r="AP1257" s="456" t="s">
        <v>301</v>
      </c>
      <c r="AQ1257" s="456"/>
      <c r="AR1257" s="456"/>
      <c r="AS1257" s="456"/>
      <c r="AT1257" s="456"/>
      <c r="AU1257" s="456"/>
      <c r="AV1257" s="456"/>
      <c r="AW1257" s="456"/>
      <c r="AX1257" s="456"/>
    </row>
    <row r="1258" spans="1:50" ht="26.25" customHeight="1" x14ac:dyDescent="0.15">
      <c r="A1258" s="1094">
        <v>1</v>
      </c>
      <c r="B1258" s="1094">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4">
        <v>2</v>
      </c>
      <c r="B1259" s="1094">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4">
        <v>3</v>
      </c>
      <c r="B1260" s="1094">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4">
        <v>4</v>
      </c>
      <c r="B1261" s="1094">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4">
        <v>5</v>
      </c>
      <c r="B1262" s="1094">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4">
        <v>6</v>
      </c>
      <c r="B1263" s="1094">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4">
        <v>7</v>
      </c>
      <c r="B1264" s="1094">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4">
        <v>8</v>
      </c>
      <c r="B1265" s="1094">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4">
        <v>9</v>
      </c>
      <c r="B1266" s="1094">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4">
        <v>10</v>
      </c>
      <c r="B1267" s="1094">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4">
        <v>11</v>
      </c>
      <c r="B1268" s="1094">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4">
        <v>12</v>
      </c>
      <c r="B1269" s="1094">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4">
        <v>13</v>
      </c>
      <c r="B1270" s="1094">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4">
        <v>14</v>
      </c>
      <c r="B1271" s="1094">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4">
        <v>15</v>
      </c>
      <c r="B1272" s="1094">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4">
        <v>16</v>
      </c>
      <c r="B1273" s="1094">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4">
        <v>17</v>
      </c>
      <c r="B1274" s="1094">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4">
        <v>18</v>
      </c>
      <c r="B1275" s="1094">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4">
        <v>19</v>
      </c>
      <c r="B1276" s="1094">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4">
        <v>20</v>
      </c>
      <c r="B1277" s="1094">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4">
        <v>21</v>
      </c>
      <c r="B1278" s="1094">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4">
        <v>22</v>
      </c>
      <c r="B1279" s="1094">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4">
        <v>23</v>
      </c>
      <c r="B1280" s="1094">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4">
        <v>24</v>
      </c>
      <c r="B1281" s="1094">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4">
        <v>25</v>
      </c>
      <c r="B1282" s="1094">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4">
        <v>26</v>
      </c>
      <c r="B1283" s="1094">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4">
        <v>27</v>
      </c>
      <c r="B1284" s="1094">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4">
        <v>28</v>
      </c>
      <c r="B1285" s="1094">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4">
        <v>29</v>
      </c>
      <c r="B1286" s="1094">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4">
        <v>30</v>
      </c>
      <c r="B1287" s="1094">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353</v>
      </c>
      <c r="Z1290" s="364"/>
      <c r="AA1290" s="364"/>
      <c r="AB1290" s="364"/>
      <c r="AC1290" s="287" t="s">
        <v>338</v>
      </c>
      <c r="AD1290" s="287"/>
      <c r="AE1290" s="287"/>
      <c r="AF1290" s="287"/>
      <c r="AG1290" s="287"/>
      <c r="AH1290" s="363" t="s">
        <v>261</v>
      </c>
      <c r="AI1290" s="365"/>
      <c r="AJ1290" s="365"/>
      <c r="AK1290" s="365"/>
      <c r="AL1290" s="365" t="s">
        <v>21</v>
      </c>
      <c r="AM1290" s="365"/>
      <c r="AN1290" s="365"/>
      <c r="AO1290" s="455"/>
      <c r="AP1290" s="456" t="s">
        <v>301</v>
      </c>
      <c r="AQ1290" s="456"/>
      <c r="AR1290" s="456"/>
      <c r="AS1290" s="456"/>
      <c r="AT1290" s="456"/>
      <c r="AU1290" s="456"/>
      <c r="AV1290" s="456"/>
      <c r="AW1290" s="456"/>
      <c r="AX1290" s="456"/>
    </row>
    <row r="1291" spans="1:50" ht="26.25" customHeight="1" x14ac:dyDescent="0.15">
      <c r="A1291" s="1094">
        <v>1</v>
      </c>
      <c r="B1291" s="1094">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4">
        <v>2</v>
      </c>
      <c r="B1292" s="1094">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4">
        <v>3</v>
      </c>
      <c r="B1293" s="1094">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4">
        <v>4</v>
      </c>
      <c r="B1294" s="1094">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4">
        <v>5</v>
      </c>
      <c r="B1295" s="1094">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4">
        <v>6</v>
      </c>
      <c r="B1296" s="1094">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4">
        <v>7</v>
      </c>
      <c r="B1297" s="1094">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4">
        <v>8</v>
      </c>
      <c r="B1298" s="1094">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4">
        <v>9</v>
      </c>
      <c r="B1299" s="1094">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4">
        <v>10</v>
      </c>
      <c r="B1300" s="1094">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4">
        <v>11</v>
      </c>
      <c r="B1301" s="1094">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4">
        <v>12</v>
      </c>
      <c r="B1302" s="1094">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4">
        <v>13</v>
      </c>
      <c r="B1303" s="1094">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4">
        <v>14</v>
      </c>
      <c r="B1304" s="1094">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4">
        <v>15</v>
      </c>
      <c r="B1305" s="1094">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4">
        <v>16</v>
      </c>
      <c r="B1306" s="1094">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4">
        <v>17</v>
      </c>
      <c r="B1307" s="1094">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4">
        <v>18</v>
      </c>
      <c r="B1308" s="1094">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4">
        <v>19</v>
      </c>
      <c r="B1309" s="1094">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4">
        <v>20</v>
      </c>
      <c r="B1310" s="1094">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4">
        <v>21</v>
      </c>
      <c r="B1311" s="1094">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4">
        <v>22</v>
      </c>
      <c r="B1312" s="1094">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4">
        <v>23</v>
      </c>
      <c r="B1313" s="1094">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4">
        <v>24</v>
      </c>
      <c r="B1314" s="1094">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4">
        <v>25</v>
      </c>
      <c r="B1315" s="1094">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4">
        <v>26</v>
      </c>
      <c r="B1316" s="1094">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4">
        <v>27</v>
      </c>
      <c r="B1317" s="1094">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4">
        <v>28</v>
      </c>
      <c r="B1318" s="1094">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4">
        <v>29</v>
      </c>
      <c r="B1319" s="1094">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4">
        <v>30</v>
      </c>
      <c r="B1320" s="1094">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2020-11-18T09:40:53Z</cp:lastPrinted>
  <dcterms:created xsi:type="dcterms:W3CDTF">2012-03-13T00:50:25Z</dcterms:created>
  <dcterms:modified xsi:type="dcterms:W3CDTF">2020-11-20T11:24:51Z</dcterms:modified>
</cp:coreProperties>
</file>