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118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<sst xmlns="http://schemas.openxmlformats.org/spreadsheetml/2006/main" count="2992" uniqueCount="668">
  <si>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</si>
  <si>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</si>
  <si>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</si>
  <si>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</si>
  <si>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</si>
  <si>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</si>
  <si>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</si>
  <si>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</si>
  <si>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</si>
  <si>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</si>
  <si>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</si>
  <si>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</si>
  <si>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</si>
  <si>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</si>
  <si>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</si>
  <si>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</si>
  <si>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</si>
  <si>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</si>
  <si>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</si>
  <si>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</si>
  <si>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</si>
  <si>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</si>
  <si>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</si>
  <si>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</si>
  <si>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</si>
  <si>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</si>
  <si>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</si>
  <si>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</si>
  <si>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</si>
  <si>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</si>
  <si>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</si>
  <si>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</si>
  <si>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</si>
  <si>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</si>
  <si>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</si>
  <si>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</si>
  <si>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</si>
  <si>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</si>
  <si>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</si>
  <si>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</si>
  <si>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</si>
  <si>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</si>
  <si>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</si>
  <si>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</si>
  <si>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</si>
  <si>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</si>
  <si>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</si>
  <si>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</si>
  <si>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</si>
  <si>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</si>
  <si>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</si>
  <si>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</si>
  <si>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</si>
  <si>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</si>
  <si>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</si>
  <si>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</si>
  <si>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</si>
  <si>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</si>
  <si>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</si>
  <si>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</si>
  <si>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</si>
  <si>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</si>
  <si>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</si>
  <si>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</si>
  <si>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</si>
  <si>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</si>
  <si>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</si>
  <si>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</si>
  <si>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</si>
  <si>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</si>
  <si>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</si>
  <si>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</si>
  <si>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</si>
  <si>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</si>
  <si>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</si>
  <si>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</si>
  <si>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</si>
  <si>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</si>
  <si>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</si>
  <si>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</si>
  <si>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</si>
  <si>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</si>
  <si>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</si>
  <si>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</si>
  <si>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</si>
  <si>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</si>
  <si>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</si>
  <si>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</si>
  <si>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</si>
  <si>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</si>
  <si>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</si>
  <si>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</si>
  <si>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</si>
  <si>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</si>
  <si>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</si>
  <si>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</si>
  <si>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</si>
  <si>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</si>
  <si>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</si>
  <si>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</si>
  <si>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</si>
  <si>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</si>
  <si>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</si>
  <si>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</si>
  <si>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</si>
  <si>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</si>
  <si>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</si>
  <si>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</si>
  <si>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</si>
  <si>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</si>
  <si>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</si>
  <si>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</si>
  <si>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</si>
  <si>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</si>
  <si>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</si>
  <si>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</si>
  <si>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</si>
  <si>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</si>
  <si>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</si>
  <si>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</si>
  <si>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</si>
  <si>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</si>
  <si>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</si>
  <si>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</si>
  <si>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</si>
  <si>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</si>
  <si>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</si>
  <si>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</si>
  <si>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</si>
  <si>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</si>
  <si>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</si>
  <si>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</si>
  <si>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</si>
  <si>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</si>
  <si>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</si>
  <si>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</si>
  <si>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</si>
  <si>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</si>
  <si>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</si>
  <si>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</si>
  <si>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</si>
  <si>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</si>
  <si>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</si>
  <si>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</si>
  <si>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</si>
  <si>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</si>
  <si>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</si>
  <si>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</si>
  <si>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</si>
  <si>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</si>
  <si>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</si>
  <si>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</si>
  <si>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</si>
  <si>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</si>
  <si>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</si>
  <si>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</si>
  <si>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</si>
  <si>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</si>
  <si>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</si>
  <si>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</si>
  <si>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</si>
  <si>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</si>
  <si>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</si>
  <si>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</si>
  <si>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</si>
  <si>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</si>
  <si>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</si>
  <si>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</si>
  <si>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</si>
  <si>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</si>
  <si>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</si>
  <si>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</si>
  <si>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</si>
  <si>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</si>
  <si>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</si>
  <si>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</si>
  <si>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</si>
  <si>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</si>
  <si>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</si>
  <si>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</si>
  <si>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</si>
  <si>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</si>
  <si>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</si>
  <si>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</si>
  <si>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</si>
  <si>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</si>
  <si>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</si>
  <si>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</si>
  <si>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</si>
  <si>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</si>
  <si>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</si>
  <si>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</si>
  <si>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</si>
  <si>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</si>
  <si>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</si>
  <si>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</si>
  <si>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</si>
  <si>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</si>
  <si>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</si>
  <si>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</si>
  <si>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</si>
  <si>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</si>
  <si>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</si>
  <si>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</si>
  <si>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</si>
  <si>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</si>
  <si>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</si>
  <si>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</si>
  <si>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</si>
  <si>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</si>
  <si>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</si>
  <si>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</si>
  <si>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</si>
  <si>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</si>
  <si>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</si>
  <si>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</si>
  <si>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</si>
  <si>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</si>
  <si>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</si>
  <si>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</si>
  <si>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</si>
  <si>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</si>
  <si>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</si>
  <si>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</si>
  <si>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</si>
  <si>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</si>
  <si>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</si>
  <si>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</si>
  <si>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</si>
  <si>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</si>
  <si>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</si>
  <si>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</si>
  <si>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</si>
  <si>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</si>
  <si>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</si>
  <si>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</si>
  <si>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</si>
  <si>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</si>
  <si>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</si>
  <si>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</si>
  <si>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</si>
  <si>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</si>
  <si>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</si>
  <si>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</si>
  <si>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</si>
  <si>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</si>
  <si>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</si>
  <si>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</si>
  <si>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</si>
  <si>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</si>
  <si>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</si>
  <si>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</si>
  <si>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</si>
  <si>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</si>
  <si>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</si>
  <si>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</si>
  <si>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</si>
  <si>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</si>
  <si>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</si>
  <si>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</si>
  <si>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</si>
  <si>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</si>
  <si>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</si>
  <si>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</si>
  <si>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</si>
  <si>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</si>
  <si>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</si>
  <si>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</si>
  <si>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</si>
  <si>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</si>
  <si>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</si>
  <si>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</si>
  <si>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</si>
  <si>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</si>
  <si>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</si>
  <si>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</si>
  <si>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</si>
  <si>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</si>
  <si>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</si>
  <si>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</si>
  <si>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</si>
  <si>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</si>
  <si>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</si>
  <si>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</si>
  <si>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</si>
  <si>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</si>
  <si>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</si>
  <si>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</si>
  <si>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</si>
  <si>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</si>
  <si>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</si>
  <si>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</si>
  <si>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</si>
  <si>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</si>
  <si>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</si>
  <si>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</si>
  <si>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</si>
  <si>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</si>
  <si>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</si>
  <si>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</si>
  <si>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</si>
  <si>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</si>
  <si>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</si>
  <si>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</si>
  <si>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</si>
  <si>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</si>
  <si>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</si>
  <si>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</si>
  <si>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</si>
  <si>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</si>
  <si>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</si>
  <si>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</si>
  <si>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</si>
  <si>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</si>
  <si>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</si>
  <si>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</si>
  <si>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</si>
  <si>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</si>
  <si>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</si>
  <si>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</si>
  <si>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</si>
  <si>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</si>
  <si>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</si>
  <si>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</si>
  <si>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</si>
  <si>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</si>
  <si>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</si>
  <si>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</si>
  <si>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</si>
  <si>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</si>
  <si>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</si>
  <si>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</si>
  <si>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</si>
  <si>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</si>
  <si>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</si>
  <si>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</si>
  <si>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</si>
  <si>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</si>
  <si>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</si>
  <si>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</si>
  <si>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</si>
  <si>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</si>
  <si>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</si>
  <si>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</si>
  <si>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</si>
  <si>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</si>
  <si>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</si>
  <si>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</si>
  <si>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</si>
  <si>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</si>
  <si>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</si>
  <si>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</si>
  <si>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</si>
  <si>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</si>
  <si>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</si>
  <si>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</si>
  <si>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</si>
  <si>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</si>
  <si>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</si>
  <si>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</si>
  <si>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</si>
  <si>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</si>
  <si>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</si>
  <si>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</si>
  <si>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</si>
  <si>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</si>
  <si>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</si>
  <si>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</si>
  <si>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</si>
  <si>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</si>
  <si>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</si>
  <si>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</si>
  <si>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</si>
  <si>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</si>
  <si>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</si>
  <si>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</si>
  <si>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</si>
  <si>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</si>
  <si>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</si>
  <si>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</si>
  <si>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</si>
  <si>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</si>
  <si>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</si>
  <si>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</si>
  <si>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</si>
  <si>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</si>
  <si>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</si>
  <si>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</si>
  <si>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</si>
  <si>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</si>
  <si>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</si>
  <si>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</si>
  <si>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</si>
  <si>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</si>
  <si>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</si>
  <si>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</si>
  <si>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</si>
  <si>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</si>
  <si>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</si>
  <si>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</si>
  <si>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</si>
  <si>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</si>
  <si>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</si>
  <si>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</si>
  <si>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</si>
  <si>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</si>
  <si>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</si>
  <si>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</si>
  <si>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</si>
  <si>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</si>
  <si>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</si>
  <si>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</si>
  <si>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</si>
  <si>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</si>
  <si>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</si>
  <si>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</si>
  <si>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</si>
  <si>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</si>
  <si>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</si>
  <si>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</si>
  <si>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</si>
  <si>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</si>
  <si>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</si>
  <si>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</si>
  <si>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</si>
  <si>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</si>
  <si>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</si>
  <si>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</si>
  <si>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</si>
  <si>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</si>
  <si>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</si>
  <si>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</si>
  <si>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</si>
  <si>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</si>
  <si>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</si>
  <si>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</si>
  <si>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</si>
  <si>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</si>
  <si>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</si>
  <si>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</si>
  <si>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</si>
  <si>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</si>
  <si>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</si>
  <si>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</si>
  <si>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</si>
  <si>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</si>
  <si>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</si>
  <si>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</si>
  <si>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</si>
  <si>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</si>
  <si>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</si>
  <si>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</si>
  <si>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</si>
  <si>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</si>
  <si>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</si>
  <si>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</si>
  <si>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</si>
  <si>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</si>
  <si>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</si>
  <si>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</si>
  <si>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</si>
  <si>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</si>
  <si>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</si>
  <si>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</si>
  <si>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</si>
  <si>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</si>
  <si>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</si>
  <si>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</si>
  <si>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</si>
  <si>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</si>
  <si>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</si>
  <si>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</si>
  <si>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</si>
  <si>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</si>
  <si>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</si>
  <si>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</si>
  <si>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</si>
  <si>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</si>
  <si>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</si>
  <si>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</si>
  <si>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</si>
  <si>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</si>
  <si>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</si>
  <si>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</si>
  <si>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</si>
  <si>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</si>
  <si>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</si>
  <si>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</si>
  <si>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</si>
  <si>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</si>
  <si>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</si>
  <si>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</si>
  <si>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</si>
  <si>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</si>
  <si>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</si>
  <si>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</si>
  <si>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</si>
  <si>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</si>
  <si>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</si>
  <si>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</si>
  <si>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</si>
  <si>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</si>
  <si>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</si>
  <si>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</si>
  <si>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</si>
  <si>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</si>
  <si>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</si>
  <si>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</si>
  <si>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</si>
  <si>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</si>
  <si>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</si>
  <si>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</si>
  <si>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</si>
  <si>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</si>
  <si>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</si>
  <si>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</si>
  <si>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</si>
  <si>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</si>
  <si>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</si>
  <si>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</si>
  <si>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</si>
  <si>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</si>
  <si>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</si>
  <si>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</si>
  <si>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</si>
  <si>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</si>
  <si>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</si>
  <si>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</si>
  <si>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</si>
  <si>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</si>
  <si>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</si>
  <si>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</si>
  <si>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</si>
  <si>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</si>
  <si>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</si>
  <si>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</si>
  <si>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</si>
  <si>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</si>
  <si>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</si>
  <si>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</si>
  <si>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</si>
  <si>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</si>
  <si>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</si>
  <si>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</si>
  <si>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</si>
  <si>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</si>
  <si>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</si>
  <si>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</si>
  <si>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</si>
  <si>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</si>
  <si>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</si>
  <si>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</si>
  <si>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</si>
  <si>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</si>
  <si>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</si>
  <si>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</si>
  <si>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</si>
  <si>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</si>
  <si>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</si>
  <si>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</si>
  <si>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</si>
  <si>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</si>
  <si>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</si>
  <si>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私立学校振興助成法第４条、第７条</t>
  </si>
  <si>
    <t>-</t>
  </si>
  <si>
    <t>私立の大学、短期大学及び高等専門学校の①教育研究条件の維持向上、②学生の修学上の経済的負担の軽減、③経営の健全性を高めることを目的とする。</t>
  </si>
  <si>
    <t>私学の自主性・自立性を尊重しつつ、多様な私学の実態に応じた配分を公平・公正に行うため、法律の規定と細目にわたる明確な配分基準に基づき日本私立学校振興・共済事業団を通じて補助金を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
【定額補助】</t>
  </si>
  <si>
    <t>私立大学等経常費補助金</t>
  </si>
  <si>
    <t>私立大学等研究推進費補助金</t>
  </si>
  <si>
    <t>人</t>
  </si>
  <si>
    <t>日本私立学校振興・共済事業団による調査</t>
  </si>
  <si>
    <t>授業料減免等事業の対象者数の前年度数値より改善
※当該事業は中間目標の年度および、目標最終年度については特に定めていないことから、便宜的に「中間目標年度」は平成31年度を、目標値は直近の実績値を記載。</t>
  </si>
  <si>
    <t>授業料減免等事業の対象者数</t>
  </si>
  <si>
    <t>交付決定額／交付校　　　　　　　　　　　　</t>
    <phoneticPr fontId="5"/>
  </si>
  <si>
    <t>百万円</t>
  </si>
  <si>
    <t>百万円/校</t>
    <phoneticPr fontId="5"/>
  </si>
  <si>
    <t>315,250/873</t>
  </si>
  <si>
    <t>315,531/865</t>
  </si>
  <si>
    <t>／　</t>
    <phoneticPr fontId="5"/>
  </si>
  <si>
    <t>　　/</t>
    <phoneticPr fontId="5"/>
  </si>
  <si>
    <t>／　　　　　　　　　　　　　　</t>
    <phoneticPr fontId="5"/>
  </si>
  <si>
    <t>-</t>
    <phoneticPr fontId="5"/>
  </si>
  <si>
    <t>私大経常費補助金は、公教育としての大学教育の約８割を担う私立大学等の教育条件の維持向上、学生の修学上の経済的負担軽減、私学経営の健全性の向上等の支援は、国民や社会のニーズを反映したものである。</t>
  </si>
  <si>
    <t>教育基本法第８条により、国は私立学校の自主性を尊重しつつ、助成等により私立学校教育の振興に努めることが定められている。</t>
  </si>
  <si>
    <t>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</si>
  <si>
    <t>補助金交付に当たっては、配分基準等に基づき、未完成大学や募集停止大学等を対象外としている他、教育条件や管理運営が不適正である場合には減額等の措置を行っている。</t>
  </si>
  <si>
    <t>各私立大学等の経常費に対する補助割合は約１割であり、私立学校振興助成法で定める「二分の一補助」には届いておらず、過大な補助とはなっていない。</t>
  </si>
  <si>
    <t>各私立大学等の経常費に対する補助割合は約１割であり、私立学校振興助成法で定める「二分の一補助」には届いていない。</t>
  </si>
  <si>
    <t>補助することができる経常的経費の範囲は私立学校振興助成法施行令等で定められているとおり、学生・教員の教育研究に必要な経費に限られている。</t>
  </si>
  <si>
    <t>日本私立学校振興・共済事業団が配分基準を定め各学校法人の必要額を算定したうえで支出している。</t>
  </si>
  <si>
    <t>教育研究環境の維持に寄与しており目標に見合った実績をあげている。</t>
  </si>
  <si>
    <t>事業年度毎に各学校法人から日本私立学校振興・共済事業団に対して実績報告書が提出され、補助金が適正に使用されているか等について確認している。</t>
  </si>
  <si>
    <t>設備の更新等に寄与しており、これらを活用した教育研究活動が展開されているものと考える。</t>
  </si>
  <si>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</si>
  <si>
    <t>187</t>
  </si>
  <si>
    <t>175</t>
  </si>
  <si>
    <t>169</t>
  </si>
  <si>
    <t>168</t>
  </si>
  <si>
    <t>156</t>
  </si>
  <si>
    <t>158</t>
  </si>
  <si>
    <t>文部科学省</t>
    <phoneticPr fontId="5"/>
  </si>
  <si>
    <t>○</t>
  </si>
  <si>
    <t>6　私学の振興</t>
    <phoneticPr fontId="5"/>
  </si>
  <si>
    <t>6-1 特色ある教育研究を展開する私立学校の振興</t>
    <phoneticPr fontId="5"/>
  </si>
  <si>
    <t>私立大学等経常費補助</t>
    <phoneticPr fontId="5"/>
  </si>
  <si>
    <t>昭和45年度</t>
    <phoneticPr fontId="5"/>
  </si>
  <si>
    <t>終了予定なし</t>
    <phoneticPr fontId="5"/>
  </si>
  <si>
    <t>高等教育局</t>
    <phoneticPr fontId="5"/>
  </si>
  <si>
    <t>私学助成課</t>
    <phoneticPr fontId="5"/>
  </si>
  <si>
    <t>令和元年度版　今日の私学財政　大学・短期大学編</t>
    <rPh sb="0" eb="1">
      <t>レイ</t>
    </rPh>
    <rPh sb="1" eb="2">
      <t>ワ</t>
    </rPh>
    <rPh sb="2" eb="3">
      <t>ガン</t>
    </rPh>
    <phoneticPr fontId="5"/>
  </si>
  <si>
    <t>私学助成課長
新田　正樹</t>
    <rPh sb="7" eb="9">
      <t>ニッタ</t>
    </rPh>
    <rPh sb="10" eb="12">
      <t>マサキ</t>
    </rPh>
    <phoneticPr fontId="5"/>
  </si>
  <si>
    <t>学納金収入に対する教育研究経費支出の割合を前年度数値より改善
※当該事業は中間目標の年度および、目標最終年度については特に定めていないことから、便宜的に「中間目標年度」は令和2年度を、目標値は直近の実績値を記載。</t>
    <rPh sb="85" eb="86">
      <t>レイ</t>
    </rPh>
    <rPh sb="86" eb="87">
      <t>ワ</t>
    </rPh>
    <phoneticPr fontId="5"/>
  </si>
  <si>
    <t>無</t>
  </si>
  <si>
    <t>△</t>
  </si>
  <si>
    <t>‐</t>
  </si>
  <si>
    <t>今後とも、私立大学等の教育研究条件の維持向上、修学上の経済的負担の軽減及び経営の健全性の向上に資するため、適切な配分に努めていく。</t>
  </si>
  <si>
    <t>・本事業により、私立大学等の教育研究の質の向上やマネジメント改革への支援、学生の授業料減免等による経済的負担の軽減等が図られている。
・令和元年度においても、教育研究や財務の状況に応じたメリハリある配分とともに、改革に取り組む大学等の重層的な支援を実施した。</t>
    <rPh sb="68" eb="69">
      <t>レイ</t>
    </rPh>
    <rPh sb="69" eb="70">
      <t>ワ</t>
    </rPh>
    <rPh sb="70" eb="71">
      <t>ガン</t>
    </rPh>
    <phoneticPr fontId="5"/>
  </si>
  <si>
    <t>A.日本私立学校振興・共済事業団</t>
    <rPh sb="2" eb="6">
      <t>ニホンシリツ</t>
    </rPh>
    <rPh sb="6" eb="8">
      <t>ガッコウ</t>
    </rPh>
    <rPh sb="8" eb="10">
      <t>シンコウ</t>
    </rPh>
    <rPh sb="11" eb="13">
      <t>キョウサイ</t>
    </rPh>
    <rPh sb="13" eb="16">
      <t>ジギョウダン</t>
    </rPh>
    <phoneticPr fontId="5"/>
  </si>
  <si>
    <t>B.早稲田大学</t>
    <rPh sb="2" eb="5">
      <t>ワセダ</t>
    </rPh>
    <rPh sb="5" eb="7">
      <t>ダイガク</t>
    </rPh>
    <phoneticPr fontId="5"/>
  </si>
  <si>
    <t>間接補助</t>
    <rPh sb="0" eb="2">
      <t>カンセツ</t>
    </rPh>
    <rPh sb="2" eb="4">
      <t>ホジョ</t>
    </rPh>
    <phoneticPr fontId="5"/>
  </si>
  <si>
    <t>日本私立学校振興・共済事業団</t>
    <rPh sb="0" eb="4">
      <t>ニホンシリツ</t>
    </rPh>
    <rPh sb="4" eb="6">
      <t>ガッコウ</t>
    </rPh>
    <rPh sb="6" eb="8">
      <t>シンコウ</t>
    </rPh>
    <rPh sb="9" eb="11">
      <t>キョウサイ</t>
    </rPh>
    <rPh sb="11" eb="14">
      <t>ジギョウダン</t>
    </rPh>
    <phoneticPr fontId="5"/>
  </si>
  <si>
    <t>各私立大学等に対して補助金を交付</t>
    <rPh sb="0" eb="1">
      <t>カク</t>
    </rPh>
    <rPh sb="1" eb="3">
      <t>シリツ</t>
    </rPh>
    <rPh sb="3" eb="5">
      <t>ダイガク</t>
    </rPh>
    <rPh sb="5" eb="6">
      <t>トウ</t>
    </rPh>
    <rPh sb="7" eb="8">
      <t>タイ</t>
    </rPh>
    <rPh sb="10" eb="13">
      <t>ホジョキン</t>
    </rPh>
    <rPh sb="14" eb="16">
      <t>コウフ</t>
    </rPh>
    <phoneticPr fontId="5"/>
  </si>
  <si>
    <t>補助金等交付</t>
  </si>
  <si>
    <t>-</t>
    <phoneticPr fontId="5"/>
  </si>
  <si>
    <t>－</t>
  </si>
  <si>
    <t>－</t>
    <phoneticPr fontId="5"/>
  </si>
  <si>
    <t>早稲田大学</t>
    <rPh sb="0" eb="3">
      <t>ワセダ</t>
    </rPh>
    <rPh sb="3" eb="5">
      <t>ダイガク</t>
    </rPh>
    <phoneticPr fontId="5"/>
  </si>
  <si>
    <t>日本大学</t>
    <rPh sb="0" eb="4">
      <t>ニホンダイガク</t>
    </rPh>
    <phoneticPr fontId="5"/>
  </si>
  <si>
    <t>慶應義塾大学</t>
    <rPh sb="0" eb="4">
      <t>ケイオウギジュク</t>
    </rPh>
    <rPh sb="4" eb="6">
      <t>ダイガク</t>
    </rPh>
    <phoneticPr fontId="5"/>
  </si>
  <si>
    <t>立命館大学</t>
    <rPh sb="0" eb="5">
      <t>リツメイカンダイガク</t>
    </rPh>
    <phoneticPr fontId="5"/>
  </si>
  <si>
    <t>東海大学</t>
    <rPh sb="0" eb="2">
      <t>トウカイ</t>
    </rPh>
    <rPh sb="2" eb="4">
      <t>ダイガク</t>
    </rPh>
    <phoneticPr fontId="5"/>
  </si>
  <si>
    <t>昭和大学</t>
    <rPh sb="0" eb="2">
      <t>ショウワ</t>
    </rPh>
    <rPh sb="2" eb="4">
      <t>ダイガク</t>
    </rPh>
    <phoneticPr fontId="5"/>
  </si>
  <si>
    <t>順天堂大学</t>
    <rPh sb="0" eb="5">
      <t>ジュンテンドウダイガク</t>
    </rPh>
    <phoneticPr fontId="5"/>
  </si>
  <si>
    <t>近畿大学</t>
    <rPh sb="0" eb="4">
      <t>キンキダイガク</t>
    </rPh>
    <phoneticPr fontId="5"/>
  </si>
  <si>
    <t>北里大学</t>
    <rPh sb="0" eb="2">
      <t>キタサト</t>
    </rPh>
    <rPh sb="2" eb="4">
      <t>ダイガク</t>
    </rPh>
    <phoneticPr fontId="5"/>
  </si>
  <si>
    <t>福岡大学</t>
    <rPh sb="0" eb="2">
      <t>フクオカ</t>
    </rPh>
    <rPh sb="2" eb="4">
      <t>ダイガク</t>
    </rPh>
    <phoneticPr fontId="5"/>
  </si>
  <si>
    <t>当該大学の教育研究等の実施</t>
    <rPh sb="0" eb="2">
      <t>トウガイ</t>
    </rPh>
    <rPh sb="2" eb="4">
      <t>ダイガク</t>
    </rPh>
    <rPh sb="5" eb="7">
      <t>キョウイク</t>
    </rPh>
    <rPh sb="7" eb="9">
      <t>ケンキュウ</t>
    </rPh>
    <rPh sb="9" eb="10">
      <t>トウ</t>
    </rPh>
    <rPh sb="11" eb="13">
      <t>ジッシ</t>
    </rPh>
    <phoneticPr fontId="5"/>
  </si>
  <si>
    <t>各私立大学等に対して補助金を交付</t>
    <rPh sb="0" eb="3">
      <t>カクシリツ</t>
    </rPh>
    <rPh sb="3" eb="5">
      <t>ダイガク</t>
    </rPh>
    <rPh sb="5" eb="6">
      <t>トウ</t>
    </rPh>
    <rPh sb="7" eb="8">
      <t>タイ</t>
    </rPh>
    <rPh sb="10" eb="13">
      <t>ホジョキン</t>
    </rPh>
    <rPh sb="14" eb="16">
      <t>コウフ</t>
    </rPh>
    <phoneticPr fontId="5"/>
  </si>
  <si>
    <t>-</t>
    <phoneticPr fontId="5"/>
  </si>
  <si>
    <t>教員1人当たり学生数
※令和元年度の成果実績については調査中であるため数値を「-」としている。</t>
    <rPh sb="12" eb="13">
      <t>レイ</t>
    </rPh>
    <rPh sb="13" eb="14">
      <t>ワ</t>
    </rPh>
    <rPh sb="14" eb="15">
      <t>ガン</t>
    </rPh>
    <phoneticPr fontId="5"/>
  </si>
  <si>
    <t>補助割合（経常費補助金/経常的経費）
※令和元年度実績は調査中。</t>
    <rPh sb="20" eb="21">
      <t>レイ</t>
    </rPh>
    <rPh sb="21" eb="22">
      <t>ワ</t>
    </rPh>
    <rPh sb="22" eb="23">
      <t>ガン</t>
    </rPh>
    <phoneticPr fontId="5"/>
  </si>
  <si>
    <t>学納金収入に対する教育研究経費支出の割合
※令和元年度の成果実績については、例年12月に私立学校振興・共済事業団により公表される「今日の私学財政」からの引用を行っているため数値を「‐」としている。
※高等学校以下を除いた大学・短大部門のみでの集計としている。</t>
    <rPh sb="22" eb="23">
      <t>レイ</t>
    </rPh>
    <rPh sb="23" eb="24">
      <t>ワ</t>
    </rPh>
    <rPh sb="24" eb="25">
      <t>ガン</t>
    </rPh>
    <phoneticPr fontId="5"/>
  </si>
  <si>
    <t>-</t>
    <phoneticPr fontId="5"/>
  </si>
  <si>
    <t>-</t>
    <phoneticPr fontId="5"/>
  </si>
  <si>
    <t>％</t>
    <phoneticPr fontId="5"/>
  </si>
  <si>
    <t>％</t>
    <phoneticPr fontId="5"/>
  </si>
  <si>
    <t>教育の質に係る客観的指標の増額調整校の割合（％）
※当該事業は中間目標の年度および、目標最終年度については特に定めていないことから、便宜的に「中間目標年度」は令和元年度を、目標値は直近の実績値を記載。</t>
    <rPh sb="0" eb="1">
      <t>キョウイク</t>
    </rPh>
    <rPh sb="2" eb="3">
      <t>シツ</t>
    </rPh>
    <rPh sb="4" eb="5">
      <t>カカ</t>
    </rPh>
    <rPh sb="6" eb="9">
      <t>キャッカンテキ</t>
    </rPh>
    <rPh sb="9" eb="11">
      <t>シヒョウ</t>
    </rPh>
    <rPh sb="13" eb="15">
      <t>ゾウガク</t>
    </rPh>
    <rPh sb="15" eb="17">
      <t>チョウセイ</t>
    </rPh>
    <rPh sb="17" eb="18">
      <t>コウ</t>
    </rPh>
    <rPh sb="19" eb="21">
      <t>ワリアイ</t>
    </rPh>
    <rPh sb="78" eb="79">
      <t>レイ</t>
    </rPh>
    <rPh sb="79" eb="80">
      <t>ワ</t>
    </rPh>
    <rPh sb="80" eb="81">
      <t>ガン</t>
    </rPh>
    <phoneticPr fontId="5"/>
  </si>
  <si>
    <t>私立大学等における教育の質に係る客観的指標の導入を通じたメリハリある資金配分により、私立大学等の教育の質の向上を促進する。</t>
    <rPh sb="8" eb="10">
      <t>キョウイク</t>
    </rPh>
    <rPh sb="11" eb="12">
      <t>シツ</t>
    </rPh>
    <rPh sb="13" eb="14">
      <t>カカ</t>
    </rPh>
    <rPh sb="15" eb="18">
      <t>キャッカンテキ</t>
    </rPh>
    <rPh sb="18" eb="20">
      <t>シヒョウ</t>
    </rPh>
    <rPh sb="21" eb="23">
      <t>ドウニュウ</t>
    </rPh>
    <rPh sb="24" eb="25">
      <t>ツウ</t>
    </rPh>
    <rPh sb="33" eb="35">
      <t>シキン</t>
    </rPh>
    <rPh sb="35" eb="37">
      <t>ハイブン</t>
    </rPh>
    <rPh sb="47" eb="49">
      <t>キョウイク</t>
    </rPh>
    <rPh sb="50" eb="51">
      <t>シツ</t>
    </rPh>
    <rPh sb="52" eb="54">
      <t>コウジョウ</t>
    </rPh>
    <rPh sb="55" eb="57">
      <t>ソクシン</t>
    </rPh>
    <phoneticPr fontId="5"/>
  </si>
  <si>
    <t>教員等給与費</t>
    <rPh sb="0" eb="2">
      <t>キョウイン</t>
    </rPh>
    <rPh sb="2" eb="3">
      <t>トウ</t>
    </rPh>
    <rPh sb="3" eb="5">
      <t>キュウヨ</t>
    </rPh>
    <rPh sb="5" eb="6">
      <t>ヒ</t>
    </rPh>
    <phoneticPr fontId="5"/>
  </si>
  <si>
    <t>教育研究経常費</t>
    <rPh sb="0" eb="2">
      <t>キョウイク</t>
    </rPh>
    <rPh sb="2" eb="4">
      <t>ケンキュウ</t>
    </rPh>
    <rPh sb="4" eb="7">
      <t>ケイジョウヒ</t>
    </rPh>
    <phoneticPr fontId="5"/>
  </si>
  <si>
    <t>職員給与費</t>
    <rPh sb="0" eb="2">
      <t>ショクイン</t>
    </rPh>
    <rPh sb="2" eb="4">
      <t>キュウヨ</t>
    </rPh>
    <rPh sb="4" eb="5">
      <t>ヒ</t>
    </rPh>
    <phoneticPr fontId="5"/>
  </si>
  <si>
    <t>教職員福利厚生費</t>
    <rPh sb="0" eb="3">
      <t>キョウショクイン</t>
    </rPh>
    <rPh sb="3" eb="5">
      <t>フクリ</t>
    </rPh>
    <rPh sb="5" eb="8">
      <t>コウセイヒ</t>
    </rPh>
    <phoneticPr fontId="5"/>
  </si>
  <si>
    <t>非常勤教員給与費</t>
    <rPh sb="0" eb="3">
      <t>ヒジョウキン</t>
    </rPh>
    <rPh sb="3" eb="5">
      <t>キョウイン</t>
    </rPh>
    <rPh sb="5" eb="7">
      <t>キュウヨ</t>
    </rPh>
    <rPh sb="7" eb="8">
      <t>ヒ</t>
    </rPh>
    <phoneticPr fontId="5"/>
  </si>
  <si>
    <t>専任教員の給与費</t>
    <rPh sb="0" eb="2">
      <t>センニン</t>
    </rPh>
    <rPh sb="2" eb="4">
      <t>キョウイン</t>
    </rPh>
    <rPh sb="5" eb="7">
      <t>キュウヨ</t>
    </rPh>
    <rPh sb="7" eb="8">
      <t>ヒ</t>
    </rPh>
    <phoneticPr fontId="5"/>
  </si>
  <si>
    <t>教育研究に係る費用</t>
    <rPh sb="0" eb="4">
      <t>キョウイクケンキュウ</t>
    </rPh>
    <rPh sb="5" eb="6">
      <t>カカ</t>
    </rPh>
    <rPh sb="7" eb="9">
      <t>ヒヨウ</t>
    </rPh>
    <phoneticPr fontId="5"/>
  </si>
  <si>
    <t>専任職員の給与費</t>
    <rPh sb="0" eb="2">
      <t>センニン</t>
    </rPh>
    <rPh sb="2" eb="4">
      <t>ショクイン</t>
    </rPh>
    <rPh sb="5" eb="7">
      <t>キュウヨ</t>
    </rPh>
    <rPh sb="7" eb="8">
      <t>ヒ</t>
    </rPh>
    <phoneticPr fontId="5"/>
  </si>
  <si>
    <t>教職員の労災保険、雇用保険等</t>
    <rPh sb="0" eb="3">
      <t>キョウショクイン</t>
    </rPh>
    <rPh sb="4" eb="6">
      <t>ロウサイ</t>
    </rPh>
    <rPh sb="6" eb="8">
      <t>ホケン</t>
    </rPh>
    <rPh sb="9" eb="11">
      <t>コヨウ</t>
    </rPh>
    <rPh sb="11" eb="13">
      <t>ホケン</t>
    </rPh>
    <rPh sb="13" eb="14">
      <t>ナド</t>
    </rPh>
    <phoneticPr fontId="5"/>
  </si>
  <si>
    <t>非常勤教員の給与費</t>
    <rPh sb="0" eb="3">
      <t>ヒジョウキン</t>
    </rPh>
    <rPh sb="3" eb="5">
      <t>キョウイン</t>
    </rPh>
    <rPh sb="6" eb="8">
      <t>キュウヨ</t>
    </rPh>
    <rPh sb="8" eb="9">
      <t>ヒ</t>
    </rPh>
    <phoneticPr fontId="5"/>
  </si>
  <si>
    <t>教員1人当たり学生数を前年度数値より改善
※当該事業は中間目標の年度および、目標最終年度については特に定めていないことから、便宜的に「中間目標年度」は令和2年度を、目標値は直近の実績値を記載。（ただし目標を達成していない場合は直近の目標値を記載）</t>
    <rPh sb="75" eb="76">
      <t>レイ</t>
    </rPh>
    <rPh sb="76" eb="77">
      <t>ワ</t>
    </rPh>
    <rPh sb="100" eb="102">
      <t>モクヒョウ</t>
    </rPh>
    <rPh sb="103" eb="105">
      <t>タッセイ</t>
    </rPh>
    <rPh sb="110" eb="112">
      <t>バアイ</t>
    </rPh>
    <rPh sb="113" eb="115">
      <t>チョッキン</t>
    </rPh>
    <rPh sb="116" eb="119">
      <t>モクヒョウチ</t>
    </rPh>
    <rPh sb="120" eb="122">
      <t>キサイ</t>
    </rPh>
    <phoneticPr fontId="5"/>
  </si>
  <si>
    <t>国及び日本私立学校振興・共済事業団が定めた配分基準等に基づき、全額学校法人へ支出されており、合理的である。</t>
    <rPh sb="0" eb="1">
      <t>クニ</t>
    </rPh>
    <rPh sb="1" eb="2">
      <t>オヨ</t>
    </rPh>
    <rPh sb="3" eb="11">
      <t>ニホンシリツガッコウシンコウ</t>
    </rPh>
    <rPh sb="12" eb="17">
      <t>キョウサイジギョウダン</t>
    </rPh>
    <rPh sb="18" eb="19">
      <t>サダ</t>
    </rPh>
    <phoneticPr fontId="5"/>
  </si>
  <si>
    <t>315,800/861</t>
    <phoneticPr fontId="5"/>
  </si>
  <si>
    <t>297,592/861</t>
    <phoneticPr fontId="5"/>
  </si>
  <si>
    <t>新型コロナウイルス感染症への対応など緊要な経費　2,700百万円
※金額は単位未満四捨五入して記載していることから、合計が一致しない場合がある。</t>
    <rPh sb="0" eb="2">
      <t>シンガタ</t>
    </rPh>
    <rPh sb="9" eb="12">
      <t>カンセンショウ</t>
    </rPh>
    <rPh sb="14" eb="16">
      <t>タイオウ</t>
    </rPh>
    <rPh sb="18" eb="20">
      <t>キンヨウ</t>
    </rPh>
    <rPh sb="21" eb="23">
      <t>ケイヒ</t>
    </rPh>
    <phoneticPr fontId="5"/>
  </si>
  <si>
    <t>外部有識者による点検対象外</t>
    <phoneticPr fontId="5"/>
  </si>
  <si>
    <t>事業内容の
一部改善</t>
  </si>
  <si>
    <t>１．事業評価の観点 ： この事業は、日本私立学校振興・共済事業団を通じて私立大学等の経常費に対して補助金を交付し、教育研究条件の維持向上、学生の修学上の経済的負担の軽減、経営の健全性を高めることを目的とするものであり、長期継続事業及び事業成果の観点から検証を行った。
２．所見：この事業は、私学の自主性・自立性を尊重しつつ、多様な私学の実態に応じた配分を公平・公正に行うため、法律の規定と細目にわたる明確な配分基準に基づき日本私立学校振興・共済事業団を通じて補助金を交付するものである。概ね計画どおり予算執行されているものと考えるが、昨年度外部有識者から指摘があったとおり、成果をより把握できるよう特別補助について目的に応じた検証ができるよう工夫し、効果的・効率的な事業の実施のため、事業成果の把握に工夫・改善等に努めるべきである。</t>
  </si>
  <si>
    <t>年度内に改善を検討</t>
  </si>
  <si>
    <t>2019年度の私立大学等経常費補助金の配分にあたり、取組状況等が一定以上の大学に対して支援できるよう、数量的な基準も併せた配分基準とすることで、補助目的に対する成果の把握や、効果的・効率的な配分が行えるように改善した。2020年度以降も当該改正を踏まえた交付実績に基づき、必要な改正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</si>
</sst>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190501</xdr:colOff>
      <xdr:row>742</xdr:row>
      <xdr:rowOff>112059</xdr:rowOff>
    </xdr:from>
    <xdr:to>
      <xdr:col>47</xdr:col>
      <xdr:colOff>1211</xdr:colOff>
      <xdr:row>778</xdr:row>
      <xdr:rowOff>235324</xdr:rowOff>
    </xdr:to>
    <xdr:grpSp>
      <xdr:nvGrpSpPr>
        <xdr:cNvPr id="2" name="グループ化 1">
          <a:extLst>
            <a:ext uri="{FF2B5EF4-FFF2-40B4-BE49-F238E27FC236}">
              <a16:creationId xmlns:a16="http://schemas.microsoft.com/office/drawing/2014/main" id="{6C93B0B0-A480-490E-9EBA-682D1CC90B38}"/>
            </a:ext>
          </a:extLst>
        </xdr:cNvPr>
        <xdr:cNvGrpSpPr/>
      </xdr:nvGrpSpPr>
      <xdr:grpSpPr>
        <a:xfrm>
          <a:off x="1809751" y="51308934"/>
          <a:ext cx="7704554" cy="13255859"/>
          <a:chOff x="1224643" y="16396607"/>
          <a:chExt cx="7741874" cy="11665750"/>
        </a:xfrm>
      </xdr:grpSpPr>
      <xdr:sp macro="" textlink="">
        <xdr:nvSpPr>
          <xdr:cNvPr id="3" name="Rectangle 3">
            <a:extLst>
              <a:ext uri="{FF2B5EF4-FFF2-40B4-BE49-F238E27FC236}">
                <a16:creationId xmlns:a16="http://schemas.microsoft.com/office/drawing/2014/main" id="{1995528E-BAB6-4E35-B300-4F24A56A4DDA}"/>
              </a:ext>
            </a:extLst>
          </xdr:cNvPr>
          <xdr:cNvSpPr>
            <a:spLocks noChangeArrowheads="1"/>
          </xdr:cNvSpPr>
        </xdr:nvSpPr>
        <xdr:spPr bwMode="auto">
          <a:xfrm>
            <a:off x="3482522" y="16396607"/>
            <a:ext cx="2188367" cy="850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316,201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4" name="Group 8">
            <a:extLst>
              <a:ext uri="{FF2B5EF4-FFF2-40B4-BE49-F238E27FC236}">
                <a16:creationId xmlns:a16="http://schemas.microsoft.com/office/drawing/2014/main" id="{23541242-7DF3-435D-8E70-A989F4AC0D68}"/>
              </a:ext>
            </a:extLst>
          </xdr:cNvPr>
          <xdr:cNvGrpSpPr>
            <a:grpSpLocks/>
          </xdr:cNvGrpSpPr>
        </xdr:nvGrpSpPr>
        <xdr:grpSpPr bwMode="auto">
          <a:xfrm>
            <a:off x="2743201" y="17332778"/>
            <a:ext cx="3944236" cy="653077"/>
            <a:chOff x="347" y="1712"/>
            <a:chExt cx="328" cy="44"/>
          </a:xfrm>
        </xdr:grpSpPr>
        <xdr:sp macro="" textlink="">
          <xdr:nvSpPr>
            <xdr:cNvPr id="26" name="Text Box 9">
              <a:extLst>
                <a:ext uri="{FF2B5EF4-FFF2-40B4-BE49-F238E27FC236}">
                  <a16:creationId xmlns:a16="http://schemas.microsoft.com/office/drawing/2014/main" id="{83826F62-5607-4E72-98F2-BD0A3BAE6F76}"/>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7" name="AutoShape 10">
              <a:extLst>
                <a:ext uri="{FF2B5EF4-FFF2-40B4-BE49-F238E27FC236}">
                  <a16:creationId xmlns:a16="http://schemas.microsoft.com/office/drawing/2014/main" id="{DF4AA121-C9E4-4DCE-A19E-9536ADC01F78}"/>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5" name="Line 16">
            <a:extLst>
              <a:ext uri="{FF2B5EF4-FFF2-40B4-BE49-F238E27FC236}">
                <a16:creationId xmlns:a16="http://schemas.microsoft.com/office/drawing/2014/main" id="{C07636B1-77B5-4736-B7F6-F71C9FFAF54A}"/>
              </a:ext>
            </a:extLst>
          </xdr:cNvPr>
          <xdr:cNvSpPr>
            <a:spLocks noChangeShapeType="1"/>
          </xdr:cNvSpPr>
        </xdr:nvSpPr>
        <xdr:spPr bwMode="auto">
          <a:xfrm flipH="1">
            <a:off x="4567465" y="18127436"/>
            <a:ext cx="0" cy="6453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7">
            <a:extLst>
              <a:ext uri="{FF2B5EF4-FFF2-40B4-BE49-F238E27FC236}">
                <a16:creationId xmlns:a16="http://schemas.microsoft.com/office/drawing/2014/main" id="{6363E214-B797-4616-A2B5-F696F0FE809A}"/>
              </a:ext>
            </a:extLst>
          </xdr:cNvPr>
          <xdr:cNvSpPr txBox="1">
            <a:spLocks noChangeArrowheads="1"/>
          </xdr:cNvSpPr>
        </xdr:nvSpPr>
        <xdr:spPr bwMode="auto">
          <a:xfrm>
            <a:off x="2615293" y="18646321"/>
            <a:ext cx="888088"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 name="Rectangle 4">
            <a:extLst>
              <a:ext uri="{FF2B5EF4-FFF2-40B4-BE49-F238E27FC236}">
                <a16:creationId xmlns:a16="http://schemas.microsoft.com/office/drawing/2014/main" id="{ADE30A16-87B7-4156-A7F2-84B31ACC5964}"/>
              </a:ext>
            </a:extLst>
          </xdr:cNvPr>
          <xdr:cNvSpPr>
            <a:spLocks noChangeArrowheads="1"/>
          </xdr:cNvSpPr>
        </xdr:nvSpPr>
        <xdr:spPr bwMode="auto">
          <a:xfrm>
            <a:off x="2691493" y="18860407"/>
            <a:ext cx="3910806" cy="841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316,201</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8" name="AutoShape 13">
            <a:extLst>
              <a:ext uri="{FF2B5EF4-FFF2-40B4-BE49-F238E27FC236}">
                <a16:creationId xmlns:a16="http://schemas.microsoft.com/office/drawing/2014/main" id="{61F5BBE8-D10B-4EE5-BFC2-BC9CA2205D28}"/>
              </a:ext>
            </a:extLst>
          </xdr:cNvPr>
          <xdr:cNvSpPr>
            <a:spLocks noChangeArrowheads="1"/>
          </xdr:cNvSpPr>
        </xdr:nvSpPr>
        <xdr:spPr bwMode="auto">
          <a:xfrm>
            <a:off x="2716893" y="19821978"/>
            <a:ext cx="3973719" cy="704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12">
            <a:extLst>
              <a:ext uri="{FF2B5EF4-FFF2-40B4-BE49-F238E27FC236}">
                <a16:creationId xmlns:a16="http://schemas.microsoft.com/office/drawing/2014/main" id="{3A22FBA0-C808-4F71-9773-826D7ACE1EA1}"/>
              </a:ext>
            </a:extLst>
          </xdr:cNvPr>
          <xdr:cNvSpPr txBox="1">
            <a:spLocks noChangeArrowheads="1"/>
          </xdr:cNvSpPr>
        </xdr:nvSpPr>
        <xdr:spPr bwMode="auto">
          <a:xfrm>
            <a:off x="2882901" y="19834678"/>
            <a:ext cx="3744231" cy="79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sp macro="" textlink="">
        <xdr:nvSpPr>
          <xdr:cNvPr id="10" name="Line 17">
            <a:extLst>
              <a:ext uri="{FF2B5EF4-FFF2-40B4-BE49-F238E27FC236}">
                <a16:creationId xmlns:a16="http://schemas.microsoft.com/office/drawing/2014/main" id="{60F30E78-C193-46BD-97C7-815204F99C08}"/>
              </a:ext>
            </a:extLst>
          </xdr:cNvPr>
          <xdr:cNvSpPr>
            <a:spLocks noChangeShapeType="1"/>
          </xdr:cNvSpPr>
        </xdr:nvSpPr>
        <xdr:spPr bwMode="auto">
          <a:xfrm flipH="1">
            <a:off x="4580165" y="20642036"/>
            <a:ext cx="0" cy="704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7">
            <a:extLst>
              <a:ext uri="{FF2B5EF4-FFF2-40B4-BE49-F238E27FC236}">
                <a16:creationId xmlns:a16="http://schemas.microsoft.com/office/drawing/2014/main" id="{BADA9910-9D77-4151-A6A0-2FAFAEB23DBE}"/>
              </a:ext>
            </a:extLst>
          </xdr:cNvPr>
          <xdr:cNvSpPr txBox="1">
            <a:spLocks noChangeArrowheads="1"/>
          </xdr:cNvSpPr>
        </xdr:nvSpPr>
        <xdr:spPr bwMode="auto">
          <a:xfrm>
            <a:off x="2666093" y="21122821"/>
            <a:ext cx="890696"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12" name="Rectangle 5">
            <a:extLst>
              <a:ext uri="{FF2B5EF4-FFF2-40B4-BE49-F238E27FC236}">
                <a16:creationId xmlns:a16="http://schemas.microsoft.com/office/drawing/2014/main" id="{6CD629E0-DC0C-4931-ACDF-210044A6C566}"/>
              </a:ext>
            </a:extLst>
          </xdr:cNvPr>
          <xdr:cNvSpPr>
            <a:spLocks noChangeArrowheads="1"/>
          </xdr:cNvSpPr>
        </xdr:nvSpPr>
        <xdr:spPr bwMode="auto">
          <a:xfrm>
            <a:off x="2844801" y="21400407"/>
            <a:ext cx="3545681" cy="807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861</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316,101</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13" name="Text Box 14">
            <a:extLst>
              <a:ext uri="{FF2B5EF4-FFF2-40B4-BE49-F238E27FC236}">
                <a16:creationId xmlns:a16="http://schemas.microsoft.com/office/drawing/2014/main" id="{C3F7C23D-95EA-4FF8-850E-D332A59CB7F8}"/>
              </a:ext>
            </a:extLst>
          </xdr:cNvPr>
          <xdr:cNvSpPr txBox="1">
            <a:spLocks noChangeArrowheads="1"/>
          </xdr:cNvSpPr>
        </xdr:nvSpPr>
        <xdr:spPr bwMode="auto">
          <a:xfrm>
            <a:off x="2857501" y="22300293"/>
            <a:ext cx="3741623" cy="777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AutoShape 15">
            <a:extLst>
              <a:ext uri="{FF2B5EF4-FFF2-40B4-BE49-F238E27FC236}">
                <a16:creationId xmlns:a16="http://schemas.microsoft.com/office/drawing/2014/main" id="{676FFD0B-91A9-410A-AC11-384791142093}"/>
              </a:ext>
            </a:extLst>
          </xdr:cNvPr>
          <xdr:cNvSpPr>
            <a:spLocks noChangeArrowheads="1"/>
          </xdr:cNvSpPr>
        </xdr:nvSpPr>
        <xdr:spPr bwMode="auto">
          <a:xfrm>
            <a:off x="2730501" y="22312993"/>
            <a:ext cx="3925186" cy="754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15" name="直線コネクタ 14">
            <a:extLst>
              <a:ext uri="{FF2B5EF4-FFF2-40B4-BE49-F238E27FC236}">
                <a16:creationId xmlns:a16="http://schemas.microsoft.com/office/drawing/2014/main" id="{6C10DE26-A7D5-4040-BC90-89A6C651362A}"/>
              </a:ext>
            </a:extLst>
          </xdr:cNvPr>
          <xdr:cNvCxnSpPr/>
        </xdr:nvCxnSpPr>
        <xdr:spPr>
          <a:xfrm>
            <a:off x="1224643" y="23278193"/>
            <a:ext cx="7741874"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9E687560-345B-468E-9F49-EA4E9CDD4C39}"/>
              </a:ext>
            </a:extLst>
          </xdr:cNvPr>
          <xdr:cNvSpPr txBox="1"/>
        </xdr:nvSpPr>
        <xdr:spPr>
          <a:xfrm>
            <a:off x="1276804" y="23551711"/>
            <a:ext cx="2634569" cy="41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早稲田大学の場合</a:t>
            </a:r>
          </a:p>
        </xdr:txBody>
      </xdr:sp>
      <xdr:sp macro="" textlink="">
        <xdr:nvSpPr>
          <xdr:cNvPr id="17" name="Rectangle 3">
            <a:extLst>
              <a:ext uri="{FF2B5EF4-FFF2-40B4-BE49-F238E27FC236}">
                <a16:creationId xmlns:a16="http://schemas.microsoft.com/office/drawing/2014/main" id="{89A8B30E-22E8-4A21-A4AD-CB65A4ED493B}"/>
              </a:ext>
            </a:extLst>
          </xdr:cNvPr>
          <xdr:cNvSpPr>
            <a:spLocks noChangeArrowheads="1"/>
          </xdr:cNvSpPr>
        </xdr:nvSpPr>
        <xdr:spPr bwMode="auto">
          <a:xfrm>
            <a:off x="3329215" y="23805243"/>
            <a:ext cx="2228055" cy="837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sp macro="" textlink="">
        <xdr:nvSpPr>
          <xdr:cNvPr id="18" name="Line 16">
            <a:extLst>
              <a:ext uri="{FF2B5EF4-FFF2-40B4-BE49-F238E27FC236}">
                <a16:creationId xmlns:a16="http://schemas.microsoft.com/office/drawing/2014/main" id="{A03549B6-8D01-44C6-89D7-EC62F8FF6802}"/>
              </a:ext>
            </a:extLst>
          </xdr:cNvPr>
          <xdr:cNvSpPr>
            <a:spLocks noChangeShapeType="1"/>
          </xdr:cNvSpPr>
        </xdr:nvSpPr>
        <xdr:spPr bwMode="auto">
          <a:xfrm>
            <a:off x="4477658" y="24776793"/>
            <a:ext cx="0" cy="3331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9" name="Text Box 7">
            <a:extLst>
              <a:ext uri="{FF2B5EF4-FFF2-40B4-BE49-F238E27FC236}">
                <a16:creationId xmlns:a16="http://schemas.microsoft.com/office/drawing/2014/main" id="{6D22E6DC-A6F1-47F6-8459-4B449E474FFD}"/>
              </a:ext>
            </a:extLst>
          </xdr:cNvPr>
          <xdr:cNvSpPr txBox="1">
            <a:spLocks noChangeArrowheads="1"/>
          </xdr:cNvSpPr>
        </xdr:nvSpPr>
        <xdr:spPr bwMode="auto">
          <a:xfrm>
            <a:off x="3010808" y="24916493"/>
            <a:ext cx="900107"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0" name="Rectangle 4">
            <a:extLst>
              <a:ext uri="{FF2B5EF4-FFF2-40B4-BE49-F238E27FC236}">
                <a16:creationId xmlns:a16="http://schemas.microsoft.com/office/drawing/2014/main" id="{9FC64D8E-E87B-4461-AB33-B09CDE9D12B4}"/>
              </a:ext>
            </a:extLst>
          </xdr:cNvPr>
          <xdr:cNvSpPr>
            <a:spLocks noChangeArrowheads="1"/>
          </xdr:cNvSpPr>
        </xdr:nvSpPr>
        <xdr:spPr bwMode="auto">
          <a:xfrm>
            <a:off x="2666093" y="25183193"/>
            <a:ext cx="3987119" cy="795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1" name="Line 17">
            <a:extLst>
              <a:ext uri="{FF2B5EF4-FFF2-40B4-BE49-F238E27FC236}">
                <a16:creationId xmlns:a16="http://schemas.microsoft.com/office/drawing/2014/main" id="{03C5AA54-70D9-4D8D-A25C-EC8BC89BC11F}"/>
              </a:ext>
            </a:extLst>
          </xdr:cNvPr>
          <xdr:cNvSpPr>
            <a:spLocks noChangeShapeType="1"/>
          </xdr:cNvSpPr>
        </xdr:nvSpPr>
        <xdr:spPr bwMode="auto">
          <a:xfrm flipH="1">
            <a:off x="4477658" y="26147486"/>
            <a:ext cx="0" cy="30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7">
            <a:extLst>
              <a:ext uri="{FF2B5EF4-FFF2-40B4-BE49-F238E27FC236}">
                <a16:creationId xmlns:a16="http://schemas.microsoft.com/office/drawing/2014/main" id="{54F4B53F-A4AF-4F9F-AB0B-9FF2701212F7}"/>
              </a:ext>
            </a:extLst>
          </xdr:cNvPr>
          <xdr:cNvSpPr txBox="1">
            <a:spLocks noChangeArrowheads="1"/>
          </xdr:cNvSpPr>
        </xdr:nvSpPr>
        <xdr:spPr bwMode="auto">
          <a:xfrm>
            <a:off x="2960008" y="26249086"/>
            <a:ext cx="905662" cy="219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23" name="Rectangle 5">
            <a:extLst>
              <a:ext uri="{FF2B5EF4-FFF2-40B4-BE49-F238E27FC236}">
                <a16:creationId xmlns:a16="http://schemas.microsoft.com/office/drawing/2014/main" id="{D197CBB6-55CB-4211-A2E2-26B873E71A58}"/>
              </a:ext>
            </a:extLst>
          </xdr:cNvPr>
          <xdr:cNvSpPr>
            <a:spLocks noChangeArrowheads="1"/>
          </xdr:cNvSpPr>
        </xdr:nvSpPr>
        <xdr:spPr bwMode="auto">
          <a:xfrm>
            <a:off x="2794001" y="26612850"/>
            <a:ext cx="3618026" cy="75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B.早稲田大学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9,787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4" name="AutoShape 15">
            <a:extLst>
              <a:ext uri="{FF2B5EF4-FFF2-40B4-BE49-F238E27FC236}">
                <a16:creationId xmlns:a16="http://schemas.microsoft.com/office/drawing/2014/main" id="{C6003AC2-A8D8-4118-8887-8E31BFCE9AFA}"/>
              </a:ext>
            </a:extLst>
          </xdr:cNvPr>
          <xdr:cNvSpPr>
            <a:spLocks noChangeArrowheads="1"/>
          </xdr:cNvSpPr>
        </xdr:nvSpPr>
        <xdr:spPr bwMode="auto">
          <a:xfrm>
            <a:off x="2564493" y="27488243"/>
            <a:ext cx="4001294" cy="404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Text Box 14">
            <a:extLst>
              <a:ext uri="{FF2B5EF4-FFF2-40B4-BE49-F238E27FC236}">
                <a16:creationId xmlns:a16="http://schemas.microsoft.com/office/drawing/2014/main" id="{48D81D11-F7D1-4E56-9524-A586C5D88CB9}"/>
              </a:ext>
            </a:extLst>
          </xdr:cNvPr>
          <xdr:cNvSpPr txBox="1">
            <a:spLocks noChangeArrowheads="1"/>
          </xdr:cNvSpPr>
        </xdr:nvSpPr>
        <xdr:spPr bwMode="auto">
          <a:xfrm>
            <a:off x="2985408" y="27399343"/>
            <a:ext cx="2978830" cy="66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7" zoomScale="80" zoomScaleNormal="75" zoomScaleSheetLayoutView="80" zoomScalePageLayoutView="85" workbookViewId="0">
      <selection activeCell="J888" sqref="J888:O8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161</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607</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605</v>
      </c>
      <c r="H5" s="862"/>
      <c r="I5" s="862"/>
      <c r="J5" s="862"/>
      <c r="K5" s="862"/>
      <c r="L5" s="862"/>
      <c r="M5" s="863" t="s">
        <v>66</v>
      </c>
      <c r="N5" s="864"/>
      <c r="O5" s="864"/>
      <c r="P5" s="864"/>
      <c r="Q5" s="864"/>
      <c r="R5" s="865"/>
      <c r="S5" s="866" t="s">
        <v>606</v>
      </c>
      <c r="T5" s="862"/>
      <c r="U5" s="862"/>
      <c r="V5" s="862"/>
      <c r="W5" s="862"/>
      <c r="X5" s="867"/>
      <c r="Y5" s="718" t="s">
        <v>3</v>
      </c>
      <c r="Z5" s="566"/>
      <c r="AA5" s="566"/>
      <c r="AB5" s="566"/>
      <c r="AC5" s="566"/>
      <c r="AD5" s="567"/>
      <c r="AE5" s="719" t="s">
        <v>608</v>
      </c>
      <c r="AF5" s="719"/>
      <c r="AG5" s="719"/>
      <c r="AH5" s="719"/>
      <c r="AI5" s="719"/>
      <c r="AJ5" s="719"/>
      <c r="AK5" s="719"/>
      <c r="AL5" s="719"/>
      <c r="AM5" s="719"/>
      <c r="AN5" s="719"/>
      <c r="AO5" s="719"/>
      <c r="AP5" s="720"/>
      <c r="AQ5" s="721" t="s">
        <v>610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子ども・若者育成支援、地方創生</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74.2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05.75" customHeight="1" x14ac:dyDescent="0.15">
      <c r="A10" s="680" t="s">
        <v>30</v>
      </c>
      <c r="B10" s="681"/>
      <c r="C10" s="681"/>
      <c r="D10" s="681"/>
      <c r="E10" s="681"/>
      <c r="F10" s="681"/>
      <c r="G10" s="775" t="s">
        <v>566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315250</v>
      </c>
      <c r="Q13" s="678"/>
      <c r="R13" s="678"/>
      <c r="S13" s="678"/>
      <c r="T13" s="678"/>
      <c r="U13" s="678"/>
      <c r="V13" s="679"/>
      <c r="W13" s="677">
        <v>315400</v>
      </c>
      <c r="X13" s="678"/>
      <c r="Y13" s="678"/>
      <c r="Z13" s="678"/>
      <c r="AA13" s="678"/>
      <c r="AB13" s="678"/>
      <c r="AC13" s="679"/>
      <c r="AD13" s="677">
        <v>315900</v>
      </c>
      <c r="AE13" s="678"/>
      <c r="AF13" s="678"/>
      <c r="AG13" s="678"/>
      <c r="AH13" s="678"/>
      <c r="AI13" s="678"/>
      <c r="AJ13" s="679"/>
      <c r="AK13" s="677">
        <v>297692</v>
      </c>
      <c r="AL13" s="678"/>
      <c r="AM13" s="678"/>
      <c r="AN13" s="678"/>
      <c r="AO13" s="678"/>
      <c r="AP13" s="678"/>
      <c r="AQ13" s="679"/>
      <c r="AR13" s="942">
        <v>300392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134</v>
      </c>
      <c r="Q14" s="678"/>
      <c r="R14" s="678"/>
      <c r="S14" s="678"/>
      <c r="T14" s="678"/>
      <c r="U14" s="678"/>
      <c r="V14" s="679"/>
      <c r="W14" s="677">
        <v>650</v>
      </c>
      <c r="X14" s="678"/>
      <c r="Y14" s="678"/>
      <c r="Z14" s="678"/>
      <c r="AA14" s="678"/>
      <c r="AB14" s="678"/>
      <c r="AC14" s="679"/>
      <c r="AD14" s="677">
        <v>1322</v>
      </c>
      <c r="AE14" s="678"/>
      <c r="AF14" s="678"/>
      <c r="AG14" s="678"/>
      <c r="AH14" s="678"/>
      <c r="AI14" s="678"/>
      <c r="AJ14" s="679"/>
      <c r="AK14" s="677">
        <v>9716</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564</v>
      </c>
      <c r="Q15" s="678"/>
      <c r="R15" s="678"/>
      <c r="S15" s="678"/>
      <c r="T15" s="678"/>
      <c r="U15" s="678"/>
      <c r="V15" s="679"/>
      <c r="W15" s="677" t="s">
        <v>564</v>
      </c>
      <c r="X15" s="678"/>
      <c r="Y15" s="678"/>
      <c r="Z15" s="678"/>
      <c r="AA15" s="678"/>
      <c r="AB15" s="678"/>
      <c r="AC15" s="679"/>
      <c r="AD15" s="677" t="s">
        <v>564</v>
      </c>
      <c r="AE15" s="678"/>
      <c r="AF15" s="678"/>
      <c r="AG15" s="678"/>
      <c r="AH15" s="678"/>
      <c r="AI15" s="678"/>
      <c r="AJ15" s="679"/>
      <c r="AK15" s="677" t="s">
        <v>564</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564</v>
      </c>
      <c r="Q16" s="678"/>
      <c r="R16" s="678"/>
      <c r="S16" s="678"/>
      <c r="T16" s="678"/>
      <c r="U16" s="678"/>
      <c r="V16" s="679"/>
      <c r="W16" s="677" t="s">
        <v>564</v>
      </c>
      <c r="X16" s="678"/>
      <c r="Y16" s="678"/>
      <c r="Z16" s="678"/>
      <c r="AA16" s="678"/>
      <c r="AB16" s="678"/>
      <c r="AC16" s="679"/>
      <c r="AD16" s="677" t="s">
        <v>564</v>
      </c>
      <c r="AE16" s="678"/>
      <c r="AF16" s="678"/>
      <c r="AG16" s="678"/>
      <c r="AH16" s="678"/>
      <c r="AI16" s="678"/>
      <c r="AJ16" s="679"/>
      <c r="AK16" s="677" t="s">
        <v>564</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564</v>
      </c>
      <c r="Q17" s="678"/>
      <c r="R17" s="678"/>
      <c r="S17" s="678"/>
      <c r="T17" s="678"/>
      <c r="U17" s="678"/>
      <c r="V17" s="679"/>
      <c r="W17" s="677" t="s">
        <v>564</v>
      </c>
      <c r="X17" s="678"/>
      <c r="Y17" s="678"/>
      <c r="Z17" s="678"/>
      <c r="AA17" s="678"/>
      <c r="AB17" s="678"/>
      <c r="AC17" s="679"/>
      <c r="AD17" s="677" t="s">
        <v>564</v>
      </c>
      <c r="AE17" s="678"/>
      <c r="AF17" s="678"/>
      <c r="AG17" s="678"/>
      <c r="AH17" s="678"/>
      <c r="AI17" s="678"/>
      <c r="AJ17" s="679"/>
      <c r="AK17" s="677" t="s">
        <v>564</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315384</v>
      </c>
      <c r="Q18" s="901"/>
      <c r="R18" s="901"/>
      <c r="S18" s="901"/>
      <c r="T18" s="901"/>
      <c r="U18" s="901"/>
      <c r="V18" s="902"/>
      <c r="W18" s="900">
        <f>SUM(W13:AC17)</f>
        <v>316050</v>
      </c>
      <c r="X18" s="901"/>
      <c r="Y18" s="901"/>
      <c r="Z18" s="901"/>
      <c r="AA18" s="901"/>
      <c r="AB18" s="901"/>
      <c r="AC18" s="902"/>
      <c r="AD18" s="900">
        <f>SUM(AD13:AJ17)</f>
        <v>317222</v>
      </c>
      <c r="AE18" s="901"/>
      <c r="AF18" s="901"/>
      <c r="AG18" s="901"/>
      <c r="AH18" s="901"/>
      <c r="AI18" s="901"/>
      <c r="AJ18" s="902"/>
      <c r="AK18" s="900">
        <f>SUM(AK13:AQ17)</f>
        <v>307408</v>
      </c>
      <c r="AL18" s="901"/>
      <c r="AM18" s="901"/>
      <c r="AN18" s="901"/>
      <c r="AO18" s="901"/>
      <c r="AP18" s="901"/>
      <c r="AQ18" s="902"/>
      <c r="AR18" s="900">
        <f>SUM(AR13:AX17)</f>
        <v>300392</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315311</v>
      </c>
      <c r="Q19" s="678"/>
      <c r="R19" s="678"/>
      <c r="S19" s="678"/>
      <c r="T19" s="678"/>
      <c r="U19" s="678"/>
      <c r="V19" s="679"/>
      <c r="W19" s="677">
        <v>315624</v>
      </c>
      <c r="X19" s="678"/>
      <c r="Y19" s="678"/>
      <c r="Z19" s="678"/>
      <c r="AA19" s="678"/>
      <c r="AB19" s="678"/>
      <c r="AC19" s="679"/>
      <c r="AD19" s="677">
        <v>316201</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0.99976853613372907</v>
      </c>
      <c r="Q20" s="318"/>
      <c r="R20" s="318"/>
      <c r="S20" s="318"/>
      <c r="T20" s="318"/>
      <c r="U20" s="318"/>
      <c r="V20" s="318"/>
      <c r="W20" s="318">
        <f t="shared" ref="W20" si="0">IF(W18=0, "-", SUM(W19)/W18)</f>
        <v>0.99865211200759374</v>
      </c>
      <c r="X20" s="318"/>
      <c r="Y20" s="318"/>
      <c r="Z20" s="318"/>
      <c r="AA20" s="318"/>
      <c r="AB20" s="318"/>
      <c r="AC20" s="318"/>
      <c r="AD20" s="318">
        <f t="shared" ref="AD20" si="1">IF(AD18=0, "-", SUM(AD19)/AD18)</f>
        <v>0.9967814338223705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f>IF(P19=0, "-", SUM(P19)/SUM(P13,P14))</f>
        <v>0.99976853613372907</v>
      </c>
      <c r="Q21" s="318"/>
      <c r="R21" s="318"/>
      <c r="S21" s="318"/>
      <c r="T21" s="318"/>
      <c r="U21" s="318"/>
      <c r="V21" s="318"/>
      <c r="W21" s="318">
        <f t="shared" ref="W21" si="2">IF(W19=0, "-", SUM(W19)/SUM(W13,W14))</f>
        <v>0.99865211200759374</v>
      </c>
      <c r="X21" s="318"/>
      <c r="Y21" s="318"/>
      <c r="Z21" s="318"/>
      <c r="AA21" s="318"/>
      <c r="AB21" s="318"/>
      <c r="AC21" s="318"/>
      <c r="AD21" s="318">
        <f t="shared" ref="AD21" si="3">IF(AD19=0, "-", SUM(AD19)/SUM(AD13,AD14))</f>
        <v>0.9967814338223705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2" customHeight="1" x14ac:dyDescent="0.15">
      <c r="A23" s="974"/>
      <c r="B23" s="975"/>
      <c r="C23" s="975"/>
      <c r="D23" s="975"/>
      <c r="E23" s="975"/>
      <c r="F23" s="976"/>
      <c r="G23" s="1010" t="s">
        <v>567</v>
      </c>
      <c r="H23" s="1011"/>
      <c r="I23" s="1011"/>
      <c r="J23" s="1011"/>
      <c r="K23" s="1011"/>
      <c r="L23" s="1011"/>
      <c r="M23" s="1011"/>
      <c r="N23" s="1011"/>
      <c r="O23" s="1012"/>
      <c r="P23" s="942">
        <v>287734</v>
      </c>
      <c r="Q23" s="943"/>
      <c r="R23" s="943"/>
      <c r="S23" s="943"/>
      <c r="T23" s="943"/>
      <c r="U23" s="943"/>
      <c r="V23" s="961"/>
      <c r="W23" s="942">
        <v>291234</v>
      </c>
      <c r="X23" s="943"/>
      <c r="Y23" s="943"/>
      <c r="Z23" s="943"/>
      <c r="AA23" s="943"/>
      <c r="AB23" s="943"/>
      <c r="AC23" s="961"/>
      <c r="AD23" s="981" t="s">
        <v>662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48" customHeight="1" x14ac:dyDescent="0.15">
      <c r="A24" s="974"/>
      <c r="B24" s="975"/>
      <c r="C24" s="975"/>
      <c r="D24" s="975"/>
      <c r="E24" s="975"/>
      <c r="F24" s="976"/>
      <c r="G24" s="962" t="s">
        <v>568</v>
      </c>
      <c r="H24" s="963"/>
      <c r="I24" s="963"/>
      <c r="J24" s="963"/>
      <c r="K24" s="963"/>
      <c r="L24" s="963"/>
      <c r="M24" s="963"/>
      <c r="N24" s="963"/>
      <c r="O24" s="964"/>
      <c r="P24" s="677">
        <v>9958</v>
      </c>
      <c r="Q24" s="678"/>
      <c r="R24" s="678"/>
      <c r="S24" s="678"/>
      <c r="T24" s="678"/>
      <c r="U24" s="678"/>
      <c r="V24" s="679"/>
      <c r="W24" s="677">
        <v>9158</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297692</v>
      </c>
      <c r="Q29" s="678"/>
      <c r="R29" s="678"/>
      <c r="S29" s="678"/>
      <c r="T29" s="678"/>
      <c r="U29" s="678"/>
      <c r="V29" s="679"/>
      <c r="W29" s="992">
        <f>AR13</f>
        <v>300392</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564</v>
      </c>
      <c r="AV31" s="199"/>
      <c r="AW31" s="418" t="s">
        <v>181</v>
      </c>
      <c r="AX31" s="419"/>
    </row>
    <row r="32" spans="1:50" ht="57.75" customHeight="1" x14ac:dyDescent="0.15">
      <c r="A32" s="423"/>
      <c r="B32" s="421"/>
      <c r="C32" s="421"/>
      <c r="D32" s="421"/>
      <c r="E32" s="421"/>
      <c r="F32" s="422"/>
      <c r="G32" s="584" t="s">
        <v>658</v>
      </c>
      <c r="H32" s="585"/>
      <c r="I32" s="585"/>
      <c r="J32" s="585"/>
      <c r="K32" s="585"/>
      <c r="L32" s="585"/>
      <c r="M32" s="585"/>
      <c r="N32" s="585"/>
      <c r="O32" s="586"/>
      <c r="P32" s="104" t="s">
        <v>639</v>
      </c>
      <c r="Q32" s="104"/>
      <c r="R32" s="104"/>
      <c r="S32" s="104"/>
      <c r="T32" s="104"/>
      <c r="U32" s="104"/>
      <c r="V32" s="104"/>
      <c r="W32" s="104"/>
      <c r="X32" s="105"/>
      <c r="Y32" s="494" t="s">
        <v>12</v>
      </c>
      <c r="Z32" s="554"/>
      <c r="AA32" s="555"/>
      <c r="AB32" s="484" t="s">
        <v>569</v>
      </c>
      <c r="AC32" s="484"/>
      <c r="AD32" s="484"/>
      <c r="AE32" s="217">
        <v>21.6</v>
      </c>
      <c r="AF32" s="218"/>
      <c r="AG32" s="218"/>
      <c r="AH32" s="218"/>
      <c r="AI32" s="217">
        <v>21.8</v>
      </c>
      <c r="AJ32" s="218"/>
      <c r="AK32" s="218"/>
      <c r="AL32" s="218"/>
      <c r="AM32" s="217" t="s">
        <v>638</v>
      </c>
      <c r="AN32" s="218"/>
      <c r="AO32" s="218"/>
      <c r="AP32" s="218"/>
      <c r="AQ32" s="352" t="s">
        <v>564</v>
      </c>
      <c r="AR32" s="207"/>
      <c r="AS32" s="207"/>
      <c r="AT32" s="353"/>
      <c r="AU32" s="218" t="s">
        <v>564</v>
      </c>
      <c r="AV32" s="218"/>
      <c r="AW32" s="218"/>
      <c r="AX32" s="220"/>
    </row>
    <row r="33" spans="1:50" ht="57.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v>21.8</v>
      </c>
      <c r="AF33" s="218"/>
      <c r="AG33" s="218"/>
      <c r="AH33" s="218"/>
      <c r="AI33" s="217">
        <v>21.6</v>
      </c>
      <c r="AJ33" s="218"/>
      <c r="AK33" s="218"/>
      <c r="AL33" s="218"/>
      <c r="AM33" s="217">
        <v>21.8</v>
      </c>
      <c r="AN33" s="218"/>
      <c r="AO33" s="218"/>
      <c r="AP33" s="218"/>
      <c r="AQ33" s="352">
        <v>21.6</v>
      </c>
      <c r="AR33" s="207"/>
      <c r="AS33" s="207"/>
      <c r="AT33" s="353"/>
      <c r="AU33" s="218" t="s">
        <v>564</v>
      </c>
      <c r="AV33" s="218"/>
      <c r="AW33" s="218"/>
      <c r="AX33" s="220"/>
    </row>
    <row r="34" spans="1:50" ht="57.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99</v>
      </c>
      <c r="AF34" s="218"/>
      <c r="AG34" s="218"/>
      <c r="AH34" s="218"/>
      <c r="AI34" s="217">
        <v>100.9</v>
      </c>
      <c r="AJ34" s="218"/>
      <c r="AK34" s="218"/>
      <c r="AL34" s="218"/>
      <c r="AM34" s="217" t="s">
        <v>623</v>
      </c>
      <c r="AN34" s="218"/>
      <c r="AO34" s="218"/>
      <c r="AP34" s="218"/>
      <c r="AQ34" s="352" t="s">
        <v>564</v>
      </c>
      <c r="AR34" s="207"/>
      <c r="AS34" s="207"/>
      <c r="AT34" s="353"/>
      <c r="AU34" s="218" t="s">
        <v>564</v>
      </c>
      <c r="AV34" s="218"/>
      <c r="AW34" s="218"/>
      <c r="AX34" s="220"/>
    </row>
    <row r="35" spans="1:50" ht="23.25" customHeight="1" x14ac:dyDescent="0.15">
      <c r="A35" s="225" t="s">
        <v>381</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564</v>
      </c>
      <c r="AV38" s="199"/>
      <c r="AW38" s="418" t="s">
        <v>181</v>
      </c>
      <c r="AX38" s="419"/>
    </row>
    <row r="39" spans="1:50" ht="65.25" customHeight="1" x14ac:dyDescent="0.15">
      <c r="A39" s="423"/>
      <c r="B39" s="421"/>
      <c r="C39" s="421"/>
      <c r="D39" s="421"/>
      <c r="E39" s="421"/>
      <c r="F39" s="422"/>
      <c r="G39" s="584" t="s">
        <v>611</v>
      </c>
      <c r="H39" s="585"/>
      <c r="I39" s="585"/>
      <c r="J39" s="585"/>
      <c r="K39" s="585"/>
      <c r="L39" s="585"/>
      <c r="M39" s="585"/>
      <c r="N39" s="585"/>
      <c r="O39" s="586"/>
      <c r="P39" s="104" t="s">
        <v>641</v>
      </c>
      <c r="Q39" s="104"/>
      <c r="R39" s="104"/>
      <c r="S39" s="104"/>
      <c r="T39" s="104"/>
      <c r="U39" s="104"/>
      <c r="V39" s="104"/>
      <c r="W39" s="104"/>
      <c r="X39" s="105"/>
      <c r="Y39" s="494" t="s">
        <v>12</v>
      </c>
      <c r="Z39" s="554"/>
      <c r="AA39" s="555"/>
      <c r="AB39" s="484" t="s">
        <v>372</v>
      </c>
      <c r="AC39" s="484"/>
      <c r="AD39" s="484"/>
      <c r="AE39" s="217">
        <v>46.1</v>
      </c>
      <c r="AF39" s="218"/>
      <c r="AG39" s="218"/>
      <c r="AH39" s="218"/>
      <c r="AI39" s="217">
        <v>46.4</v>
      </c>
      <c r="AJ39" s="218"/>
      <c r="AK39" s="218"/>
      <c r="AL39" s="218"/>
      <c r="AM39" s="217" t="s">
        <v>564</v>
      </c>
      <c r="AN39" s="218"/>
      <c r="AO39" s="218"/>
      <c r="AP39" s="218"/>
      <c r="AQ39" s="352" t="s">
        <v>564</v>
      </c>
      <c r="AR39" s="207"/>
      <c r="AS39" s="207"/>
      <c r="AT39" s="353"/>
      <c r="AU39" s="218" t="s">
        <v>564</v>
      </c>
      <c r="AV39" s="218"/>
      <c r="AW39" s="218"/>
      <c r="AX39" s="220"/>
    </row>
    <row r="40" spans="1:50" ht="65.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372</v>
      </c>
      <c r="AC40" s="546"/>
      <c r="AD40" s="546"/>
      <c r="AE40" s="217">
        <v>46.1</v>
      </c>
      <c r="AF40" s="218"/>
      <c r="AG40" s="218"/>
      <c r="AH40" s="218"/>
      <c r="AI40" s="217">
        <v>45.6</v>
      </c>
      <c r="AJ40" s="218"/>
      <c r="AK40" s="218"/>
      <c r="AL40" s="218"/>
      <c r="AM40" s="217">
        <v>46.1</v>
      </c>
      <c r="AN40" s="218"/>
      <c r="AO40" s="218"/>
      <c r="AP40" s="218"/>
      <c r="AQ40" s="352">
        <v>46.4</v>
      </c>
      <c r="AR40" s="207"/>
      <c r="AS40" s="207"/>
      <c r="AT40" s="353"/>
      <c r="AU40" s="218" t="s">
        <v>564</v>
      </c>
      <c r="AV40" s="218"/>
      <c r="AW40" s="218"/>
      <c r="AX40" s="220"/>
    </row>
    <row r="41" spans="1:50" ht="73.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101.8</v>
      </c>
      <c r="AJ41" s="218"/>
      <c r="AK41" s="218"/>
      <c r="AL41" s="218"/>
      <c r="AM41" s="217" t="s">
        <v>564</v>
      </c>
      <c r="AN41" s="218"/>
      <c r="AO41" s="218"/>
      <c r="AP41" s="218"/>
      <c r="AQ41" s="352" t="s">
        <v>564</v>
      </c>
      <c r="AR41" s="207"/>
      <c r="AS41" s="207"/>
      <c r="AT41" s="353"/>
      <c r="AU41" s="218" t="s">
        <v>564</v>
      </c>
      <c r="AV41" s="218"/>
      <c r="AW41" s="218"/>
      <c r="AX41" s="220"/>
    </row>
    <row r="42" spans="1:50" ht="23.25" customHeight="1" x14ac:dyDescent="0.15">
      <c r="A42" s="225" t="s">
        <v>381</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31</v>
      </c>
      <c r="AR45" s="200"/>
      <c r="AS45" s="132" t="s">
        <v>236</v>
      </c>
      <c r="AT45" s="133"/>
      <c r="AU45" s="199" t="s">
        <v>564</v>
      </c>
      <c r="AV45" s="199"/>
      <c r="AW45" s="418" t="s">
        <v>181</v>
      </c>
      <c r="AX45" s="419"/>
    </row>
    <row r="46" spans="1:50" ht="23.25" hidden="1" customHeight="1" x14ac:dyDescent="0.15">
      <c r="A46" s="423"/>
      <c r="B46" s="421"/>
      <c r="C46" s="421"/>
      <c r="D46" s="421"/>
      <c r="E46" s="421"/>
      <c r="F46" s="422"/>
      <c r="G46" s="584" t="s">
        <v>571</v>
      </c>
      <c r="H46" s="585"/>
      <c r="I46" s="585"/>
      <c r="J46" s="585"/>
      <c r="K46" s="585"/>
      <c r="L46" s="585"/>
      <c r="M46" s="585"/>
      <c r="N46" s="585"/>
      <c r="O46" s="586"/>
      <c r="P46" s="104" t="s">
        <v>572</v>
      </c>
      <c r="Q46" s="104"/>
      <c r="R46" s="104"/>
      <c r="S46" s="104"/>
      <c r="T46" s="104"/>
      <c r="U46" s="104"/>
      <c r="V46" s="104"/>
      <c r="W46" s="104"/>
      <c r="X46" s="105"/>
      <c r="Y46" s="494" t="s">
        <v>12</v>
      </c>
      <c r="Z46" s="554"/>
      <c r="AA46" s="555"/>
      <c r="AB46" s="484" t="s">
        <v>569</v>
      </c>
      <c r="AC46" s="484"/>
      <c r="AD46" s="484"/>
      <c r="AE46" s="217">
        <v>46355</v>
      </c>
      <c r="AF46" s="218"/>
      <c r="AG46" s="218"/>
      <c r="AH46" s="218"/>
      <c r="AI46" s="217">
        <v>48752</v>
      </c>
      <c r="AJ46" s="218"/>
      <c r="AK46" s="218"/>
      <c r="AL46" s="218"/>
      <c r="AM46" s="217"/>
      <c r="AN46" s="218"/>
      <c r="AO46" s="218"/>
      <c r="AP46" s="218"/>
      <c r="AQ46" s="352" t="s">
        <v>564</v>
      </c>
      <c r="AR46" s="207"/>
      <c r="AS46" s="207"/>
      <c r="AT46" s="353"/>
      <c r="AU46" s="218" t="s">
        <v>564</v>
      </c>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569</v>
      </c>
      <c r="AC47" s="546"/>
      <c r="AD47" s="546"/>
      <c r="AE47" s="217">
        <v>42054</v>
      </c>
      <c r="AF47" s="218"/>
      <c r="AG47" s="218"/>
      <c r="AH47" s="218"/>
      <c r="AI47" s="217">
        <v>46355</v>
      </c>
      <c r="AJ47" s="218"/>
      <c r="AK47" s="218"/>
      <c r="AL47" s="218"/>
      <c r="AM47" s="217"/>
      <c r="AN47" s="218"/>
      <c r="AO47" s="218"/>
      <c r="AP47" s="218"/>
      <c r="AQ47" s="352">
        <v>48752</v>
      </c>
      <c r="AR47" s="207"/>
      <c r="AS47" s="207"/>
      <c r="AT47" s="353"/>
      <c r="AU47" s="218" t="s">
        <v>564</v>
      </c>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110.2</v>
      </c>
      <c r="AF48" s="218"/>
      <c r="AG48" s="218"/>
      <c r="AH48" s="218"/>
      <c r="AI48" s="217">
        <v>105.2</v>
      </c>
      <c r="AJ48" s="218"/>
      <c r="AK48" s="218"/>
      <c r="AL48" s="218"/>
      <c r="AM48" s="217"/>
      <c r="AN48" s="218"/>
      <c r="AO48" s="218"/>
      <c r="AP48" s="218"/>
      <c r="AQ48" s="352" t="s">
        <v>564</v>
      </c>
      <c r="AR48" s="207"/>
      <c r="AS48" s="207"/>
      <c r="AT48" s="353"/>
      <c r="AU48" s="218" t="s">
        <v>564</v>
      </c>
      <c r="AV48" s="218"/>
      <c r="AW48" s="218"/>
      <c r="AX48" s="220"/>
    </row>
    <row r="49" spans="1:50" ht="23.25" hidden="1" customHeight="1" x14ac:dyDescent="0.15">
      <c r="A49" s="225" t="s">
        <v>381</v>
      </c>
      <c r="B49" s="226"/>
      <c r="C49" s="226"/>
      <c r="D49" s="226"/>
      <c r="E49" s="226"/>
      <c r="F49" s="227"/>
      <c r="G49" s="231" t="s">
        <v>570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30.75" customHeight="1" x14ac:dyDescent="0.15">
      <c r="A101" s="445"/>
      <c r="B101" s="446"/>
      <c r="C101" s="446"/>
      <c r="D101" s="446"/>
      <c r="E101" s="446"/>
      <c r="F101" s="447"/>
      <c r="G101" s="104" t="s">
        <v>640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372</v>
      </c>
      <c r="AC101" s="484"/>
      <c r="AD101" s="484"/>
      <c r="AE101" s="217">
        <v>12.4</v>
      </c>
      <c r="AF101" s="218"/>
      <c r="AG101" s="218"/>
      <c r="AH101" s="219"/>
      <c r="AI101" s="217">
        <v>12.4</v>
      </c>
      <c r="AJ101" s="218"/>
      <c r="AK101" s="218"/>
      <c r="AL101" s="219"/>
      <c r="AM101" s="217" t="s">
        <v>564</v>
      </c>
      <c r="AN101" s="218"/>
      <c r="AO101" s="218"/>
      <c r="AP101" s="219"/>
      <c r="AQ101" s="217" t="s">
        <v>564</v>
      </c>
      <c r="AR101" s="218"/>
      <c r="AS101" s="218"/>
      <c r="AT101" s="219"/>
      <c r="AU101" s="217" t="s">
        <v>643</v>
      </c>
      <c r="AV101" s="218"/>
      <c r="AW101" s="218"/>
      <c r="AX101" s="219"/>
    </row>
    <row r="102" spans="1:60" ht="30.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564</v>
      </c>
      <c r="AC102" s="484"/>
      <c r="AD102" s="484"/>
      <c r="AE102" s="441" t="s">
        <v>564</v>
      </c>
      <c r="AF102" s="441"/>
      <c r="AG102" s="441"/>
      <c r="AH102" s="441"/>
      <c r="AI102" s="441" t="s">
        <v>564</v>
      </c>
      <c r="AJ102" s="441"/>
      <c r="AK102" s="441"/>
      <c r="AL102" s="441"/>
      <c r="AM102" s="441" t="s">
        <v>642</v>
      </c>
      <c r="AN102" s="441"/>
      <c r="AO102" s="441"/>
      <c r="AP102" s="441"/>
      <c r="AQ102" s="272">
        <v>12.4</v>
      </c>
      <c r="AR102" s="273"/>
      <c r="AS102" s="273"/>
      <c r="AT102" s="322"/>
      <c r="AU102" s="272">
        <v>12.4</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574</v>
      </c>
      <c r="AC116" s="486"/>
      <c r="AD116" s="487"/>
      <c r="AE116" s="441">
        <v>361</v>
      </c>
      <c r="AF116" s="441"/>
      <c r="AG116" s="441"/>
      <c r="AH116" s="441"/>
      <c r="AI116" s="441">
        <v>366</v>
      </c>
      <c r="AJ116" s="441"/>
      <c r="AK116" s="441"/>
      <c r="AL116" s="441"/>
      <c r="AM116" s="441">
        <v>366</v>
      </c>
      <c r="AN116" s="441"/>
      <c r="AO116" s="441"/>
      <c r="AP116" s="441"/>
      <c r="AQ116" s="217">
        <v>345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575</v>
      </c>
      <c r="AC117" s="496"/>
      <c r="AD117" s="497"/>
      <c r="AE117" s="574" t="s">
        <v>576</v>
      </c>
      <c r="AF117" s="574"/>
      <c r="AG117" s="574"/>
      <c r="AH117" s="574"/>
      <c r="AI117" s="574" t="s">
        <v>577</v>
      </c>
      <c r="AJ117" s="574"/>
      <c r="AK117" s="574"/>
      <c r="AL117" s="574"/>
      <c r="AM117" s="574" t="s">
        <v>660</v>
      </c>
      <c r="AN117" s="574"/>
      <c r="AO117" s="574"/>
      <c r="AP117" s="574"/>
      <c r="AQ117" s="574" t="s">
        <v>661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578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580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409</v>
      </c>
      <c r="AV133" s="200"/>
      <c r="AW133" s="132" t="s">
        <v>181</v>
      </c>
      <c r="AX133" s="195"/>
    </row>
    <row r="134" spans="1:50" ht="47.25" customHeight="1" x14ac:dyDescent="0.15">
      <c r="A134" s="189"/>
      <c r="B134" s="186"/>
      <c r="C134" s="180"/>
      <c r="D134" s="186"/>
      <c r="E134" s="180"/>
      <c r="F134" s="181"/>
      <c r="G134" s="295" t="s">
        <v>646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644</v>
      </c>
      <c r="AC134" s="205"/>
      <c r="AD134" s="205"/>
      <c r="AE134" s="319" t="s">
        <v>564</v>
      </c>
      <c r="AF134" s="207"/>
      <c r="AG134" s="207"/>
      <c r="AH134" s="207"/>
      <c r="AI134" s="319" t="s">
        <v>564</v>
      </c>
      <c r="AJ134" s="207"/>
      <c r="AK134" s="207"/>
      <c r="AL134" s="207"/>
      <c r="AM134" s="319">
        <v>41.7</v>
      </c>
      <c r="AN134" s="207"/>
      <c r="AO134" s="207"/>
      <c r="AP134" s="207"/>
      <c r="AQ134" s="319" t="s">
        <v>409</v>
      </c>
      <c r="AR134" s="207"/>
      <c r="AS134" s="207"/>
      <c r="AT134" s="207"/>
      <c r="AU134" s="319" t="s">
        <v>409</v>
      </c>
      <c r="AV134" s="207"/>
      <c r="AW134" s="207"/>
      <c r="AX134" s="208"/>
    </row>
    <row r="135" spans="1:50" ht="47.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645</v>
      </c>
      <c r="AC135" s="343"/>
      <c r="AD135" s="344"/>
      <c r="AE135" s="319" t="s">
        <v>409</v>
      </c>
      <c r="AF135" s="207"/>
      <c r="AG135" s="207"/>
      <c r="AH135" s="207"/>
      <c r="AI135" s="319" t="s">
        <v>409</v>
      </c>
      <c r="AJ135" s="207"/>
      <c r="AK135" s="207"/>
      <c r="AL135" s="207"/>
      <c r="AM135" s="319" t="s">
        <v>560</v>
      </c>
      <c r="AN135" s="207"/>
      <c r="AO135" s="207"/>
      <c r="AP135" s="207"/>
      <c r="AQ135" s="319">
        <v>41.7</v>
      </c>
      <c r="AR135" s="207"/>
      <c r="AS135" s="207"/>
      <c r="AT135" s="207"/>
      <c r="AU135" s="319" t="s">
        <v>409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647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423</v>
      </c>
      <c r="D430" s="955"/>
      <c r="E430" s="174" t="s">
        <v>401</v>
      </c>
      <c r="F430" s="920"/>
      <c r="G430" s="921" t="s">
        <v>255</v>
      </c>
      <c r="H430" s="122"/>
      <c r="I430" s="122"/>
      <c r="J430" s="922" t="s">
        <v>409</v>
      </c>
      <c r="K430" s="923"/>
      <c r="L430" s="923"/>
      <c r="M430" s="923"/>
      <c r="N430" s="923"/>
      <c r="O430" s="923"/>
      <c r="P430" s="923"/>
      <c r="Q430" s="923"/>
      <c r="R430" s="923"/>
      <c r="S430" s="923"/>
      <c r="T430" s="924"/>
      <c r="U430" s="925" t="s">
        <v>409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409</v>
      </c>
      <c r="AF432" s="200"/>
      <c r="AG432" s="132" t="s">
        <v>236</v>
      </c>
      <c r="AH432" s="133"/>
      <c r="AI432" s="155"/>
      <c r="AJ432" s="155"/>
      <c r="AK432" s="155"/>
      <c r="AL432" s="153"/>
      <c r="AM432" s="155"/>
      <c r="AN432" s="155"/>
      <c r="AO432" s="155"/>
      <c r="AP432" s="153"/>
      <c r="AQ432" s="610" t="s">
        <v>409</v>
      </c>
      <c r="AR432" s="200"/>
      <c r="AS432" s="132" t="s">
        <v>236</v>
      </c>
      <c r="AT432" s="133"/>
      <c r="AU432" s="610" t="s">
        <v>409</v>
      </c>
      <c r="AV432" s="200"/>
      <c r="AW432" s="132" t="s">
        <v>181</v>
      </c>
      <c r="AX432" s="195"/>
    </row>
    <row r="433" spans="1:50" ht="23.25" hidden="1" customHeight="1" x14ac:dyDescent="0.15">
      <c r="A433" s="189"/>
      <c r="B433" s="186"/>
      <c r="C433" s="180"/>
      <c r="D433" s="186"/>
      <c r="E433" s="354"/>
      <c r="F433" s="355"/>
      <c r="G433" s="295" t="s">
        <v>409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409</v>
      </c>
      <c r="AC433" s="213"/>
      <c r="AD433" s="213"/>
      <c r="AE433" s="416" t="s">
        <v>409</v>
      </c>
      <c r="AF433" s="207"/>
      <c r="AG433" s="207"/>
      <c r="AH433" s="207"/>
      <c r="AI433" s="416" t="s">
        <v>409</v>
      </c>
      <c r="AJ433" s="207"/>
      <c r="AK433" s="207"/>
      <c r="AL433" s="207"/>
      <c r="AM433" s="416" t="s">
        <v>560</v>
      </c>
      <c r="AN433" s="207"/>
      <c r="AO433" s="207"/>
      <c r="AP433" s="207"/>
      <c r="AQ433" s="416" t="s">
        <v>409</v>
      </c>
      <c r="AR433" s="207"/>
      <c r="AS433" s="207"/>
      <c r="AT433" s="353"/>
      <c r="AU433" s="417" t="s">
        <v>409</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409</v>
      </c>
      <c r="AC434" s="213"/>
      <c r="AD434" s="213"/>
      <c r="AE434" s="416" t="s">
        <v>409</v>
      </c>
      <c r="AF434" s="207"/>
      <c r="AG434" s="207"/>
      <c r="AH434" s="207"/>
      <c r="AI434" s="416" t="s">
        <v>409</v>
      </c>
      <c r="AJ434" s="207"/>
      <c r="AK434" s="207"/>
      <c r="AL434" s="207"/>
      <c r="AM434" s="416" t="s">
        <v>560</v>
      </c>
      <c r="AN434" s="207"/>
      <c r="AO434" s="207"/>
      <c r="AP434" s="207"/>
      <c r="AQ434" s="416" t="s">
        <v>409</v>
      </c>
      <c r="AR434" s="207"/>
      <c r="AS434" s="207"/>
      <c r="AT434" s="353"/>
      <c r="AU434" s="417" t="s">
        <v>409</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409</v>
      </c>
      <c r="AF435" s="207"/>
      <c r="AG435" s="207"/>
      <c r="AH435" s="207"/>
      <c r="AI435" s="416" t="s">
        <v>409</v>
      </c>
      <c r="AJ435" s="207"/>
      <c r="AK435" s="207"/>
      <c r="AL435" s="207"/>
      <c r="AM435" s="416" t="s">
        <v>560</v>
      </c>
      <c r="AN435" s="207"/>
      <c r="AO435" s="207"/>
      <c r="AP435" s="207"/>
      <c r="AQ435" s="416" t="s">
        <v>409</v>
      </c>
      <c r="AR435" s="207"/>
      <c r="AS435" s="207"/>
      <c r="AT435" s="353"/>
      <c r="AU435" s="417" t="s">
        <v>409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0" t="s">
        <v>581</v>
      </c>
      <c r="AR457" s="200"/>
      <c r="AS457" s="132" t="s">
        <v>236</v>
      </c>
      <c r="AT457" s="133"/>
      <c r="AU457" s="345" t="s">
        <v>409</v>
      </c>
      <c r="AV457" s="200"/>
      <c r="AW457" s="132" t="s">
        <v>181</v>
      </c>
      <c r="AX457" s="195"/>
    </row>
    <row r="458" spans="1:50" ht="23.25" hidden="1" customHeight="1" x14ac:dyDescent="0.15">
      <c r="A458" s="189"/>
      <c r="B458" s="186"/>
      <c r="C458" s="180"/>
      <c r="D458" s="186"/>
      <c r="E458" s="354"/>
      <c r="F458" s="355"/>
      <c r="G458" s="295" t="s">
        <v>409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409</v>
      </c>
      <c r="AC458" s="213"/>
      <c r="AD458" s="213"/>
      <c r="AE458" s="416" t="s">
        <v>409</v>
      </c>
      <c r="AF458" s="207"/>
      <c r="AG458" s="207"/>
      <c r="AH458" s="207"/>
      <c r="AI458" s="416" t="s">
        <v>409</v>
      </c>
      <c r="AJ458" s="207"/>
      <c r="AK458" s="207"/>
      <c r="AL458" s="207"/>
      <c r="AM458" s="416" t="s">
        <v>560</v>
      </c>
      <c r="AN458" s="207"/>
      <c r="AO458" s="207"/>
      <c r="AP458" s="207"/>
      <c r="AQ458" s="416" t="s">
        <v>409</v>
      </c>
      <c r="AR458" s="207"/>
      <c r="AS458" s="207"/>
      <c r="AT458" s="353"/>
      <c r="AU458" s="417" t="s">
        <v>409</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409</v>
      </c>
      <c r="AC459" s="213"/>
      <c r="AD459" s="213"/>
      <c r="AE459" s="416" t="s">
        <v>409</v>
      </c>
      <c r="AF459" s="207"/>
      <c r="AG459" s="207"/>
      <c r="AH459" s="207"/>
      <c r="AI459" s="416" t="s">
        <v>409</v>
      </c>
      <c r="AJ459" s="207"/>
      <c r="AK459" s="207"/>
      <c r="AL459" s="207"/>
      <c r="AM459" s="416" t="s">
        <v>560</v>
      </c>
      <c r="AN459" s="207"/>
      <c r="AO459" s="207"/>
      <c r="AP459" s="207"/>
      <c r="AQ459" s="416" t="s">
        <v>581</v>
      </c>
      <c r="AR459" s="207"/>
      <c r="AS459" s="207"/>
      <c r="AT459" s="353"/>
      <c r="AU459" s="417" t="s">
        <v>581</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409</v>
      </c>
      <c r="AF460" s="207"/>
      <c r="AG460" s="207"/>
      <c r="AH460" s="207"/>
      <c r="AI460" s="416" t="s">
        <v>409</v>
      </c>
      <c r="AJ460" s="207"/>
      <c r="AK460" s="207"/>
      <c r="AL460" s="207"/>
      <c r="AM460" s="416" t="s">
        <v>560</v>
      </c>
      <c r="AN460" s="207"/>
      <c r="AO460" s="207"/>
      <c r="AP460" s="207"/>
      <c r="AQ460" s="416" t="s">
        <v>409</v>
      </c>
      <c r="AR460" s="207"/>
      <c r="AS460" s="207"/>
      <c r="AT460" s="353"/>
      <c r="AU460" s="417" t="s">
        <v>409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409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601</v>
      </c>
      <c r="AE702" s="358"/>
      <c r="AF702" s="358"/>
      <c r="AG702" s="403" t="s">
        <v>582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601</v>
      </c>
      <c r="AE703" s="332"/>
      <c r="AF703" s="332"/>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99"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601</v>
      </c>
      <c r="AE704" s="804"/>
      <c r="AF704" s="804"/>
      <c r="AG704" s="167" t="s">
        <v>584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601</v>
      </c>
      <c r="AE705" s="735"/>
      <c r="AF705" s="735"/>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612</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612</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62.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613</v>
      </c>
      <c r="AE708" s="625"/>
      <c r="AF708" s="625"/>
      <c r="AG708" s="762" t="s">
        <v>586</v>
      </c>
      <c r="AH708" s="763"/>
      <c r="AI708" s="763"/>
      <c r="AJ708" s="763"/>
      <c r="AK708" s="763"/>
      <c r="AL708" s="763"/>
      <c r="AM708" s="763"/>
      <c r="AN708" s="763"/>
      <c r="AO708" s="763"/>
      <c r="AP708" s="763"/>
      <c r="AQ708" s="763"/>
      <c r="AR708" s="763"/>
      <c r="AS708" s="763"/>
      <c r="AT708" s="763"/>
      <c r="AU708" s="763"/>
      <c r="AV708" s="763"/>
      <c r="AW708" s="763"/>
      <c r="AX708" s="764"/>
    </row>
    <row r="709" spans="1:50" ht="62.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613</v>
      </c>
      <c r="AE709" s="332"/>
      <c r="AF709" s="332"/>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62.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601</v>
      </c>
      <c r="AE710" s="332"/>
      <c r="AF710" s="332"/>
      <c r="AG710" s="100" t="s">
        <v>659</v>
      </c>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601</v>
      </c>
      <c r="AE711" s="332"/>
      <c r="AF711" s="332"/>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614</v>
      </c>
      <c r="AE712" s="804"/>
      <c r="AF712" s="804"/>
      <c r="AG712" s="832" t="s">
        <v>564</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614</v>
      </c>
      <c r="AE713" s="332"/>
      <c r="AF713" s="68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601</v>
      </c>
      <c r="AE714" s="830"/>
      <c r="AF714" s="831"/>
      <c r="AG714" s="756" t="s">
        <v>589</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601</v>
      </c>
      <c r="AE715" s="625"/>
      <c r="AF715" s="676"/>
      <c r="AG715" s="762" t="s">
        <v>590</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614</v>
      </c>
      <c r="AE716" s="647"/>
      <c r="AF716" s="64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601</v>
      </c>
      <c r="AE717" s="332"/>
      <c r="AF717" s="332"/>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601</v>
      </c>
      <c r="AE718" s="332"/>
      <c r="AF718" s="332"/>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614</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616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615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7.5" customHeight="1" thickBot="1" x14ac:dyDescent="0.2">
      <c r="A731" s="821" t="s">
        <v>664</v>
      </c>
      <c r="B731" s="822"/>
      <c r="C731" s="822"/>
      <c r="D731" s="822"/>
      <c r="E731" s="823"/>
      <c r="F731" s="749" t="s">
        <v>665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98.25" customHeight="1" thickBot="1" x14ac:dyDescent="0.2">
      <c r="A733" s="693" t="s">
        <v>666</v>
      </c>
      <c r="B733" s="694"/>
      <c r="C733" s="694"/>
      <c r="D733" s="694"/>
      <c r="E733" s="695"/>
      <c r="F733" s="657" t="s">
        <v>667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593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594</v>
      </c>
      <c r="F737" s="1014"/>
      <c r="G737" s="1014"/>
      <c r="H737" s="1014"/>
      <c r="I737" s="1014"/>
      <c r="J737" s="1014"/>
      <c r="K737" s="1014"/>
      <c r="L737" s="1014"/>
      <c r="M737" s="1014"/>
      <c r="N737" s="378" t="s">
        <v>399</v>
      </c>
      <c r="O737" s="378"/>
      <c r="P737" s="378"/>
      <c r="Q737" s="378"/>
      <c r="R737" s="1014" t="s">
        <v>595</v>
      </c>
      <c r="S737" s="1014"/>
      <c r="T737" s="1014"/>
      <c r="U737" s="1014"/>
      <c r="V737" s="1014"/>
      <c r="W737" s="1014"/>
      <c r="X737" s="1014"/>
      <c r="Y737" s="1014"/>
      <c r="Z737" s="1014"/>
      <c r="AA737" s="378" t="s">
        <v>398</v>
      </c>
      <c r="AB737" s="378"/>
      <c r="AC737" s="378"/>
      <c r="AD737" s="378"/>
      <c r="AE737" s="1014" t="s">
        <v>596</v>
      </c>
      <c r="AF737" s="1014"/>
      <c r="AG737" s="1014"/>
      <c r="AH737" s="1014"/>
      <c r="AI737" s="1014"/>
      <c r="AJ737" s="1014"/>
      <c r="AK737" s="1014"/>
      <c r="AL737" s="1014"/>
      <c r="AM737" s="1014"/>
      <c r="AN737" s="378" t="s">
        <v>397</v>
      </c>
      <c r="AO737" s="378"/>
      <c r="AP737" s="378"/>
      <c r="AQ737" s="378"/>
      <c r="AR737" s="1020" t="s">
        <v>596</v>
      </c>
      <c r="AS737" s="1021"/>
      <c r="AT737" s="1021"/>
      <c r="AU737" s="1021"/>
      <c r="AV737" s="1021"/>
      <c r="AW737" s="1021"/>
      <c r="AX737" s="1022"/>
      <c r="AY737" s="88"/>
      <c r="AZ737" s="88"/>
    </row>
    <row r="738" spans="1:52" ht="24.75" customHeight="1" x14ac:dyDescent="0.15">
      <c r="A738" s="1013" t="s">
        <v>396</v>
      </c>
      <c r="B738" s="210"/>
      <c r="C738" s="210"/>
      <c r="D738" s="211"/>
      <c r="E738" s="1014" t="s">
        <v>597</v>
      </c>
      <c r="F738" s="1014"/>
      <c r="G738" s="1014"/>
      <c r="H738" s="1014"/>
      <c r="I738" s="1014"/>
      <c r="J738" s="1014"/>
      <c r="K738" s="1014"/>
      <c r="L738" s="1014"/>
      <c r="M738" s="1014"/>
      <c r="N738" s="378" t="s">
        <v>395</v>
      </c>
      <c r="O738" s="378"/>
      <c r="P738" s="378"/>
      <c r="Q738" s="378"/>
      <c r="R738" s="1014" t="s">
        <v>598</v>
      </c>
      <c r="S738" s="1014"/>
      <c r="T738" s="1014"/>
      <c r="U738" s="1014"/>
      <c r="V738" s="1014"/>
      <c r="W738" s="1014"/>
      <c r="X738" s="1014"/>
      <c r="Y738" s="1014"/>
      <c r="Z738" s="1014"/>
      <c r="AA738" s="378" t="s">
        <v>394</v>
      </c>
      <c r="AB738" s="378"/>
      <c r="AC738" s="378"/>
      <c r="AD738" s="378"/>
      <c r="AE738" s="1014" t="s">
        <v>599</v>
      </c>
      <c r="AF738" s="1014"/>
      <c r="AG738" s="1014"/>
      <c r="AH738" s="1014"/>
      <c r="AI738" s="1014"/>
      <c r="AJ738" s="1014"/>
      <c r="AK738" s="1014"/>
      <c r="AL738" s="1014"/>
      <c r="AM738" s="1014"/>
      <c r="AN738" s="378" t="s">
        <v>393</v>
      </c>
      <c r="AO738" s="378"/>
      <c r="AP738" s="378"/>
      <c r="AQ738" s="378"/>
      <c r="AR738" s="1020">
        <v>163</v>
      </c>
      <c r="AS738" s="1021"/>
      <c r="AT738" s="1021"/>
      <c r="AU738" s="1021"/>
      <c r="AV738" s="1021"/>
      <c r="AW738" s="1021"/>
      <c r="AX738" s="1022"/>
    </row>
    <row r="739" spans="1:52" ht="24.75" customHeight="1" x14ac:dyDescent="0.15">
      <c r="A739" s="1013" t="s">
        <v>392</v>
      </c>
      <c r="B739" s="210"/>
      <c r="C739" s="210"/>
      <c r="D739" s="211"/>
      <c r="E739" s="1014">
        <v>164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600</v>
      </c>
      <c r="F740" s="999"/>
      <c r="G740" s="999"/>
      <c r="H740" s="92" t="str">
        <f>IF(E740="", "", "(")</f>
        <v>(</v>
      </c>
      <c r="I740" s="999"/>
      <c r="J740" s="999"/>
      <c r="K740" s="92" t="str">
        <f>IF(OR(I740="　", I740=""), "", "-")</f>
        <v/>
      </c>
      <c r="L740" s="1000">
        <v>157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617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75" customHeight="1" x14ac:dyDescent="0.15">
      <c r="A782" s="651"/>
      <c r="B782" s="652"/>
      <c r="C782" s="652"/>
      <c r="D782" s="652"/>
      <c r="E782" s="652"/>
      <c r="F782" s="653"/>
      <c r="G782" s="690" t="s">
        <v>619</v>
      </c>
      <c r="H782" s="691"/>
      <c r="I782" s="691"/>
      <c r="J782" s="691"/>
      <c r="K782" s="692"/>
      <c r="L782" s="684" t="s">
        <v>637</v>
      </c>
      <c r="M782" s="685"/>
      <c r="N782" s="685"/>
      <c r="O782" s="685"/>
      <c r="P782" s="685"/>
      <c r="Q782" s="685"/>
      <c r="R782" s="685"/>
      <c r="S782" s="685"/>
      <c r="T782" s="685"/>
      <c r="U782" s="685"/>
      <c r="V782" s="685"/>
      <c r="W782" s="685"/>
      <c r="X782" s="686"/>
      <c r="Y782" s="406">
        <v>316201</v>
      </c>
      <c r="Z782" s="407"/>
      <c r="AA782" s="407"/>
      <c r="AB782" s="827"/>
      <c r="AC782" s="690" t="s">
        <v>648</v>
      </c>
      <c r="AD782" s="691"/>
      <c r="AE782" s="691"/>
      <c r="AF782" s="691"/>
      <c r="AG782" s="692"/>
      <c r="AH782" s="684" t="s">
        <v>653</v>
      </c>
      <c r="AI782" s="685"/>
      <c r="AJ782" s="685"/>
      <c r="AK782" s="685"/>
      <c r="AL782" s="685"/>
      <c r="AM782" s="685"/>
      <c r="AN782" s="685"/>
      <c r="AO782" s="685"/>
      <c r="AP782" s="685"/>
      <c r="AQ782" s="685"/>
      <c r="AR782" s="685"/>
      <c r="AS782" s="685"/>
      <c r="AT782" s="686"/>
      <c r="AU782" s="406">
        <v>3592</v>
      </c>
      <c r="AV782" s="407"/>
      <c r="AW782" s="407"/>
      <c r="AX782" s="408"/>
    </row>
    <row r="783" spans="1:50" ht="39.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t="s">
        <v>649</v>
      </c>
      <c r="AD783" s="627"/>
      <c r="AE783" s="627"/>
      <c r="AF783" s="627"/>
      <c r="AG783" s="628"/>
      <c r="AH783" s="618" t="s">
        <v>654</v>
      </c>
      <c r="AI783" s="619"/>
      <c r="AJ783" s="619"/>
      <c r="AK783" s="619"/>
      <c r="AL783" s="619"/>
      <c r="AM783" s="619"/>
      <c r="AN783" s="619"/>
      <c r="AO783" s="619"/>
      <c r="AP783" s="619"/>
      <c r="AQ783" s="619"/>
      <c r="AR783" s="619"/>
      <c r="AS783" s="619"/>
      <c r="AT783" s="620"/>
      <c r="AU783" s="621">
        <v>4602</v>
      </c>
      <c r="AV783" s="622"/>
      <c r="AW783" s="622"/>
      <c r="AX783" s="623"/>
    </row>
    <row r="784" spans="1:50" ht="39.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t="s">
        <v>650</v>
      </c>
      <c r="AD784" s="627"/>
      <c r="AE784" s="627"/>
      <c r="AF784" s="627"/>
      <c r="AG784" s="628"/>
      <c r="AH784" s="618" t="s">
        <v>655</v>
      </c>
      <c r="AI784" s="619"/>
      <c r="AJ784" s="619"/>
      <c r="AK784" s="619"/>
      <c r="AL784" s="619"/>
      <c r="AM784" s="619"/>
      <c r="AN784" s="619"/>
      <c r="AO784" s="619"/>
      <c r="AP784" s="619"/>
      <c r="AQ784" s="619"/>
      <c r="AR784" s="619"/>
      <c r="AS784" s="619"/>
      <c r="AT784" s="620"/>
      <c r="AU784" s="621">
        <v>1055</v>
      </c>
      <c r="AV784" s="622"/>
      <c r="AW784" s="622"/>
      <c r="AX784" s="623"/>
    </row>
    <row r="785" spans="1:50" ht="39.7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t="s">
        <v>651</v>
      </c>
      <c r="AD785" s="627"/>
      <c r="AE785" s="627"/>
      <c r="AF785" s="627"/>
      <c r="AG785" s="628"/>
      <c r="AH785" s="618" t="s">
        <v>656</v>
      </c>
      <c r="AI785" s="619"/>
      <c r="AJ785" s="619"/>
      <c r="AK785" s="619"/>
      <c r="AL785" s="619"/>
      <c r="AM785" s="619"/>
      <c r="AN785" s="619"/>
      <c r="AO785" s="619"/>
      <c r="AP785" s="619"/>
      <c r="AQ785" s="619"/>
      <c r="AR785" s="619"/>
      <c r="AS785" s="619"/>
      <c r="AT785" s="620"/>
      <c r="AU785" s="621">
        <v>343</v>
      </c>
      <c r="AV785" s="622"/>
      <c r="AW785" s="622"/>
      <c r="AX785" s="623"/>
    </row>
    <row r="786" spans="1:50" ht="39.75"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t="s">
        <v>652</v>
      </c>
      <c r="AD786" s="627"/>
      <c r="AE786" s="627"/>
      <c r="AF786" s="627"/>
      <c r="AG786" s="628"/>
      <c r="AH786" s="618" t="s">
        <v>657</v>
      </c>
      <c r="AI786" s="619"/>
      <c r="AJ786" s="619"/>
      <c r="AK786" s="619"/>
      <c r="AL786" s="619"/>
      <c r="AM786" s="619"/>
      <c r="AN786" s="619"/>
      <c r="AO786" s="619"/>
      <c r="AP786" s="619"/>
      <c r="AQ786" s="619"/>
      <c r="AR786" s="619"/>
      <c r="AS786" s="619"/>
      <c r="AT786" s="620"/>
      <c r="AU786" s="621">
        <v>195</v>
      </c>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316201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9787</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5" customHeight="1" x14ac:dyDescent="0.15">
      <c r="A838" s="389">
        <v>1</v>
      </c>
      <c r="B838" s="389">
        <v>1</v>
      </c>
      <c r="C838" s="374" t="s">
        <v>620</v>
      </c>
      <c r="D838" s="360"/>
      <c r="E838" s="360"/>
      <c r="F838" s="360"/>
      <c r="G838" s="360"/>
      <c r="H838" s="360"/>
      <c r="I838" s="360"/>
      <c r="J838" s="361">
        <v>6010005002596</v>
      </c>
      <c r="K838" s="362"/>
      <c r="L838" s="362"/>
      <c r="M838" s="362"/>
      <c r="N838" s="362"/>
      <c r="O838" s="362"/>
      <c r="P838" s="375" t="s">
        <v>621</v>
      </c>
      <c r="Q838" s="363"/>
      <c r="R838" s="363"/>
      <c r="S838" s="363"/>
      <c r="T838" s="363"/>
      <c r="U838" s="363"/>
      <c r="V838" s="363"/>
      <c r="W838" s="363"/>
      <c r="X838" s="363"/>
      <c r="Y838" s="364">
        <v>316201</v>
      </c>
      <c r="Z838" s="365"/>
      <c r="AA838" s="365"/>
      <c r="AB838" s="366"/>
      <c r="AC838" s="376" t="s">
        <v>622</v>
      </c>
      <c r="AD838" s="384"/>
      <c r="AE838" s="384"/>
      <c r="AF838" s="384"/>
      <c r="AG838" s="384"/>
      <c r="AH838" s="385" t="s">
        <v>623</v>
      </c>
      <c r="AI838" s="386"/>
      <c r="AJ838" s="386"/>
      <c r="AK838" s="386"/>
      <c r="AL838" s="370" t="s">
        <v>623</v>
      </c>
      <c r="AM838" s="371"/>
      <c r="AN838" s="371"/>
      <c r="AO838" s="372"/>
      <c r="AP838" s="373" t="s">
        <v>625</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51" customHeight="1" x14ac:dyDescent="0.15">
      <c r="A871" s="389">
        <v>1</v>
      </c>
      <c r="B871" s="389">
        <v>1</v>
      </c>
      <c r="C871" s="374" t="s">
        <v>626</v>
      </c>
      <c r="D871" s="360"/>
      <c r="E871" s="360"/>
      <c r="F871" s="360"/>
      <c r="G871" s="360"/>
      <c r="H871" s="360"/>
      <c r="I871" s="360"/>
      <c r="J871" s="361">
        <v>5011105000953</v>
      </c>
      <c r="K871" s="362"/>
      <c r="L871" s="362"/>
      <c r="M871" s="362"/>
      <c r="N871" s="362"/>
      <c r="O871" s="362"/>
      <c r="P871" s="375" t="s">
        <v>636</v>
      </c>
      <c r="Q871" s="363"/>
      <c r="R871" s="363"/>
      <c r="S871" s="363"/>
      <c r="T871" s="363"/>
      <c r="U871" s="363"/>
      <c r="V871" s="363"/>
      <c r="W871" s="363"/>
      <c r="X871" s="363"/>
      <c r="Y871" s="364">
        <v>9787</v>
      </c>
      <c r="Z871" s="365"/>
      <c r="AA871" s="365"/>
      <c r="AB871" s="366"/>
      <c r="AC871" s="376" t="s">
        <v>622</v>
      </c>
      <c r="AD871" s="384"/>
      <c r="AE871" s="384"/>
      <c r="AF871" s="384"/>
      <c r="AG871" s="384"/>
      <c r="AH871" s="385" t="s">
        <v>564</v>
      </c>
      <c r="AI871" s="386"/>
      <c r="AJ871" s="386"/>
      <c r="AK871" s="386"/>
      <c r="AL871" s="370" t="s">
        <v>564</v>
      </c>
      <c r="AM871" s="371"/>
      <c r="AN871" s="371"/>
      <c r="AO871" s="372"/>
      <c r="AP871" s="373" t="s">
        <v>624</v>
      </c>
      <c r="AQ871" s="373"/>
      <c r="AR871" s="373"/>
      <c r="AS871" s="373"/>
      <c r="AT871" s="373"/>
      <c r="AU871" s="373"/>
      <c r="AV871" s="373"/>
      <c r="AW871" s="373"/>
      <c r="AX871" s="373"/>
    </row>
    <row r="872" spans="1:50" ht="51" customHeight="1" x14ac:dyDescent="0.15">
      <c r="A872" s="389">
        <v>2</v>
      </c>
      <c r="B872" s="389">
        <v>1</v>
      </c>
      <c r="C872" s="374" t="s">
        <v>627</v>
      </c>
      <c r="D872" s="360"/>
      <c r="E872" s="360"/>
      <c r="F872" s="360"/>
      <c r="G872" s="360"/>
      <c r="H872" s="360"/>
      <c r="I872" s="360"/>
      <c r="J872" s="361">
        <v>5010005002382</v>
      </c>
      <c r="K872" s="362"/>
      <c r="L872" s="362"/>
      <c r="M872" s="362"/>
      <c r="N872" s="362"/>
      <c r="O872" s="362"/>
      <c r="P872" s="363" t="s">
        <v>636</v>
      </c>
      <c r="Q872" s="363"/>
      <c r="R872" s="363"/>
      <c r="S872" s="363"/>
      <c r="T872" s="363"/>
      <c r="U872" s="363"/>
      <c r="V872" s="363"/>
      <c r="W872" s="363"/>
      <c r="X872" s="363"/>
      <c r="Y872" s="364">
        <v>9418</v>
      </c>
      <c r="Z872" s="365"/>
      <c r="AA872" s="365"/>
      <c r="AB872" s="366"/>
      <c r="AC872" s="376" t="s">
        <v>622</v>
      </c>
      <c r="AD872" s="376"/>
      <c r="AE872" s="376"/>
      <c r="AF872" s="376"/>
      <c r="AG872" s="376"/>
      <c r="AH872" s="385" t="s">
        <v>564</v>
      </c>
      <c r="AI872" s="386"/>
      <c r="AJ872" s="386"/>
      <c r="AK872" s="386"/>
      <c r="AL872" s="370" t="s">
        <v>564</v>
      </c>
      <c r="AM872" s="371"/>
      <c r="AN872" s="371"/>
      <c r="AO872" s="372"/>
      <c r="AP872" s="373" t="s">
        <v>624</v>
      </c>
      <c r="AQ872" s="373"/>
      <c r="AR872" s="373"/>
      <c r="AS872" s="373"/>
      <c r="AT872" s="373"/>
      <c r="AU872" s="373"/>
      <c r="AV872" s="373"/>
      <c r="AW872" s="373"/>
      <c r="AX872" s="373"/>
    </row>
    <row r="873" spans="1:50" ht="51" customHeight="1" x14ac:dyDescent="0.15">
      <c r="A873" s="389">
        <v>3</v>
      </c>
      <c r="B873" s="389">
        <v>1</v>
      </c>
      <c r="C873" s="374" t="s">
        <v>628</v>
      </c>
      <c r="D873" s="360"/>
      <c r="E873" s="360"/>
      <c r="F873" s="360"/>
      <c r="G873" s="360"/>
      <c r="H873" s="360"/>
      <c r="I873" s="360"/>
      <c r="J873" s="361">
        <v>4010405001654</v>
      </c>
      <c r="K873" s="362"/>
      <c r="L873" s="362"/>
      <c r="M873" s="362"/>
      <c r="N873" s="362"/>
      <c r="O873" s="362"/>
      <c r="P873" s="375" t="s">
        <v>636</v>
      </c>
      <c r="Q873" s="363"/>
      <c r="R873" s="363"/>
      <c r="S873" s="363"/>
      <c r="T873" s="363"/>
      <c r="U873" s="363"/>
      <c r="V873" s="363"/>
      <c r="W873" s="363"/>
      <c r="X873" s="363"/>
      <c r="Y873" s="364">
        <v>8834</v>
      </c>
      <c r="Z873" s="365"/>
      <c r="AA873" s="365"/>
      <c r="AB873" s="366"/>
      <c r="AC873" s="376" t="s">
        <v>622</v>
      </c>
      <c r="AD873" s="376"/>
      <c r="AE873" s="376"/>
      <c r="AF873" s="376"/>
      <c r="AG873" s="376"/>
      <c r="AH873" s="368" t="s">
        <v>564</v>
      </c>
      <c r="AI873" s="369"/>
      <c r="AJ873" s="369"/>
      <c r="AK873" s="369"/>
      <c r="AL873" s="370" t="s">
        <v>564</v>
      </c>
      <c r="AM873" s="371"/>
      <c r="AN873" s="371"/>
      <c r="AO873" s="372"/>
      <c r="AP873" s="373" t="s">
        <v>624</v>
      </c>
      <c r="AQ873" s="373"/>
      <c r="AR873" s="373"/>
      <c r="AS873" s="373"/>
      <c r="AT873" s="373"/>
      <c r="AU873" s="373"/>
      <c r="AV873" s="373"/>
      <c r="AW873" s="373"/>
      <c r="AX873" s="373"/>
    </row>
    <row r="874" spans="1:50" ht="51" customHeight="1" x14ac:dyDescent="0.15">
      <c r="A874" s="389">
        <v>4</v>
      </c>
      <c r="B874" s="389">
        <v>1</v>
      </c>
      <c r="C874" s="374" t="s">
        <v>629</v>
      </c>
      <c r="D874" s="360"/>
      <c r="E874" s="360"/>
      <c r="F874" s="360"/>
      <c r="G874" s="360"/>
      <c r="H874" s="360"/>
      <c r="I874" s="360"/>
      <c r="J874" s="361">
        <v>9130005004289</v>
      </c>
      <c r="K874" s="362"/>
      <c r="L874" s="362"/>
      <c r="M874" s="362"/>
      <c r="N874" s="362"/>
      <c r="O874" s="362"/>
      <c r="P874" s="375" t="s">
        <v>636</v>
      </c>
      <c r="Q874" s="363"/>
      <c r="R874" s="363"/>
      <c r="S874" s="363"/>
      <c r="T874" s="363"/>
      <c r="U874" s="363"/>
      <c r="V874" s="363"/>
      <c r="W874" s="363"/>
      <c r="X874" s="363"/>
      <c r="Y874" s="364">
        <v>6469</v>
      </c>
      <c r="Z874" s="365"/>
      <c r="AA874" s="365"/>
      <c r="AB874" s="366"/>
      <c r="AC874" s="376" t="s">
        <v>622</v>
      </c>
      <c r="AD874" s="376"/>
      <c r="AE874" s="376"/>
      <c r="AF874" s="376"/>
      <c r="AG874" s="376"/>
      <c r="AH874" s="368" t="s">
        <v>564</v>
      </c>
      <c r="AI874" s="369"/>
      <c r="AJ874" s="369"/>
      <c r="AK874" s="369"/>
      <c r="AL874" s="370" t="s">
        <v>564</v>
      </c>
      <c r="AM874" s="371"/>
      <c r="AN874" s="371"/>
      <c r="AO874" s="372"/>
      <c r="AP874" s="373" t="s">
        <v>624</v>
      </c>
      <c r="AQ874" s="373"/>
      <c r="AR874" s="373"/>
      <c r="AS874" s="373"/>
      <c r="AT874" s="373"/>
      <c r="AU874" s="373"/>
      <c r="AV874" s="373"/>
      <c r="AW874" s="373"/>
      <c r="AX874" s="373"/>
    </row>
    <row r="875" spans="1:50" ht="51" customHeight="1" x14ac:dyDescent="0.15">
      <c r="A875" s="389">
        <v>5</v>
      </c>
      <c r="B875" s="389">
        <v>1</v>
      </c>
      <c r="C875" s="374" t="s">
        <v>630</v>
      </c>
      <c r="D875" s="360"/>
      <c r="E875" s="360"/>
      <c r="F875" s="360"/>
      <c r="G875" s="360"/>
      <c r="H875" s="360"/>
      <c r="I875" s="360"/>
      <c r="J875" s="361">
        <v>1011005000371</v>
      </c>
      <c r="K875" s="362"/>
      <c r="L875" s="362"/>
      <c r="M875" s="362"/>
      <c r="N875" s="362"/>
      <c r="O875" s="362"/>
      <c r="P875" s="363" t="s">
        <v>636</v>
      </c>
      <c r="Q875" s="363"/>
      <c r="R875" s="363"/>
      <c r="S875" s="363"/>
      <c r="T875" s="363"/>
      <c r="U875" s="363"/>
      <c r="V875" s="363"/>
      <c r="W875" s="363"/>
      <c r="X875" s="363"/>
      <c r="Y875" s="364">
        <v>6278</v>
      </c>
      <c r="Z875" s="365"/>
      <c r="AA875" s="365"/>
      <c r="AB875" s="366"/>
      <c r="AC875" s="367" t="s">
        <v>622</v>
      </c>
      <c r="AD875" s="367"/>
      <c r="AE875" s="367"/>
      <c r="AF875" s="367"/>
      <c r="AG875" s="367"/>
      <c r="AH875" s="368" t="s">
        <v>564</v>
      </c>
      <c r="AI875" s="369"/>
      <c r="AJ875" s="369"/>
      <c r="AK875" s="369"/>
      <c r="AL875" s="370" t="s">
        <v>564</v>
      </c>
      <c r="AM875" s="371"/>
      <c r="AN875" s="371"/>
      <c r="AO875" s="372"/>
      <c r="AP875" s="373" t="s">
        <v>624</v>
      </c>
      <c r="AQ875" s="373"/>
      <c r="AR875" s="373"/>
      <c r="AS875" s="373"/>
      <c r="AT875" s="373"/>
      <c r="AU875" s="373"/>
      <c r="AV875" s="373"/>
      <c r="AW875" s="373"/>
      <c r="AX875" s="373"/>
    </row>
    <row r="876" spans="1:50" ht="51" customHeight="1" x14ac:dyDescent="0.15">
      <c r="A876" s="389">
        <v>6</v>
      </c>
      <c r="B876" s="389">
        <v>1</v>
      </c>
      <c r="C876" s="374" t="s">
        <v>631</v>
      </c>
      <c r="D876" s="360"/>
      <c r="E876" s="360"/>
      <c r="F876" s="360"/>
      <c r="G876" s="360"/>
      <c r="H876" s="360"/>
      <c r="I876" s="360"/>
      <c r="J876" s="361">
        <v>1011005000371</v>
      </c>
      <c r="K876" s="362"/>
      <c r="L876" s="362"/>
      <c r="M876" s="362"/>
      <c r="N876" s="362"/>
      <c r="O876" s="362"/>
      <c r="P876" s="363" t="s">
        <v>636</v>
      </c>
      <c r="Q876" s="363"/>
      <c r="R876" s="363"/>
      <c r="S876" s="363"/>
      <c r="T876" s="363"/>
      <c r="U876" s="363"/>
      <c r="V876" s="363"/>
      <c r="W876" s="363"/>
      <c r="X876" s="363"/>
      <c r="Y876" s="364">
        <v>5719</v>
      </c>
      <c r="Z876" s="365"/>
      <c r="AA876" s="365"/>
      <c r="AB876" s="366"/>
      <c r="AC876" s="367" t="s">
        <v>622</v>
      </c>
      <c r="AD876" s="367"/>
      <c r="AE876" s="367"/>
      <c r="AF876" s="367"/>
      <c r="AG876" s="367"/>
      <c r="AH876" s="368" t="s">
        <v>564</v>
      </c>
      <c r="AI876" s="369"/>
      <c r="AJ876" s="369"/>
      <c r="AK876" s="369"/>
      <c r="AL876" s="370" t="s">
        <v>564</v>
      </c>
      <c r="AM876" s="371"/>
      <c r="AN876" s="371"/>
      <c r="AO876" s="372"/>
      <c r="AP876" s="373" t="s">
        <v>624</v>
      </c>
      <c r="AQ876" s="373"/>
      <c r="AR876" s="373"/>
      <c r="AS876" s="373"/>
      <c r="AT876" s="373"/>
      <c r="AU876" s="373"/>
      <c r="AV876" s="373"/>
      <c r="AW876" s="373"/>
      <c r="AX876" s="373"/>
    </row>
    <row r="877" spans="1:50" ht="51" customHeight="1" x14ac:dyDescent="0.15">
      <c r="A877" s="389">
        <v>7</v>
      </c>
      <c r="B877" s="389">
        <v>1</v>
      </c>
      <c r="C877" s="374" t="s">
        <v>632</v>
      </c>
      <c r="D877" s="360"/>
      <c r="E877" s="360"/>
      <c r="F877" s="360"/>
      <c r="G877" s="360"/>
      <c r="H877" s="360"/>
      <c r="I877" s="360"/>
      <c r="J877" s="361">
        <v>8010705000410</v>
      </c>
      <c r="K877" s="362"/>
      <c r="L877" s="362"/>
      <c r="M877" s="362"/>
      <c r="N877" s="362"/>
      <c r="O877" s="362"/>
      <c r="P877" s="363" t="s">
        <v>636</v>
      </c>
      <c r="Q877" s="363"/>
      <c r="R877" s="363"/>
      <c r="S877" s="363"/>
      <c r="T877" s="363"/>
      <c r="U877" s="363"/>
      <c r="V877" s="363"/>
      <c r="W877" s="363"/>
      <c r="X877" s="363"/>
      <c r="Y877" s="364">
        <v>5605</v>
      </c>
      <c r="Z877" s="365"/>
      <c r="AA877" s="365"/>
      <c r="AB877" s="366"/>
      <c r="AC877" s="367" t="s">
        <v>622</v>
      </c>
      <c r="AD877" s="367"/>
      <c r="AE877" s="367"/>
      <c r="AF877" s="367"/>
      <c r="AG877" s="367"/>
      <c r="AH877" s="368" t="s">
        <v>564</v>
      </c>
      <c r="AI877" s="369"/>
      <c r="AJ877" s="369"/>
      <c r="AK877" s="369"/>
      <c r="AL877" s="370" t="s">
        <v>564</v>
      </c>
      <c r="AM877" s="371"/>
      <c r="AN877" s="371"/>
      <c r="AO877" s="372"/>
      <c r="AP877" s="373" t="s">
        <v>624</v>
      </c>
      <c r="AQ877" s="373"/>
      <c r="AR877" s="373"/>
      <c r="AS877" s="373"/>
      <c r="AT877" s="373"/>
      <c r="AU877" s="373"/>
      <c r="AV877" s="373"/>
      <c r="AW877" s="373"/>
      <c r="AX877" s="373"/>
    </row>
    <row r="878" spans="1:50" ht="51" customHeight="1" x14ac:dyDescent="0.15">
      <c r="A878" s="389">
        <v>8</v>
      </c>
      <c r="B878" s="389">
        <v>1</v>
      </c>
      <c r="C878" s="374" t="s">
        <v>633</v>
      </c>
      <c r="D878" s="360"/>
      <c r="E878" s="360"/>
      <c r="F878" s="360"/>
      <c r="G878" s="360"/>
      <c r="H878" s="360"/>
      <c r="I878" s="360"/>
      <c r="J878" s="361">
        <v>2122005000036</v>
      </c>
      <c r="K878" s="362"/>
      <c r="L878" s="362"/>
      <c r="M878" s="362"/>
      <c r="N878" s="362"/>
      <c r="O878" s="362"/>
      <c r="P878" s="363" t="s">
        <v>636</v>
      </c>
      <c r="Q878" s="363"/>
      <c r="R878" s="363"/>
      <c r="S878" s="363"/>
      <c r="T878" s="363"/>
      <c r="U878" s="363"/>
      <c r="V878" s="363"/>
      <c r="W878" s="363"/>
      <c r="X878" s="363"/>
      <c r="Y878" s="364">
        <v>4863</v>
      </c>
      <c r="Z878" s="365"/>
      <c r="AA878" s="365"/>
      <c r="AB878" s="366"/>
      <c r="AC878" s="367" t="s">
        <v>622</v>
      </c>
      <c r="AD878" s="367"/>
      <c r="AE878" s="367"/>
      <c r="AF878" s="367"/>
      <c r="AG878" s="367"/>
      <c r="AH878" s="368" t="s">
        <v>564</v>
      </c>
      <c r="AI878" s="369"/>
      <c r="AJ878" s="369"/>
      <c r="AK878" s="369"/>
      <c r="AL878" s="370" t="s">
        <v>564</v>
      </c>
      <c r="AM878" s="371"/>
      <c r="AN878" s="371"/>
      <c r="AO878" s="372"/>
      <c r="AP878" s="373" t="s">
        <v>624</v>
      </c>
      <c r="AQ878" s="373"/>
      <c r="AR878" s="373"/>
      <c r="AS878" s="373"/>
      <c r="AT878" s="373"/>
      <c r="AU878" s="373"/>
      <c r="AV878" s="373"/>
      <c r="AW878" s="373"/>
      <c r="AX878" s="373"/>
    </row>
    <row r="879" spans="1:50" ht="51" customHeight="1" x14ac:dyDescent="0.15">
      <c r="A879" s="389">
        <v>9</v>
      </c>
      <c r="B879" s="389">
        <v>1</v>
      </c>
      <c r="C879" s="374" t="s">
        <v>634</v>
      </c>
      <c r="D879" s="360"/>
      <c r="E879" s="360"/>
      <c r="F879" s="360"/>
      <c r="G879" s="360"/>
      <c r="H879" s="360"/>
      <c r="I879" s="360"/>
      <c r="J879" s="361">
        <v>6010405001652</v>
      </c>
      <c r="K879" s="362"/>
      <c r="L879" s="362"/>
      <c r="M879" s="362"/>
      <c r="N879" s="362"/>
      <c r="O879" s="362"/>
      <c r="P879" s="363" t="s">
        <v>636</v>
      </c>
      <c r="Q879" s="363"/>
      <c r="R879" s="363"/>
      <c r="S879" s="363"/>
      <c r="T879" s="363"/>
      <c r="U879" s="363"/>
      <c r="V879" s="363"/>
      <c r="W879" s="363"/>
      <c r="X879" s="363"/>
      <c r="Y879" s="364">
        <v>4075</v>
      </c>
      <c r="Z879" s="365"/>
      <c r="AA879" s="365"/>
      <c r="AB879" s="366"/>
      <c r="AC879" s="367" t="s">
        <v>622</v>
      </c>
      <c r="AD879" s="367"/>
      <c r="AE879" s="367"/>
      <c r="AF879" s="367"/>
      <c r="AG879" s="367"/>
      <c r="AH879" s="368" t="s">
        <v>564</v>
      </c>
      <c r="AI879" s="369"/>
      <c r="AJ879" s="369"/>
      <c r="AK879" s="369"/>
      <c r="AL879" s="370" t="s">
        <v>564</v>
      </c>
      <c r="AM879" s="371"/>
      <c r="AN879" s="371"/>
      <c r="AO879" s="372"/>
      <c r="AP879" s="373" t="s">
        <v>624</v>
      </c>
      <c r="AQ879" s="373"/>
      <c r="AR879" s="373"/>
      <c r="AS879" s="373"/>
      <c r="AT879" s="373"/>
      <c r="AU879" s="373"/>
      <c r="AV879" s="373"/>
      <c r="AW879" s="373"/>
      <c r="AX879" s="373"/>
    </row>
    <row r="880" spans="1:50" ht="51" customHeight="1" x14ac:dyDescent="0.15">
      <c r="A880" s="389">
        <v>10</v>
      </c>
      <c r="B880" s="389">
        <v>1</v>
      </c>
      <c r="C880" s="374" t="s">
        <v>635</v>
      </c>
      <c r="D880" s="360"/>
      <c r="E880" s="360"/>
      <c r="F880" s="360"/>
      <c r="G880" s="360"/>
      <c r="H880" s="360"/>
      <c r="I880" s="360"/>
      <c r="J880" s="361">
        <v>4290005001267</v>
      </c>
      <c r="K880" s="362"/>
      <c r="L880" s="362"/>
      <c r="M880" s="362"/>
      <c r="N880" s="362"/>
      <c r="O880" s="362"/>
      <c r="P880" s="363" t="s">
        <v>636</v>
      </c>
      <c r="Q880" s="363"/>
      <c r="R880" s="363"/>
      <c r="S880" s="363"/>
      <c r="T880" s="363"/>
      <c r="U880" s="363"/>
      <c r="V880" s="363"/>
      <c r="W880" s="363"/>
      <c r="X880" s="363"/>
      <c r="Y880" s="364">
        <v>3935</v>
      </c>
      <c r="Z880" s="365"/>
      <c r="AA880" s="365"/>
      <c r="AB880" s="366"/>
      <c r="AC880" s="367" t="s">
        <v>622</v>
      </c>
      <c r="AD880" s="367"/>
      <c r="AE880" s="367"/>
      <c r="AF880" s="367"/>
      <c r="AG880" s="367"/>
      <c r="AH880" s="368" t="s">
        <v>564</v>
      </c>
      <c r="AI880" s="369"/>
      <c r="AJ880" s="369"/>
      <c r="AK880" s="369"/>
      <c r="AL880" s="370" t="s">
        <v>564</v>
      </c>
      <c r="AM880" s="371"/>
      <c r="AN880" s="371"/>
      <c r="AO880" s="372"/>
      <c r="AP880" s="373" t="s">
        <v>624</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3:AX13 AR15:AX15 P15:AC16 P17:AQ17">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D15:AJ16">
    <cfRule type="expression" dxfId="703" priority="3">
      <formula>IF(RIGHT(TEXT(AD15,"0.#"),1)=".",FALSE,TRUE)</formula>
    </cfRule>
    <cfRule type="expression" dxfId="702" priority="4">
      <formula>IF(RIGHT(TEXT(AD15,"0.#"),1)=".",TRUE,FALSE)</formula>
    </cfRule>
  </conditionalFormatting>
  <conditionalFormatting sqref="AK15:AQ16">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27" max="49" man="1"/>
    <brk id="757" max="49" man="1"/>
    <brk id="83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601</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t="s">
        <v>601</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子ども・若者育成支援、地方創生</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2020-09-08T05:09:31Z</cp:lastPrinted>
  <dcterms:created xsi:type="dcterms:W3CDTF">2012-03-13T00:50:25Z</dcterms:created>
  <dcterms:modified xsi:type="dcterms:W3CDTF">2020-11-20T11:19:35Z</dcterms:modified>
</cp:coreProperties>
</file>