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310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B852" i="3" l="1"/>
  <c r="AA852" i="3"/>
  <c r="Z852" i="3"/>
  <c r="AB851" i="3"/>
  <c r="AA851" i="3"/>
  <c r="Z851" i="3"/>
  <c r="AB850" i="3"/>
  <c r="AA850" i="3"/>
  <c r="Z850" i="3"/>
  <c r="AB849" i="3"/>
  <c r="AA849" i="3"/>
  <c r="Z849" i="3"/>
  <c r="AB848" i="3"/>
  <c r="AA848" i="3"/>
  <c r="Z848" i="3"/>
  <c r="AB847" i="3"/>
  <c r="AA847" i="3"/>
  <c r="Z847" i="3"/>
  <c r="AB846" i="3"/>
  <c r="AA846" i="3"/>
  <c r="Z846" i="3"/>
  <c r="AB845" i="3"/>
  <c r="AA845" i="3"/>
  <c r="Z845" i="3"/>
  <c r="AB844" i="3"/>
  <c r="AA844" i="3"/>
  <c r="Z844" i="3"/>
  <c r="AB843" i="3"/>
  <c r="AA843" i="3"/>
  <c r="Z843" i="3"/>
  <c r="AB842" i="3"/>
  <c r="AA842" i="3"/>
  <c r="Z842" i="3"/>
  <c r="AB841" i="3"/>
  <c r="AA841" i="3"/>
  <c r="Z841" i="3"/>
  <c r="AB840" i="3"/>
  <c r="AA840" i="3"/>
  <c r="Z840" i="3"/>
  <c r="AB839" i="3"/>
  <c r="AA839" i="3"/>
  <c r="Z839" i="3"/>
  <c r="AB838" i="3"/>
  <c r="AA838" i="3"/>
  <c r="Z838"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<sst xmlns="http://schemas.openxmlformats.org/spreadsheetml/2006/main" count="3420" uniqueCount="716">
  <si>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</si>
  <si>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</si>
  <si>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</si>
  <si>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</si>
  <si>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</si>
  <si>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</si>
  <si>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</si>
  <si>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</si>
  <si>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</si>
  <si>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</si>
  <si>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</si>
  <si>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</si>
  <si>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</si>
  <si>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</si>
  <si>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</si>
  <si>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</si>
  <si>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</si>
  <si>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</si>
  <si>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</si>
  <si>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</si>
  <si>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</si>
  <si>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</si>
  <si>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</si>
  <si>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</si>
  <si>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</si>
  <si>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</si>
  <si>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</si>
  <si>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</si>
  <si>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</si>
  <si>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</si>
  <si>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</si>
  <si>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</si>
  <si>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</si>
  <si>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</si>
  <si>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</si>
  <si>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</si>
  <si>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</si>
  <si>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</si>
  <si>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</si>
  <si>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</si>
  <si>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</si>
  <si>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</si>
  <si>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</si>
  <si>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</si>
  <si>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</si>
  <si>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</si>
  <si>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</si>
  <si>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</si>
  <si>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</si>
  <si>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</si>
  <si>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</si>
  <si>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</si>
  <si>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</si>
  <si>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</si>
  <si>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</si>
  <si>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</si>
  <si>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</si>
  <si>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</si>
  <si>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</si>
  <si>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</si>
  <si>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</si>
  <si>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</si>
  <si>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</si>
  <si>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</si>
  <si>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</si>
  <si>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</si>
  <si>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</si>
  <si>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</si>
  <si>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</si>
  <si>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</si>
  <si>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</si>
  <si>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</si>
  <si>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</si>
  <si>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</si>
  <si>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</si>
  <si>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</si>
  <si>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</si>
  <si>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</si>
  <si>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</si>
  <si>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</si>
  <si>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</si>
  <si>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</si>
  <si>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</si>
  <si>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</si>
  <si>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</si>
  <si>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</si>
  <si>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</si>
  <si>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</si>
  <si>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</si>
  <si>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</si>
  <si>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</si>
  <si>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</si>
  <si>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</si>
  <si>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</si>
  <si>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</si>
  <si>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</si>
  <si>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</si>
  <si>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</si>
  <si>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</si>
  <si>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</si>
  <si>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</si>
  <si>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</si>
  <si>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</si>
  <si>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</si>
  <si>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</si>
  <si>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</si>
  <si>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</si>
  <si>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</si>
  <si>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</si>
  <si>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</si>
  <si>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</si>
  <si>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</si>
  <si>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</si>
  <si>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</si>
  <si>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</si>
  <si>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</si>
  <si>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</si>
  <si>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</si>
  <si>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</si>
  <si>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</si>
  <si>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</si>
  <si>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</si>
  <si>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</si>
  <si>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</si>
  <si>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</si>
  <si>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</si>
  <si>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</si>
  <si>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</si>
  <si>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</si>
  <si>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</si>
  <si>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</si>
  <si>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</si>
  <si>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</si>
  <si>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</si>
  <si>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</si>
  <si>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</si>
  <si>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</si>
  <si>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</si>
  <si>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</si>
  <si>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</si>
  <si>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</si>
  <si>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</si>
  <si>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</si>
  <si>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</si>
  <si>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</si>
  <si>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</si>
  <si>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</si>
  <si>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</si>
  <si>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</si>
  <si>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</si>
  <si>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</si>
  <si>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</si>
  <si>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</si>
  <si>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</si>
  <si>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</si>
  <si>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</si>
  <si>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</si>
  <si>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</si>
  <si>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</si>
  <si>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</si>
  <si>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</si>
  <si>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</si>
  <si>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</si>
  <si>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</si>
  <si>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</si>
  <si>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</si>
  <si>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</si>
  <si>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</si>
  <si>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</si>
  <si>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</si>
  <si>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</si>
  <si>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</si>
  <si>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</si>
  <si>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</si>
  <si>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</si>
  <si>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</si>
  <si>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</si>
  <si>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</si>
  <si>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</si>
  <si>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</si>
  <si>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</si>
  <si>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</si>
  <si>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</si>
  <si>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</si>
  <si>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</si>
  <si>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</si>
  <si>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</si>
  <si>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</si>
  <si>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</si>
  <si>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</si>
  <si>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</si>
  <si>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</si>
  <si>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</si>
  <si>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</si>
  <si>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</si>
  <si>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</si>
  <si>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</si>
  <si>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</si>
  <si>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</si>
  <si>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</si>
  <si>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</si>
  <si>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</si>
  <si>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</si>
  <si>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</si>
  <si>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</si>
  <si>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</si>
  <si>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</si>
  <si>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</si>
  <si>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</si>
  <si>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</si>
  <si>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</si>
  <si>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</si>
  <si>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</si>
  <si>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</si>
  <si>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</si>
  <si>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</si>
  <si>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</si>
  <si>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</si>
  <si>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</si>
  <si>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</si>
  <si>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</si>
  <si>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</si>
  <si>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</si>
  <si>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</si>
  <si>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</si>
  <si>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</si>
  <si>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</si>
  <si>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</si>
  <si>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</si>
  <si>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</si>
  <si>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</si>
  <si>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</si>
  <si>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</si>
  <si>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</si>
  <si>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</si>
  <si>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</si>
  <si>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</si>
  <si>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</si>
  <si>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</si>
  <si>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</si>
  <si>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</si>
  <si>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</si>
  <si>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</si>
  <si>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</si>
  <si>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</si>
  <si>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</si>
  <si>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</si>
  <si>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</si>
  <si>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</si>
  <si>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</si>
  <si>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</si>
  <si>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</si>
  <si>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</si>
  <si>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</si>
  <si>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</si>
  <si>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</si>
  <si>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</si>
  <si>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</si>
  <si>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</si>
  <si>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</si>
  <si>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</si>
  <si>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</si>
  <si>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</si>
  <si>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</si>
  <si>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</si>
  <si>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</si>
  <si>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</si>
  <si>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</si>
  <si>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</si>
  <si>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</si>
  <si>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</si>
  <si>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</si>
  <si>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</si>
  <si>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</si>
  <si>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</si>
  <si>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</si>
  <si>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</si>
  <si>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</si>
  <si>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</si>
  <si>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</si>
  <si>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</si>
  <si>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</si>
  <si>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</si>
  <si>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</si>
  <si>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</si>
  <si>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</si>
  <si>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</si>
  <si>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</si>
  <si>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</si>
  <si>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</si>
  <si>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</si>
  <si>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</si>
  <si>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</si>
  <si>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</si>
  <si>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</si>
  <si>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</si>
  <si>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</si>
  <si>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</si>
  <si>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</si>
  <si>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</si>
  <si>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</si>
  <si>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</si>
  <si>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</si>
  <si>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</si>
  <si>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</si>
  <si>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</si>
  <si>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</si>
  <si>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</si>
  <si>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</si>
  <si>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</si>
  <si>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</si>
  <si>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</si>
  <si>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</si>
  <si>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</si>
  <si>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</si>
  <si>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</si>
  <si>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</si>
  <si>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</si>
  <si>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</si>
  <si>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</si>
  <si>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</si>
  <si>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</si>
  <si>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</si>
  <si>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</si>
  <si>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</si>
  <si>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</si>
  <si>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</si>
  <si>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</si>
  <si>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</si>
  <si>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</si>
  <si>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</si>
  <si>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</si>
  <si>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</si>
  <si>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</si>
  <si>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</si>
  <si>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</si>
  <si>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</si>
  <si>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</si>
  <si>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</si>
  <si>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</si>
  <si>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</si>
  <si>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</si>
  <si>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</si>
  <si>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</si>
  <si>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</si>
  <si>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</si>
  <si>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</si>
  <si>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</si>
  <si>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</si>
  <si>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</si>
  <si>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</si>
  <si>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</si>
  <si>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</si>
  <si>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</si>
  <si>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</si>
  <si>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</si>
  <si>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</si>
  <si>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</si>
  <si>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</si>
  <si>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</si>
  <si>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</si>
  <si>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</si>
  <si>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</si>
  <si>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</si>
  <si>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</si>
  <si>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</si>
  <si>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</si>
  <si>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</si>
  <si>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</si>
  <si>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</si>
  <si>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</si>
  <si>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</si>
  <si>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</si>
  <si>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</si>
  <si>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</si>
  <si>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</si>
  <si>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</si>
  <si>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</si>
  <si>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</si>
  <si>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</si>
  <si>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</si>
  <si>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</si>
  <si>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</si>
  <si>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</si>
  <si>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</si>
  <si>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</si>
  <si>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</si>
  <si>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</si>
  <si>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</si>
  <si>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</si>
  <si>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</si>
  <si>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</si>
  <si>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</si>
  <si>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</si>
  <si>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</si>
  <si>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</si>
  <si>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</si>
  <si>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</si>
  <si>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</si>
  <si>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</si>
  <si>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</si>
  <si>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</si>
  <si>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</si>
  <si>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</si>
  <si>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</si>
  <si>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</si>
  <si>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</si>
  <si>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</si>
  <si>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</si>
  <si>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</si>
  <si>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</si>
  <si>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</si>
  <si>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</si>
  <si>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</si>
  <si>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</si>
  <si>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</si>
  <si>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</si>
  <si>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</si>
  <si>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</si>
  <si>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</si>
  <si>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</si>
  <si>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</si>
  <si>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</si>
  <si>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</si>
  <si>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</si>
  <si>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</si>
  <si>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</si>
  <si>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</si>
  <si>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</si>
  <si>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</si>
  <si>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</si>
  <si>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</si>
  <si>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</si>
  <si>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</si>
  <si>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</si>
  <si>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</si>
  <si>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</si>
  <si>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</si>
  <si>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</si>
  <si>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</si>
  <si>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</si>
  <si>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</si>
  <si>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</si>
  <si>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</si>
  <si>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</si>
  <si>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</si>
  <si>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</si>
  <si>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</si>
  <si>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</si>
  <si>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</si>
  <si>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</si>
  <si>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</si>
  <si>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</si>
  <si>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</si>
  <si>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</si>
  <si>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</si>
  <si>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</si>
  <si>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</si>
  <si>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</si>
  <si>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</si>
  <si>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</si>
  <si>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</si>
  <si>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</si>
  <si>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</si>
  <si>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</si>
  <si>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</si>
  <si>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</si>
  <si>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</si>
  <si>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</si>
  <si>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</si>
  <si>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</si>
  <si>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</si>
  <si>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</si>
  <si>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</si>
  <si>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</si>
  <si>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</si>
  <si>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</si>
  <si>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</si>
  <si>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</si>
  <si>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</si>
  <si>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</si>
  <si>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</si>
  <si>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</si>
  <si>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</si>
  <si>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</si>
  <si>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</si>
  <si>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</si>
  <si>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</si>
  <si>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</si>
  <si>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</si>
  <si>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</si>
  <si>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</si>
  <si>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</si>
  <si>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</si>
  <si>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</si>
  <si>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</si>
  <si>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</si>
  <si>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</si>
  <si>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</si>
  <si>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</si>
  <si>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</si>
  <si>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</si>
  <si>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</si>
  <si>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</si>
  <si>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</si>
  <si>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</si>
  <si>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</si>
  <si>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</si>
  <si>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</si>
  <si>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</si>
  <si>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</si>
  <si>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</si>
  <si>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</si>
  <si>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</si>
  <si>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</si>
  <si>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</si>
  <si>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</si>
  <si>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</si>
  <si>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</si>
  <si>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</si>
  <si>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</si>
  <si>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</si>
  <si>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</si>
  <si>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</si>
  <si>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</si>
  <si>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</si>
  <si>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</si>
  <si>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</si>
  <si>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</si>
  <si>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</si>
  <si>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</si>
  <si>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</si>
  <si>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</si>
  <si>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</si>
  <si>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</si>
  <si>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</si>
  <si>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</si>
  <si>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</si>
  <si>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</si>
  <si>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</si>
  <si>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</si>
  <si>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</si>
  <si>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</si>
  <si>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</si>
  <si>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</si>
  <si>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</si>
  <si>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</si>
  <si>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</si>
  <si>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</si>
  <si>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</si>
  <si>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</si>
  <si>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</si>
  <si>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</si>
  <si>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</si>
  <si>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</si>
  <si>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</si>
  <si>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</si>
  <si>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</si>
  <si>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</si>
  <si>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</si>
  <si>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</si>
  <si>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</si>
  <si>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</si>
  <si>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</si>
  <si>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　　　　　　　　　　　　　　</t>
    <phoneticPr fontId="5"/>
  </si>
  <si>
    <t>　　/</t>
    <phoneticPr fontId="5"/>
  </si>
  <si>
    <t>○</t>
  </si>
  <si>
    <t>文部科学省</t>
    <phoneticPr fontId="5"/>
  </si>
  <si>
    <t>医学教育課長
丸山　浩</t>
    <phoneticPr fontId="5"/>
  </si>
  <si>
    <t>-</t>
    <phoneticPr fontId="5"/>
  </si>
  <si>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・健康・医療戦略（平成26年7月22日閣議決定、平成29年2月17日一部変更）
・第3次犯罪被害者等基本計画（平成28年4月1日閣議決定）
経済財政運営と改革の基本方針2017～人材への投資を通じた生産性向上～（平成29年6月9日閣議決定）
・国土強靭化基本計画－強くて、しなやかなニッポンへ－（平成26年6月3日閣議決定）</t>
    <phoneticPr fontId="5"/>
  </si>
  <si>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phoneticPr fontId="5"/>
  </si>
  <si>
    <t>本事業では、医療現場で課題となっている事項に貢献できる人材の養成について取り組むことで、全国の大学・大学病院における人材養成機能を一層強化し、高度な教育力・技術力を有する大学が核となり、我が国が抱える医療現場の諸課題等に対して科学的根拠に基づいた医療が提供できる優れた医療人材の養成を推進する。
【補助率：定額補助】</t>
    <phoneticPr fontId="5"/>
  </si>
  <si>
    <t>-</t>
    <phoneticPr fontId="5"/>
  </si>
  <si>
    <t>-</t>
    <phoneticPr fontId="5"/>
  </si>
  <si>
    <t>大学改革推進等補助金</t>
    <phoneticPr fontId="5"/>
  </si>
  <si>
    <t>諸謝金</t>
    <phoneticPr fontId="5"/>
  </si>
  <si>
    <t>庁費</t>
    <phoneticPr fontId="5"/>
  </si>
  <si>
    <t>委員等旅費</t>
    <phoneticPr fontId="5"/>
  </si>
  <si>
    <t>職員旅費</t>
    <phoneticPr fontId="5"/>
  </si>
  <si>
    <t>課題解決型高度医療人材養成プログラムにおける養成人数</t>
    <phoneticPr fontId="5"/>
  </si>
  <si>
    <t>人</t>
    <phoneticPr fontId="5"/>
  </si>
  <si>
    <t>成果実績：課題解決型高度医療人材養成プログラム　取組状況調査
目標値：課題解決型高度医療人材養成プログラム申請書　教育プログラム・コース　受入目標人数</t>
    <phoneticPr fontId="5"/>
  </si>
  <si>
    <t>成果実績：課題解決型高度医療人材養成プログラム　取組状況調査
目標値：課題解決型高度医療人材養成プログラム申請書　教育プログラム・コース 受入目標人数</t>
    <phoneticPr fontId="5"/>
  </si>
  <si>
    <t>教育プログラム・コース実施数</t>
    <phoneticPr fontId="5"/>
  </si>
  <si>
    <t>件</t>
    <phoneticPr fontId="5"/>
  </si>
  <si>
    <t>執行額／事業参加大学数　　　　　　　　　　　　　　</t>
    <phoneticPr fontId="5"/>
  </si>
  <si>
    <t>百万円</t>
    <phoneticPr fontId="5"/>
  </si>
  <si>
    <t>執行額/事業参加大学数</t>
    <phoneticPr fontId="5"/>
  </si>
  <si>
    <t>750百万円／41大学</t>
    <phoneticPr fontId="5"/>
  </si>
  <si>
    <t>770百万円／48大学</t>
    <phoneticPr fontId="5"/>
  </si>
  <si>
    <t>436百万円/25大学</t>
  </si>
  <si>
    <t>／　</t>
  </si>
  <si>
    <t>医師・歯科医師等の高度医療人材養成数</t>
    <phoneticPr fontId="5"/>
  </si>
  <si>
    <t>人</t>
    <phoneticPr fontId="5"/>
  </si>
  <si>
    <t>本事業による各大学の理念や強み、特色、地域性等を活かした教育拠点が形成され、教育プログラム・コースが展開されることにより、我が国が抱える医療現場の諸課題等に対して、科学的根拠に基づいた医療を提供し、健康長寿社会の実現に寄与できる優れた医療人材が養成される。</t>
    <phoneticPr fontId="5"/>
  </si>
  <si>
    <t>-</t>
    <phoneticPr fontId="5"/>
  </si>
  <si>
    <t>健康長寿社会の実現のために、高度な医療体制の構築、高度な知識・技術を有する医師、看護師・薬剤師等のメディカルスタッフの養成が必要である。また、医師不足や医療の高度化に対応できるチーム医療の推進が医療全体の課題となっており、本事業はこういった社会のニーズを反映しているものである。</t>
    <phoneticPr fontId="5"/>
  </si>
  <si>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phoneticPr fontId="5"/>
  </si>
  <si>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phoneticPr fontId="5"/>
  </si>
  <si>
    <t>支出先の選定に当たっては、公募を実施し、第三者委員会で選定することにより、その妥当性や競争性を確保している。</t>
    <phoneticPr fontId="5"/>
  </si>
  <si>
    <t>支出先の選定に当たっては、公募を実施し、第三者委員会で選定しており、国費の負担割合は妥当である。</t>
    <phoneticPr fontId="5"/>
  </si>
  <si>
    <t>交付決定・額の確定の際に、交付先から提出される申請書及び実績報告書等に基づいて、支出先・使途を把握し、妥当なコスト水準かを厳正に確認している。</t>
    <phoneticPr fontId="5"/>
  </si>
  <si>
    <t>交付決定・額の確定の際に、連携先や分担金等資金の流れを厳正に確認することとしている。</t>
    <phoneticPr fontId="5"/>
  </si>
  <si>
    <t>交付決定・額の確定の際に、支出先・使途について厳正に確認することで、事業目的に即した真に必要なものに限定している。</t>
    <phoneticPr fontId="5"/>
  </si>
  <si>
    <t>事業の実施に当たっては、事業の中間評価の結果を各大学の経費配分に反映させるなど、効率化に努めている。</t>
    <phoneticPr fontId="5"/>
  </si>
  <si>
    <t>本事業の目的は、優れた専門医療人材を養成するとともに教育体制の充実を図ることであり、本事業により、医療人材の養成数は成果目標に見合ったものとなっている。</t>
    <phoneticPr fontId="5"/>
  </si>
  <si>
    <t>支出先の選定にあたっては、公募を行い、最も効果的、効率的に実施できる者を選んでいる。</t>
    <phoneticPr fontId="5"/>
  </si>
  <si>
    <t>当初見込みにおいて想定していた数と概ね同程度又はそれ以上の人材養成を行っている。</t>
    <phoneticPr fontId="5"/>
  </si>
  <si>
    <t>本事業で得られた成果報告については、ＨＰへの掲載、各種説明会での周知等を通じて活用の促進を図っている。</t>
    <phoneticPr fontId="5"/>
  </si>
  <si>
    <t>-</t>
    <phoneticPr fontId="5"/>
  </si>
  <si>
    <t>137</t>
    <phoneticPr fontId="5"/>
  </si>
  <si>
    <t>129</t>
    <phoneticPr fontId="5"/>
  </si>
  <si>
    <t>○</t>
    <phoneticPr fontId="5"/>
  </si>
  <si>
    <t>4　個性が輝く高等教育の振興</t>
    <phoneticPr fontId="5"/>
  </si>
  <si>
    <t>4-1 大学などにおける教育研究の質の向上</t>
    <phoneticPr fontId="5"/>
  </si>
  <si>
    <t>課題解決型高度医療人材養成プログラム</t>
    <phoneticPr fontId="5"/>
  </si>
  <si>
    <t>平成26年度</t>
    <phoneticPr fontId="5"/>
  </si>
  <si>
    <t>令和4年度</t>
    <phoneticPr fontId="5"/>
  </si>
  <si>
    <t>高等教育局</t>
    <phoneticPr fontId="5"/>
  </si>
  <si>
    <t>医学教育課</t>
    <phoneticPr fontId="5"/>
  </si>
  <si>
    <t>無</t>
  </si>
  <si>
    <t>‐</t>
  </si>
  <si>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結果を各大学の経費配分に反映させるなど、効率化に努めている。</t>
    <phoneticPr fontId="5"/>
  </si>
  <si>
    <t>A.新潟大学</t>
    <rPh sb="2" eb="4">
      <t>ニイガタ</t>
    </rPh>
    <rPh sb="4" eb="6">
      <t>ダイガク</t>
    </rPh>
    <phoneticPr fontId="5"/>
  </si>
  <si>
    <t>B.九州大学</t>
    <rPh sb="2" eb="4">
      <t>キュウシュウ</t>
    </rPh>
    <rPh sb="4" eb="6">
      <t>ダイガク</t>
    </rPh>
    <phoneticPr fontId="5"/>
  </si>
  <si>
    <t>旅費</t>
    <rPh sb="0" eb="2">
      <t>リョヒ</t>
    </rPh>
    <phoneticPr fontId="5"/>
  </si>
  <si>
    <t>人件費・謝金</t>
    <rPh sb="0" eb="3">
      <t>ジンケンヒ</t>
    </rPh>
    <rPh sb="4" eb="6">
      <t>シャキン</t>
    </rPh>
    <phoneticPr fontId="5"/>
  </si>
  <si>
    <t>物品費</t>
    <rPh sb="0" eb="2">
      <t>ブッピン</t>
    </rPh>
    <rPh sb="2" eb="3">
      <t>ヒ</t>
    </rPh>
    <phoneticPr fontId="5"/>
  </si>
  <si>
    <t>その他</t>
  </si>
  <si>
    <t>調査・情報収集旅費等</t>
    <rPh sb="9" eb="10">
      <t>ナド</t>
    </rPh>
    <phoneticPr fontId="5"/>
  </si>
  <si>
    <t>人件費（事業専任教員）等</t>
    <rPh sb="11" eb="12">
      <t>ナド</t>
    </rPh>
    <phoneticPr fontId="5"/>
  </si>
  <si>
    <t>ＨＰ・登録フォームシステム作成等</t>
    <rPh sb="3" eb="5">
      <t>トウロク</t>
    </rPh>
    <rPh sb="13" eb="15">
      <t>サクセイ</t>
    </rPh>
    <rPh sb="15" eb="16">
      <t>ナド</t>
    </rPh>
    <phoneticPr fontId="5"/>
  </si>
  <si>
    <t>教育コース用消耗品等</t>
    <rPh sb="0" eb="2">
      <t>キョウイク</t>
    </rPh>
    <rPh sb="5" eb="6">
      <t>ヨウ</t>
    </rPh>
    <rPh sb="6" eb="8">
      <t>ショウモウ</t>
    </rPh>
    <rPh sb="8" eb="9">
      <t>ヒン</t>
    </rPh>
    <rPh sb="9" eb="10">
      <t>ナド</t>
    </rPh>
    <phoneticPr fontId="5"/>
  </si>
  <si>
    <t>講師招聘旅費等</t>
    <rPh sb="0" eb="2">
      <t>コウシ</t>
    </rPh>
    <rPh sb="2" eb="4">
      <t>ショウヘイ</t>
    </rPh>
    <rPh sb="4" eb="6">
      <t>リョヒ</t>
    </rPh>
    <rPh sb="6" eb="7">
      <t>トウ</t>
    </rPh>
    <phoneticPr fontId="5"/>
  </si>
  <si>
    <t>　　―</t>
  </si>
  <si>
    <t>　　―</t>
    <phoneticPr fontId="5"/>
  </si>
  <si>
    <t>熊本大学</t>
  </si>
  <si>
    <t>北海道大学</t>
  </si>
  <si>
    <t>東北大学</t>
  </si>
  <si>
    <t>福井大学</t>
  </si>
  <si>
    <t>筑波大学</t>
  </si>
  <si>
    <t>新潟大学</t>
  </si>
  <si>
    <t>千葉大学</t>
  </si>
  <si>
    <t>東京大学</t>
  </si>
  <si>
    <t>京都大学</t>
  </si>
  <si>
    <t>コンダクター型災害保健医療人材の養成</t>
  </si>
  <si>
    <t>実践的災害医療ロジスティクス専門家の養成</t>
  </si>
  <si>
    <t>多職種連携の災害支援を担う高度医療人養成</t>
  </si>
  <si>
    <t>臨床医学の献体利用を推進する専門人材養成</t>
  </si>
  <si>
    <t>東海国立大学病院機構CSTネットワーク事業</t>
  </si>
  <si>
    <t>北陸高度アレルギー専門医療人育成プラン</t>
  </si>
  <si>
    <t>精神科多職種連携治療・ケアを担う人材養成</t>
  </si>
  <si>
    <t>メンタル・サポート医療人とプロの連携養成</t>
  </si>
  <si>
    <t>職域・地域架橋型－価値に基づく支援者育成</t>
  </si>
  <si>
    <t>発達症への介入による国民的健康課題の解決</t>
  </si>
  <si>
    <t>-</t>
    <phoneticPr fontId="5"/>
  </si>
  <si>
    <t>-</t>
    <phoneticPr fontId="5"/>
  </si>
  <si>
    <t>-</t>
    <phoneticPr fontId="5"/>
  </si>
  <si>
    <t>-</t>
    <phoneticPr fontId="5"/>
  </si>
  <si>
    <t>-</t>
    <phoneticPr fontId="5"/>
  </si>
  <si>
    <t>-</t>
    <phoneticPr fontId="5"/>
  </si>
  <si>
    <t>国立大学法人東北大学</t>
    <rPh sb="0" eb="2">
      <t>コクリツ</t>
    </rPh>
    <rPh sb="2" eb="4">
      <t>ダイガク</t>
    </rPh>
    <rPh sb="4" eb="6">
      <t>ホウジン</t>
    </rPh>
    <phoneticPr fontId="5"/>
  </si>
  <si>
    <t>国立大学法人北海道大学</t>
    <rPh sb="0" eb="2">
      <t>コクリツ</t>
    </rPh>
    <rPh sb="2" eb="4">
      <t>ダイガク</t>
    </rPh>
    <rPh sb="4" eb="6">
      <t>ホウジン</t>
    </rPh>
    <phoneticPr fontId="5"/>
  </si>
  <si>
    <t>国立大学法人京都大学</t>
  </si>
  <si>
    <t>国立大学法人東京大学</t>
  </si>
  <si>
    <t>国立大学法人千葉大学</t>
  </si>
  <si>
    <t>国立大学法人筑波大学</t>
  </si>
  <si>
    <t>九州大学</t>
  </si>
  <si>
    <t>福島県立医科大学</t>
  </si>
  <si>
    <t>岐阜大学</t>
  </si>
  <si>
    <t>三重大学</t>
  </si>
  <si>
    <t>浜松医科大学</t>
  </si>
  <si>
    <t>金沢大学</t>
  </si>
  <si>
    <t>富山大学</t>
  </si>
  <si>
    <t>茨城県立医療大学</t>
  </si>
  <si>
    <t>東京慈恵会医科大学</t>
  </si>
  <si>
    <t>病院経営アドミニストレーター育成拠点</t>
  </si>
  <si>
    <t>放射線災害の全時相に対応できる人材養成</t>
  </si>
  <si>
    <t>病院経営スペシャリスト養成プログラム</t>
  </si>
  <si>
    <t>経営のできる大学病院幹部養成プログラム</t>
  </si>
  <si>
    <t>実践的医療経営プロフェッショナル教育事業</t>
  </si>
  <si>
    <t>国立大学法人東海国立大学機構</t>
  </si>
  <si>
    <t>国立大学法人福井大学</t>
    <rPh sb="0" eb="2">
      <t>コクリツ</t>
    </rPh>
    <rPh sb="2" eb="4">
      <t>ダイガク</t>
    </rPh>
    <rPh sb="4" eb="6">
      <t>ホウジン</t>
    </rPh>
    <phoneticPr fontId="5"/>
  </si>
  <si>
    <t>国立大学法人京都大学</t>
    <rPh sb="0" eb="6">
      <t>コクリツダイガクホウジン</t>
    </rPh>
    <phoneticPr fontId="5"/>
  </si>
  <si>
    <t>国立大学法人東京大学</t>
    <rPh sb="0" eb="2">
      <t>コクリツ</t>
    </rPh>
    <rPh sb="2" eb="4">
      <t>ダイガク</t>
    </rPh>
    <rPh sb="4" eb="6">
      <t>ホウジン</t>
    </rPh>
    <rPh sb="6" eb="8">
      <t>トウキョウ</t>
    </rPh>
    <phoneticPr fontId="5"/>
  </si>
  <si>
    <t>国立大学法人千葉大学</t>
    <rPh sb="0" eb="2">
      <t>コクリツ</t>
    </rPh>
    <rPh sb="2" eb="4">
      <t>ダイガク</t>
    </rPh>
    <rPh sb="4" eb="6">
      <t>ホウジン</t>
    </rPh>
    <phoneticPr fontId="5"/>
  </si>
  <si>
    <t>国立大学法人筑波大学</t>
    <rPh sb="0" eb="2">
      <t>コクリツ</t>
    </rPh>
    <rPh sb="2" eb="4">
      <t>ダイガク</t>
    </rPh>
    <rPh sb="4" eb="6">
      <t>ホウジン</t>
    </rPh>
    <phoneticPr fontId="5"/>
  </si>
  <si>
    <t>国立大学法人新潟大学</t>
    <rPh sb="0" eb="2">
      <t>コクリツ</t>
    </rPh>
    <rPh sb="2" eb="4">
      <t>ダイガク</t>
    </rPh>
    <rPh sb="4" eb="6">
      <t>ホウジン</t>
    </rPh>
    <rPh sb="6" eb="8">
      <t>ニイガタ</t>
    </rPh>
    <phoneticPr fontId="5"/>
  </si>
  <si>
    <t>国立大学法人熊本大学</t>
    <rPh sb="0" eb="2">
      <t>コクリツ</t>
    </rPh>
    <rPh sb="2" eb="4">
      <t>ダイガク</t>
    </rPh>
    <rPh sb="4" eb="6">
      <t>ホウジン</t>
    </rPh>
    <phoneticPr fontId="5"/>
  </si>
  <si>
    <t>国立大学法人九州大学</t>
    <rPh sb="0" eb="2">
      <t>コクリツ</t>
    </rPh>
    <rPh sb="2" eb="4">
      <t>ダイガク</t>
    </rPh>
    <rPh sb="4" eb="6">
      <t>ホウジン</t>
    </rPh>
    <phoneticPr fontId="5"/>
  </si>
  <si>
    <t>国立大学法人京都大学</t>
    <rPh sb="0" eb="2">
      <t>コクリツ</t>
    </rPh>
    <rPh sb="2" eb="4">
      <t>ダイガク</t>
    </rPh>
    <rPh sb="4" eb="6">
      <t>ホウジン</t>
    </rPh>
    <phoneticPr fontId="5"/>
  </si>
  <si>
    <t>公立大学法人福島県立医科大学</t>
    <rPh sb="0" eb="2">
      <t>コウリツ</t>
    </rPh>
    <rPh sb="2" eb="4">
      <t>ダイガク</t>
    </rPh>
    <rPh sb="4" eb="6">
      <t>ホウジン</t>
    </rPh>
    <phoneticPr fontId="5"/>
  </si>
  <si>
    <t>国立大学法人三重大学</t>
    <rPh sb="0" eb="2">
      <t>コクリツ</t>
    </rPh>
    <rPh sb="2" eb="4">
      <t>ダイガク</t>
    </rPh>
    <rPh sb="4" eb="6">
      <t>ホウジン</t>
    </rPh>
    <phoneticPr fontId="5"/>
  </si>
  <si>
    <t>国立大学法人金沢大学</t>
    <rPh sb="0" eb="2">
      <t>コクリツ</t>
    </rPh>
    <rPh sb="2" eb="4">
      <t>ダイガク</t>
    </rPh>
    <rPh sb="4" eb="6">
      <t>ホウジン</t>
    </rPh>
    <phoneticPr fontId="5"/>
  </si>
  <si>
    <t>国立大学法人富山大学</t>
    <rPh sb="0" eb="2">
      <t>コクリツ</t>
    </rPh>
    <rPh sb="2" eb="4">
      <t>ダイガク</t>
    </rPh>
    <rPh sb="4" eb="6">
      <t>ホウジン</t>
    </rPh>
    <phoneticPr fontId="5"/>
  </si>
  <si>
    <t>国立大学法人東海国立大学機構（名古屋大学）</t>
    <rPh sb="15" eb="18">
      <t>ナゴヤ</t>
    </rPh>
    <rPh sb="18" eb="20">
      <t>ダイガク</t>
    </rPh>
    <phoneticPr fontId="5"/>
  </si>
  <si>
    <t>国立大学法人東海国立大学機構（岐阜大学）</t>
    <rPh sb="0" eb="2">
      <t>コクリツ</t>
    </rPh>
    <rPh sb="2" eb="4">
      <t>ダイガク</t>
    </rPh>
    <rPh sb="4" eb="6">
      <t>ホウジン</t>
    </rPh>
    <rPh sb="6" eb="8">
      <t>トウカイ</t>
    </rPh>
    <rPh sb="8" eb="10">
      <t>コクリツ</t>
    </rPh>
    <rPh sb="10" eb="12">
      <t>ダイガク</t>
    </rPh>
    <rPh sb="12" eb="14">
      <t>キコウ</t>
    </rPh>
    <phoneticPr fontId="5"/>
  </si>
  <si>
    <t>-</t>
    <phoneticPr fontId="5"/>
  </si>
  <si>
    <t>_</t>
    <phoneticPr fontId="5"/>
  </si>
  <si>
    <t>_</t>
    <phoneticPr fontId="5"/>
  </si>
  <si>
    <t>_</t>
    <phoneticPr fontId="5"/>
  </si>
  <si>
    <t>課題解決型高度医療人材養成プログラム 
【平成26年度選定】http://www.mext.go.jp/a_menu/koutou/iryou/1346835.htm
【平成28年度選定】http://www.mext.go.jp/a_menu/koutou/iryou/1369521.htm
【平成29年度選定】http://www.mext.go.jp/a_menu/koutou/iryou/1384648.htm
【平成30年度選定】http://www.mext.go.jp/a_menu/koutou/iryou/1403528.htm
【令和元年度選定】http://www.mext.go.jp/a_menu/koutou/iryou/1415340.htm</t>
    <rPh sb="21" eb="23">
      <t>ヘイセイ</t>
    </rPh>
    <rPh sb="25" eb="27">
      <t>ネンド</t>
    </rPh>
    <rPh sb="27" eb="29">
      <t>センテイ</t>
    </rPh>
    <rPh sb="85" eb="87">
      <t>ヘイセイ</t>
    </rPh>
    <rPh sb="89" eb="91">
      <t>ネンド</t>
    </rPh>
    <rPh sb="91" eb="93">
      <t>センテイ</t>
    </rPh>
    <rPh sb="149" eb="151">
      <t>ヘイセイ</t>
    </rPh>
    <rPh sb="153" eb="155">
      <t>ネンド</t>
    </rPh>
    <rPh sb="155" eb="157">
      <t>センテイ</t>
    </rPh>
    <rPh sb="213" eb="215">
      <t>ヘイセイ</t>
    </rPh>
    <rPh sb="217" eb="219">
      <t>ネンド</t>
    </rPh>
    <rPh sb="219" eb="221">
      <t>センテイ</t>
    </rPh>
    <rPh sb="277" eb="279">
      <t>レイワ</t>
    </rPh>
    <rPh sb="279" eb="280">
      <t>ガン</t>
    </rPh>
    <rPh sb="280" eb="282">
      <t>ネンド</t>
    </rPh>
    <rPh sb="282" eb="284">
      <t>センテイ</t>
    </rPh>
    <phoneticPr fontId="5"/>
  </si>
  <si>
    <t>・医療人材（医師・歯科医師）の養成では、令和元年度までに目標の5,945人に対して6,434人の医療現場の課題等に対して科学的根拠に基づいた医療が提供できる医療人材を養成しており、国民が安心できる医療提供体制の構築が着実に図られている。
・医療人材（メディカルスタッフ）の養成では、令和元年度までに目標の6,020人に対して20,137人の医療現場の課題等に対して科学的根拠に基づいた医療が提供できる医療人材を養成しており、国民が安心できる医療提供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20" eb="22">
      <t>レイワ</t>
    </rPh>
    <rPh sb="22" eb="23">
      <t>ガン</t>
    </rPh>
    <rPh sb="141" eb="143">
      <t>レイワ</t>
    </rPh>
    <rPh sb="143" eb="144">
      <t>ガン</t>
    </rPh>
    <phoneticPr fontId="5"/>
  </si>
  <si>
    <t>令和4年度までの課題解決型高度医療人材養成プログラムによる医療人材（医師・歯科医師）養成数</t>
    <rPh sb="0" eb="2">
      <t>レイワ</t>
    </rPh>
    <phoneticPr fontId="5"/>
  </si>
  <si>
    <t>318百万円/25大学</t>
    <rPh sb="3" eb="5">
      <t>ヒャクマン</t>
    </rPh>
    <rPh sb="5" eb="6">
      <t>エン</t>
    </rPh>
    <rPh sb="9" eb="11">
      <t>ダイガク</t>
    </rPh>
    <phoneticPr fontId="5"/>
  </si>
  <si>
    <t>補助金等交付</t>
  </si>
  <si>
    <t xml:space="preserve">※金額は単位未満四捨五入して記載していることから、合計が一致しない場合がある。
</t>
    <phoneticPr fontId="5"/>
  </si>
  <si>
    <t>平成30年度までに、課題解決型高度医療人材養成プログラムにより医療人材（メディカルスタッフ）を6,020人養成する。</t>
  </si>
  <si>
    <t>-</t>
    <phoneticPr fontId="5"/>
  </si>
  <si>
    <t>-</t>
    <phoneticPr fontId="5"/>
  </si>
  <si>
    <t>成果指標は設定されているが、事業の進捗に応じた適切な見直しが必要であり、成果目標値についても水準の妥当性について判断できないため、検証する必要がある。例えばアウトカム指標のうち、医師・歯科医師養成数（単年度計上方式）とメディカルスタッフ養成数（累計方式）の年度別目標値の設定の仕方が揃っていないので見直しを検討すべきである。なお、メディカルスタッフ育成の方が完了したことから、その成果や課題の検証を速やかに行い、このあと完了する医師等の育成についても、適切な成果・課題の検証ができるよう体制を整える必要がある。</t>
  </si>
  <si>
    <t>事業内容の
一部改善</t>
  </si>
  <si>
    <t>年度内に改善を検討</t>
  </si>
  <si>
    <t>所見を踏まえ、成果指標や成果目標値の設定等について、見直しを検討することとするとともに、完了した事業の最終評価等を引き続き進める。</t>
  </si>
  <si>
    <t>１．事業評価の観点：この事業は、社会から求められる多様な医療ニーズに対応できる優れた専門医療人材を養成、医療の安全確保や質の向上を図るための大学病院の体制強化や質の高い医療関連職種の養成・活用促進を目的とした補助事業であり、成果の把握方法等の工夫・改善の観点から検証を行った。
２．所見：この事業は、医療人材が着実に養成されてきており、実効性の高い事業である。概ね計画通りに予算執行されたものと考えられるが、外部有識者の意見を踏まえ、成果指標や成果目標を見直しや検証し、引き続き、より効果的・効率的な事業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</si>
</sst>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quotePrefix="1" applyNumberFormat="1" applyFont="1" applyFill="1" applyBorder="1" applyAlignment="1" applyProtection="1">
      <alignment horizontal="center" vertical="center" wrapText="1" shrinkToFit="1"/>
      <protection locked="0"/>
    </xf>
    <xf numFmtId="177" fontId="0" fillId="5" borderId="26" xfId="0" quotePrefix="1"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158750</xdr:colOff>
      <xdr:row>742</xdr:row>
      <xdr:rowOff>190504</xdr:rowOff>
    </xdr:from>
    <xdr:to>
      <xdr:col>49</xdr:col>
      <xdr:colOff>62011</xdr:colOff>
      <xdr:row>758</xdr:row>
      <xdr:rowOff>573623</xdr:rowOff>
    </xdr:to>
    <xdr:grpSp>
      <xdr:nvGrpSpPr>
        <xdr:cNvPr id="12" name="グループ化 11">
          <a:extLst>
            <a:ext uri="{FF2B5EF4-FFF2-40B4-BE49-F238E27FC236}">
              <a16:creationId xmlns:a16="http://schemas.microsoft.com/office/drawing/2014/main" id="{04DB87B6-977D-43D0-A817-F53605534B71}"/>
            </a:ext>
          </a:extLst>
        </xdr:cNvPr>
        <xdr:cNvGrpSpPr/>
      </xdr:nvGrpSpPr>
      <xdr:grpSpPr>
        <a:xfrm>
          <a:off x="1980406" y="54102004"/>
          <a:ext cx="7999511" cy="6407682"/>
          <a:chOff x="2803826" y="55408502"/>
          <a:chExt cx="7947395" cy="6401396"/>
        </a:xfrm>
      </xdr:grpSpPr>
      <xdr:grpSp>
        <xdr:nvGrpSpPr>
          <xdr:cNvPr id="13" name="グループ化 12">
            <a:extLst>
              <a:ext uri="{FF2B5EF4-FFF2-40B4-BE49-F238E27FC236}">
                <a16:creationId xmlns:a16="http://schemas.microsoft.com/office/drawing/2014/main" id="{5BA53D40-C0BD-4F59-A3F3-DFDAA7D5433B}"/>
              </a:ext>
            </a:extLst>
          </xdr:cNvPr>
          <xdr:cNvGrpSpPr/>
        </xdr:nvGrpSpPr>
        <xdr:grpSpPr>
          <a:xfrm>
            <a:off x="2803826" y="57938603"/>
            <a:ext cx="2676162" cy="3871295"/>
            <a:chOff x="2803826" y="57938603"/>
            <a:chExt cx="2676162" cy="3871295"/>
          </a:xfrm>
        </xdr:grpSpPr>
        <xdr:sp macro="" textlink="">
          <xdr:nvSpPr>
            <xdr:cNvPr id="18" name="Line 28">
              <a:extLst>
                <a:ext uri="{FF2B5EF4-FFF2-40B4-BE49-F238E27FC236}">
                  <a16:creationId xmlns:a16="http://schemas.microsoft.com/office/drawing/2014/main" id="{FAE5C776-9606-4577-9381-7284C0B46D76}"/>
                </a:ext>
              </a:extLst>
            </xdr:cNvPr>
            <xdr:cNvSpPr>
              <a:spLocks noChangeShapeType="1"/>
            </xdr:cNvSpPr>
          </xdr:nvSpPr>
          <xdr:spPr bwMode="auto">
            <a:xfrm>
              <a:off x="5479988" y="57938603"/>
              <a:ext cx="0" cy="4707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Rectangle 32">
              <a:extLst>
                <a:ext uri="{FF2B5EF4-FFF2-40B4-BE49-F238E27FC236}">
                  <a16:creationId xmlns:a16="http://schemas.microsoft.com/office/drawing/2014/main" id="{72D610F4-2E22-4DE3-929B-45CE98C5F9CE}"/>
                </a:ext>
              </a:extLst>
            </xdr:cNvPr>
            <xdr:cNvSpPr>
              <a:spLocks noChangeArrowheads="1"/>
            </xdr:cNvSpPr>
          </xdr:nvSpPr>
          <xdr:spPr bwMode="auto">
            <a:xfrm>
              <a:off x="2823075" y="58431370"/>
              <a:ext cx="2160420" cy="416027"/>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補助金等交付</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xnSp macro="">
          <xdr:nvCxnSpPr>
            <xdr:cNvPr id="20" name="直線矢印コネクタ 19">
              <a:extLst>
                <a:ext uri="{FF2B5EF4-FFF2-40B4-BE49-F238E27FC236}">
                  <a16:creationId xmlns:a16="http://schemas.microsoft.com/office/drawing/2014/main" id="{E566C5E7-2BA3-4319-BADD-0FE04D0BA00C}"/>
                </a:ext>
              </a:extLst>
            </xdr:cNvPr>
            <xdr:cNvCxnSpPr/>
          </xdr:nvCxnSpPr>
          <xdr:spPr>
            <a:xfrm>
              <a:off x="5462368" y="61030472"/>
              <a:ext cx="7891" cy="445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Text Box 2">
              <a:extLst>
                <a:ext uri="{FF2B5EF4-FFF2-40B4-BE49-F238E27FC236}">
                  <a16:creationId xmlns:a16="http://schemas.microsoft.com/office/drawing/2014/main" id="{E2DE279F-B463-482F-9ADF-AFE3BB3AD2C9}"/>
                </a:ext>
              </a:extLst>
            </xdr:cNvPr>
            <xdr:cNvSpPr txBox="1">
              <a:spLocks noChangeArrowheads="1"/>
            </xdr:cNvSpPr>
          </xdr:nvSpPr>
          <xdr:spPr bwMode="auto">
            <a:xfrm>
              <a:off x="2803826" y="61393388"/>
              <a:ext cx="1515082" cy="416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grpSp>
        <xdr:nvGrpSpPr>
          <xdr:cNvPr id="14" name="グループ化 13">
            <a:extLst>
              <a:ext uri="{FF2B5EF4-FFF2-40B4-BE49-F238E27FC236}">
                <a16:creationId xmlns:a16="http://schemas.microsoft.com/office/drawing/2014/main" id="{31FDDEF0-6CFC-4D4D-B40F-1439A3C38A5A}"/>
              </a:ext>
            </a:extLst>
          </xdr:cNvPr>
          <xdr:cNvGrpSpPr/>
        </xdr:nvGrpSpPr>
        <xdr:grpSpPr>
          <a:xfrm>
            <a:off x="3984154" y="55408502"/>
            <a:ext cx="6767067" cy="1768790"/>
            <a:chOff x="3984154" y="55408502"/>
            <a:chExt cx="6767067" cy="1768790"/>
          </a:xfrm>
        </xdr:grpSpPr>
        <xdr:sp macro="" textlink="">
          <xdr:nvSpPr>
            <xdr:cNvPr id="15" name="Rectangle 1">
              <a:extLst>
                <a:ext uri="{FF2B5EF4-FFF2-40B4-BE49-F238E27FC236}">
                  <a16:creationId xmlns:a16="http://schemas.microsoft.com/office/drawing/2014/main" id="{C17461F2-8733-4DE7-9288-901453720527}"/>
                </a:ext>
              </a:extLst>
            </xdr:cNvPr>
            <xdr:cNvSpPr>
              <a:spLocks noChangeArrowheads="1"/>
            </xdr:cNvSpPr>
          </xdr:nvSpPr>
          <xdr:spPr bwMode="auto">
            <a:xfrm>
              <a:off x="3984154" y="55408502"/>
              <a:ext cx="2941341" cy="1415517"/>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４３８百万円</a:t>
              </a:r>
            </a:p>
          </xdr:txBody>
        </xdr:sp>
        <xdr:sp macro="" textlink="">
          <xdr:nvSpPr>
            <xdr:cNvPr id="16" name="左中かっこ 15">
              <a:extLst>
                <a:ext uri="{FF2B5EF4-FFF2-40B4-BE49-F238E27FC236}">
                  <a16:creationId xmlns:a16="http://schemas.microsoft.com/office/drawing/2014/main" id="{C48F9A71-1FD5-42A4-98F5-FCEE484EC10C}"/>
                </a:ext>
              </a:extLst>
            </xdr:cNvPr>
            <xdr:cNvSpPr/>
          </xdr:nvSpPr>
          <xdr:spPr>
            <a:xfrm>
              <a:off x="7174051" y="55555962"/>
              <a:ext cx="321664" cy="116175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5A65482F-175F-4BAD-8921-CB61AF9C6F3E}"/>
                </a:ext>
              </a:extLst>
            </xdr:cNvPr>
            <xdr:cNvSpPr txBox="1"/>
          </xdr:nvSpPr>
          <xdr:spPr>
            <a:xfrm>
              <a:off x="7405672" y="55713390"/>
              <a:ext cx="3345549" cy="1463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謝金：</a:t>
              </a:r>
              <a:r>
                <a:rPr kumimoji="1" lang="en-US" altLang="ja-JP" sz="1200">
                  <a:solidFill>
                    <a:sysClr val="windowText" lastClr="000000"/>
                  </a:solidFill>
                </a:rPr>
                <a:t>1.0</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職員等旅費：</a:t>
              </a:r>
              <a:r>
                <a:rPr kumimoji="1" lang="en-US" altLang="ja-JP" sz="1200">
                  <a:solidFill>
                    <a:sysClr val="windowText" lastClr="000000"/>
                  </a:solidFill>
                </a:rPr>
                <a:t>0.1</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委員等旅費：</a:t>
              </a:r>
              <a:r>
                <a:rPr kumimoji="1" lang="en-US" altLang="ja-JP" sz="1200">
                  <a:solidFill>
                    <a:sysClr val="windowText" lastClr="000000"/>
                  </a:solidFill>
                </a:rPr>
                <a:t>0.3</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庁費：</a:t>
              </a:r>
              <a:r>
                <a:rPr kumimoji="1" lang="en-US" altLang="ja-JP" sz="1200">
                  <a:solidFill>
                    <a:sysClr val="windowText" lastClr="000000"/>
                  </a:solidFill>
                </a:rPr>
                <a:t>0.3</a:t>
              </a:r>
              <a:r>
                <a:rPr kumimoji="1" lang="ja-JP" altLang="en-US" sz="1200">
                  <a:solidFill>
                    <a:sysClr val="windowText" lastClr="000000"/>
                  </a:solidFill>
                </a:rPr>
                <a:t>百万円　</a:t>
              </a:r>
              <a:r>
                <a:rPr kumimoji="1" lang="ja-JP" altLang="en-US" sz="1200"/>
                <a:t>　を含む</a:t>
              </a:r>
              <a:endParaRPr kumimoji="1" lang="en-US" altLang="ja-JP" sz="1200"/>
            </a:p>
            <a:p>
              <a:endParaRPr kumimoji="1" lang="ja-JP" altLang="en-US" sz="1100"/>
            </a:p>
          </xdr:txBody>
        </xdr:sp>
      </xdr:grpSp>
    </xdr:grpSp>
    <xdr:clientData/>
  </xdr:twoCellAnchor>
  <xdr:twoCellAnchor>
    <xdr:from>
      <xdr:col>10</xdr:col>
      <xdr:colOff>190501</xdr:colOff>
      <xdr:row>746</xdr:row>
      <xdr:rowOff>285751</xdr:rowOff>
    </xdr:from>
    <xdr:to>
      <xdr:col>36</xdr:col>
      <xdr:colOff>165599</xdr:colOff>
      <xdr:row>749</xdr:row>
      <xdr:rowOff>61259</xdr:rowOff>
    </xdr:to>
    <xdr:sp macro="" textlink="">
      <xdr:nvSpPr>
        <xdr:cNvPr id="22" name="大かっこ 21">
          <a:extLst>
            <a:ext uri="{FF2B5EF4-FFF2-40B4-BE49-F238E27FC236}">
              <a16:creationId xmlns:a16="http://schemas.microsoft.com/office/drawing/2014/main" id="{10028056-9C47-43A6-A758-D9702D981FCA}"/>
            </a:ext>
          </a:extLst>
        </xdr:cNvPr>
        <xdr:cNvSpPr/>
      </xdr:nvSpPr>
      <xdr:spPr>
        <a:xfrm>
          <a:off x="2201334" y="68453001"/>
          <a:ext cx="5203265" cy="823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600" b="0" i="0" baseline="0">
              <a:solidFill>
                <a:schemeClr val="tx1"/>
              </a:solidFill>
              <a:effectLst/>
              <a:latin typeface="+mn-lt"/>
              <a:ea typeface="+mn-ea"/>
              <a:cs typeface="+mn-cs"/>
            </a:rPr>
            <a:t>対象大学から申請のあった事業内容を審査の上、支援対象とする取組を選定し、補助金を交付する。</a:t>
          </a:r>
          <a:endParaRPr kumimoji="1" lang="ja-JP" altLang="en-US" sz="1600"/>
        </a:p>
      </xdr:txBody>
    </xdr:sp>
    <xdr:clientData/>
  </xdr:twoCellAnchor>
  <xdr:twoCellAnchor>
    <xdr:from>
      <xdr:col>11</xdr:col>
      <xdr:colOff>63500</xdr:colOff>
      <xdr:row>752</xdr:row>
      <xdr:rowOff>148167</xdr:rowOff>
    </xdr:from>
    <xdr:to>
      <xdr:col>39</xdr:col>
      <xdr:colOff>145179</xdr:colOff>
      <xdr:row>754</xdr:row>
      <xdr:rowOff>250514</xdr:rowOff>
    </xdr:to>
    <xdr:sp macro="" textlink="">
      <xdr:nvSpPr>
        <xdr:cNvPr id="23" name="正方形/長方形 22">
          <a:extLst>
            <a:ext uri="{FF2B5EF4-FFF2-40B4-BE49-F238E27FC236}">
              <a16:creationId xmlns:a16="http://schemas.microsoft.com/office/drawing/2014/main" id="{D454E94B-1488-4811-BDBE-64C3631179A3}"/>
            </a:ext>
          </a:extLst>
        </xdr:cNvPr>
        <xdr:cNvSpPr/>
      </xdr:nvSpPr>
      <xdr:spPr>
        <a:xfrm>
          <a:off x="2275417" y="70410917"/>
          <a:ext cx="5712012" cy="80084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600" b="0" i="0" baseline="0">
              <a:solidFill>
                <a:sysClr val="windowText" lastClr="000000"/>
              </a:solidFill>
              <a:effectLst/>
              <a:latin typeface="+mn-lt"/>
              <a:ea typeface="+mn-ea"/>
              <a:cs typeface="+mn-cs"/>
            </a:rPr>
            <a:t>課題解決型高度医療人材養成プログラム</a:t>
          </a:r>
          <a:r>
            <a:rPr lang="ja-JP" altLang="en-US" sz="1600" b="0" i="0" baseline="0">
              <a:solidFill>
                <a:sysClr val="windowText" lastClr="000000"/>
              </a:solidFill>
              <a:effectLst/>
              <a:latin typeface="+mn-lt"/>
              <a:ea typeface="+mn-ea"/>
              <a:cs typeface="+mn-cs"/>
            </a:rPr>
            <a:t>：４３６百万円</a:t>
          </a:r>
        </a:p>
        <a:p>
          <a:pPr rtl="0"/>
          <a:r>
            <a:rPr lang="ja-JP" altLang="en-US" sz="1600" b="0" i="0" baseline="0">
              <a:solidFill>
                <a:sysClr val="windowText" lastClr="000000"/>
              </a:solidFill>
              <a:effectLst/>
              <a:latin typeface="+mn-lt"/>
              <a:ea typeface="+mn-ea"/>
              <a:cs typeface="+mn-cs"/>
            </a:rPr>
            <a:t>　　Ａ．</a:t>
          </a:r>
          <a:r>
            <a:rPr lang="ja-JP" altLang="ja-JP" sz="1600" b="0" i="0" baseline="0">
              <a:solidFill>
                <a:sysClr val="windowText" lastClr="000000"/>
              </a:solidFill>
              <a:effectLst/>
              <a:latin typeface="+mn-lt"/>
              <a:ea typeface="+mn-ea"/>
              <a:cs typeface="+mn-cs"/>
            </a:rPr>
            <a:t>大学（全</a:t>
          </a:r>
          <a:r>
            <a:rPr lang="ja-JP" altLang="en-US" sz="1600" b="0" i="0" baseline="0">
              <a:solidFill>
                <a:sysClr val="windowText" lastClr="000000"/>
              </a:solidFill>
              <a:effectLst/>
              <a:latin typeface="+mn-lt"/>
              <a:ea typeface="+mn-ea"/>
              <a:cs typeface="+mn-cs"/>
            </a:rPr>
            <a:t>２０</a:t>
          </a:r>
          <a:r>
            <a:rPr lang="ja-JP" altLang="ja-JP" sz="1600" b="0" i="0" baseline="0">
              <a:solidFill>
                <a:sysClr val="windowText" lastClr="000000"/>
              </a:solidFill>
              <a:effectLst/>
              <a:latin typeface="+mn-lt"/>
              <a:ea typeface="+mn-ea"/>
              <a:cs typeface="+mn-cs"/>
            </a:rPr>
            <a:t>大学）</a:t>
          </a:r>
          <a:endParaRPr kumimoji="1" lang="ja-JP" altLang="en-US" sz="1050">
            <a:solidFill>
              <a:sysClr val="windowText" lastClr="000000"/>
            </a:solidFill>
          </a:endParaRPr>
        </a:p>
      </xdr:txBody>
    </xdr:sp>
    <xdr:clientData/>
  </xdr:twoCellAnchor>
  <xdr:twoCellAnchor>
    <xdr:from>
      <xdr:col>11</xdr:col>
      <xdr:colOff>52916</xdr:colOff>
      <xdr:row>755</xdr:row>
      <xdr:rowOff>63500</xdr:rowOff>
    </xdr:from>
    <xdr:to>
      <xdr:col>37</xdr:col>
      <xdr:colOff>181909</xdr:colOff>
      <xdr:row>757</xdr:row>
      <xdr:rowOff>487271</xdr:rowOff>
    </xdr:to>
    <xdr:sp macro="" textlink="">
      <xdr:nvSpPr>
        <xdr:cNvPr id="24" name="大かっこ 23">
          <a:extLst>
            <a:ext uri="{FF2B5EF4-FFF2-40B4-BE49-F238E27FC236}">
              <a16:creationId xmlns:a16="http://schemas.microsoft.com/office/drawing/2014/main" id="{0D0CE692-7918-441C-B81C-92A93D07BE3D}"/>
            </a:ext>
          </a:extLst>
        </xdr:cNvPr>
        <xdr:cNvSpPr/>
      </xdr:nvSpPr>
      <xdr:spPr>
        <a:xfrm>
          <a:off x="2264833" y="71374000"/>
          <a:ext cx="5357159" cy="1122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科学的根拠に基づいた医療が提供でき、健康長寿社会の実現に寄与できる優れた医療人材を養成する。</a:t>
          </a:r>
        </a:p>
      </xdr:txBody>
    </xdr:sp>
    <xdr:clientData/>
  </xdr:twoCellAnchor>
  <xdr:twoCellAnchor>
    <xdr:from>
      <xdr:col>12</xdr:col>
      <xdr:colOff>169334</xdr:colOff>
      <xdr:row>758</xdr:row>
      <xdr:rowOff>539751</xdr:rowOff>
    </xdr:from>
    <xdr:to>
      <xdr:col>41</xdr:col>
      <xdr:colOff>49928</xdr:colOff>
      <xdr:row>759</xdr:row>
      <xdr:rowOff>656665</xdr:rowOff>
    </xdr:to>
    <xdr:sp macro="" textlink="">
      <xdr:nvSpPr>
        <xdr:cNvPr id="25" name="正方形/長方形 24">
          <a:extLst>
            <a:ext uri="{FF2B5EF4-FFF2-40B4-BE49-F238E27FC236}">
              <a16:creationId xmlns:a16="http://schemas.microsoft.com/office/drawing/2014/main" id="{9BF5453A-1A65-4536-B01D-B6F55C4E31C8}"/>
            </a:ext>
          </a:extLst>
        </xdr:cNvPr>
        <xdr:cNvSpPr/>
      </xdr:nvSpPr>
      <xdr:spPr>
        <a:xfrm>
          <a:off x="2582334" y="73215501"/>
          <a:ext cx="5712011" cy="7836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mn-lt"/>
              <a:ea typeface="+mn-ea"/>
              <a:cs typeface="+mn-cs"/>
            </a:rPr>
            <a:t>　　Ｂ．連携大学（全１４大学）</a:t>
          </a:r>
        </a:p>
        <a:p>
          <a:pPr rtl="0"/>
          <a:r>
            <a:rPr lang="ja-JP" altLang="en-US" sz="1600" b="0" i="0" baseline="0">
              <a:solidFill>
                <a:sysClr val="windowText" lastClr="000000"/>
              </a:solidFill>
              <a:effectLst/>
              <a:latin typeface="+mn-lt"/>
              <a:ea typeface="+mn-ea"/>
              <a:cs typeface="+mn-cs"/>
            </a:rPr>
            <a:t>　　　　３５百万円</a:t>
          </a:r>
        </a:p>
      </xdr:txBody>
    </xdr:sp>
    <xdr:clientData/>
  </xdr:twoCellAnchor>
  <xdr:twoCellAnchor>
    <xdr:from>
      <xdr:col>10</xdr:col>
      <xdr:colOff>84667</xdr:colOff>
      <xdr:row>760</xdr:row>
      <xdr:rowOff>116417</xdr:rowOff>
    </xdr:from>
    <xdr:to>
      <xdr:col>43</xdr:col>
      <xdr:colOff>96247</xdr:colOff>
      <xdr:row>763</xdr:row>
      <xdr:rowOff>74584</xdr:rowOff>
    </xdr:to>
    <xdr:sp macro="" textlink="">
      <xdr:nvSpPr>
        <xdr:cNvPr id="26" name="大かっこ 25">
          <a:extLst>
            <a:ext uri="{FF2B5EF4-FFF2-40B4-BE49-F238E27FC236}">
              <a16:creationId xmlns:a16="http://schemas.microsoft.com/office/drawing/2014/main" id="{0C73EAA2-0BCF-46FA-B8E1-208591EEEC1D}"/>
            </a:ext>
          </a:extLst>
        </xdr:cNvPr>
        <xdr:cNvSpPr/>
      </xdr:nvSpPr>
      <xdr:spPr>
        <a:xfrm>
          <a:off x="2095500" y="74125667"/>
          <a:ext cx="6647330" cy="1005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申請担当大学と連携して、科学的根拠に基づいた医療が提供でき</a:t>
          </a:r>
          <a:endParaRPr lang="en-US" altLang="ja-JP" sz="1600" b="0" i="0" baseline="0">
            <a:solidFill>
              <a:schemeClr val="tx1"/>
            </a:solidFill>
            <a:effectLst/>
            <a:latin typeface="+mn-lt"/>
            <a:ea typeface="+mn-ea"/>
            <a:cs typeface="+mn-cs"/>
          </a:endParaRPr>
        </a:p>
        <a:p>
          <a:pPr algn="ctr"/>
          <a:r>
            <a:rPr lang="ja-JP" altLang="en-US" sz="1600" b="0" i="0" baseline="0">
              <a:solidFill>
                <a:schemeClr val="tx1"/>
              </a:solidFill>
              <a:effectLst/>
              <a:latin typeface="+mn-lt"/>
              <a:ea typeface="+mn-ea"/>
              <a:cs typeface="+mn-cs"/>
            </a:rPr>
            <a:t>健康長寿社会の実現に寄与できる優れた医療人材を養成する。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2"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c r="AP2" s="997"/>
      <c r="AQ2" s="997"/>
      <c r="AR2" s="78" t="str">
        <f>IF(OR(AO2="　", AO2=""), "", "-")</f>
        <v/>
      </c>
      <c r="AS2" s="998">
        <v>133</v>
      </c>
      <c r="AT2" s="998"/>
      <c r="AU2" s="998"/>
      <c r="AV2" s="51" t="str">
        <f>IF(AW2="", "", "-")</f>
        <v/>
      </c>
      <c r="AW2" s="941"/>
      <c r="AX2" s="941"/>
    </row>
    <row r="3" spans="1:50" ht="21" customHeight="1" thickBot="1" x14ac:dyDescent="0.2">
      <c r="A3" s="896" t="s">
        <v>426</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567</v>
      </c>
      <c r="AK3" s="898"/>
      <c r="AL3" s="898"/>
      <c r="AM3" s="898"/>
      <c r="AN3" s="898"/>
      <c r="AO3" s="898"/>
      <c r="AP3" s="898"/>
      <c r="AQ3" s="898"/>
      <c r="AR3" s="898"/>
      <c r="AS3" s="898"/>
      <c r="AT3" s="898"/>
      <c r="AU3" s="898"/>
      <c r="AV3" s="898"/>
      <c r="AW3" s="898"/>
      <c r="AX3" s="24" t="s">
        <v>65</v>
      </c>
    </row>
    <row r="4" spans="1:50" ht="24.75" customHeight="1" x14ac:dyDescent="0.15">
      <c r="A4" s="729" t="s">
        <v>25</v>
      </c>
      <c r="B4" s="730"/>
      <c r="C4" s="730"/>
      <c r="D4" s="730"/>
      <c r="E4" s="730"/>
      <c r="F4" s="730"/>
      <c r="G4" s="707" t="s">
        <v>616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619</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x14ac:dyDescent="0.15">
      <c r="A5" s="717" t="s">
        <v>67</v>
      </c>
      <c r="B5" s="718"/>
      <c r="C5" s="718"/>
      <c r="D5" s="718"/>
      <c r="E5" s="718"/>
      <c r="F5" s="719"/>
      <c r="G5" s="868" t="s">
        <v>617</v>
      </c>
      <c r="H5" s="869"/>
      <c r="I5" s="869"/>
      <c r="J5" s="869"/>
      <c r="K5" s="869"/>
      <c r="L5" s="869"/>
      <c r="M5" s="870" t="s">
        <v>66</v>
      </c>
      <c r="N5" s="871"/>
      <c r="O5" s="871"/>
      <c r="P5" s="871"/>
      <c r="Q5" s="871"/>
      <c r="R5" s="872"/>
      <c r="S5" s="873" t="s">
        <v>618</v>
      </c>
      <c r="T5" s="869"/>
      <c r="U5" s="869"/>
      <c r="V5" s="869"/>
      <c r="W5" s="869"/>
      <c r="X5" s="874"/>
      <c r="Y5" s="723" t="s">
        <v>3</v>
      </c>
      <c r="Z5" s="571"/>
      <c r="AA5" s="571"/>
      <c r="AB5" s="571"/>
      <c r="AC5" s="571"/>
      <c r="AD5" s="572"/>
      <c r="AE5" s="724" t="s">
        <v>620</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x14ac:dyDescent="0.15">
      <c r="A6" s="731" t="s">
        <v>4</v>
      </c>
      <c r="B6" s="732"/>
      <c r="C6" s="732"/>
      <c r="D6" s="732"/>
      <c r="E6" s="732"/>
      <c r="F6" s="732"/>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198" customHeight="1" x14ac:dyDescent="0.15">
      <c r="A7" s="523" t="s">
        <v>22</v>
      </c>
      <c r="B7" s="524"/>
      <c r="C7" s="524"/>
      <c r="D7" s="524"/>
      <c r="E7" s="524"/>
      <c r="F7" s="525"/>
      <c r="G7" s="526" t="s">
        <v>569</v>
      </c>
      <c r="H7" s="527"/>
      <c r="I7" s="527"/>
      <c r="J7" s="527"/>
      <c r="K7" s="527"/>
      <c r="L7" s="527"/>
      <c r="M7" s="527"/>
      <c r="N7" s="527"/>
      <c r="O7" s="527"/>
      <c r="P7" s="527"/>
      <c r="Q7" s="527"/>
      <c r="R7" s="527"/>
      <c r="S7" s="527"/>
      <c r="T7" s="527"/>
      <c r="U7" s="527"/>
      <c r="V7" s="527"/>
      <c r="W7" s="527"/>
      <c r="X7" s="528"/>
      <c r="Y7" s="952" t="s">
        <v>390</v>
      </c>
      <c r="Z7" s="471"/>
      <c r="AA7" s="471"/>
      <c r="AB7" s="471"/>
      <c r="AC7" s="471"/>
      <c r="AD7" s="953"/>
      <c r="AE7" s="942" t="s">
        <v>570</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23" t="s">
        <v>259</v>
      </c>
      <c r="B8" s="524"/>
      <c r="C8" s="524"/>
      <c r="D8" s="524"/>
      <c r="E8" s="524"/>
      <c r="F8" s="525"/>
      <c r="G8" s="965" t="str">
        <f>入力規則等!A27</f>
        <v>-</v>
      </c>
      <c r="H8" s="745"/>
      <c r="I8" s="745"/>
      <c r="J8" s="745"/>
      <c r="K8" s="745"/>
      <c r="L8" s="745"/>
      <c r="M8" s="745"/>
      <c r="N8" s="745"/>
      <c r="O8" s="745"/>
      <c r="P8" s="745"/>
      <c r="Q8" s="745"/>
      <c r="R8" s="745"/>
      <c r="S8" s="745"/>
      <c r="T8" s="745"/>
      <c r="U8" s="745"/>
      <c r="V8" s="745"/>
      <c r="W8" s="745"/>
      <c r="X8" s="966"/>
      <c r="Y8" s="875" t="s">
        <v>260</v>
      </c>
      <c r="Z8" s="876"/>
      <c r="AA8" s="876"/>
      <c r="AB8" s="876"/>
      <c r="AC8" s="876"/>
      <c r="AD8" s="877"/>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78" t="s">
        <v>23</v>
      </c>
      <c r="B9" s="879"/>
      <c r="C9" s="879"/>
      <c r="D9" s="879"/>
      <c r="E9" s="879"/>
      <c r="F9" s="879"/>
      <c r="G9" s="880" t="s">
        <v>571</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1.5" customHeight="1" x14ac:dyDescent="0.15">
      <c r="A10" s="685" t="s">
        <v>30</v>
      </c>
      <c r="B10" s="686"/>
      <c r="C10" s="686"/>
      <c r="D10" s="686"/>
      <c r="E10" s="686"/>
      <c r="F10" s="686"/>
      <c r="G10" s="780" t="s">
        <v>572</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8" t="s">
        <v>24</v>
      </c>
      <c r="B12" s="1009"/>
      <c r="C12" s="1009"/>
      <c r="D12" s="1009"/>
      <c r="E12" s="1009"/>
      <c r="F12" s="1010"/>
      <c r="G12" s="786"/>
      <c r="H12" s="787"/>
      <c r="I12" s="787"/>
      <c r="J12" s="787"/>
      <c r="K12" s="787"/>
      <c r="L12" s="787"/>
      <c r="M12" s="787"/>
      <c r="N12" s="787"/>
      <c r="O12" s="787"/>
      <c r="P12" s="443" t="s">
        <v>393</v>
      </c>
      <c r="Q12" s="444"/>
      <c r="R12" s="444"/>
      <c r="S12" s="444"/>
      <c r="T12" s="444"/>
      <c r="U12" s="444"/>
      <c r="V12" s="445"/>
      <c r="W12" s="443" t="s">
        <v>413</v>
      </c>
      <c r="X12" s="444"/>
      <c r="Y12" s="444"/>
      <c r="Z12" s="444"/>
      <c r="AA12" s="444"/>
      <c r="AB12" s="444"/>
      <c r="AC12" s="445"/>
      <c r="AD12" s="443" t="s">
        <v>420</v>
      </c>
      <c r="AE12" s="444"/>
      <c r="AF12" s="444"/>
      <c r="AG12" s="444"/>
      <c r="AH12" s="444"/>
      <c r="AI12" s="444"/>
      <c r="AJ12" s="445"/>
      <c r="AK12" s="443" t="s">
        <v>427</v>
      </c>
      <c r="AL12" s="444"/>
      <c r="AM12" s="444"/>
      <c r="AN12" s="444"/>
      <c r="AO12" s="444"/>
      <c r="AP12" s="444"/>
      <c r="AQ12" s="445"/>
      <c r="AR12" s="443" t="s">
        <v>428</v>
      </c>
      <c r="AS12" s="444"/>
      <c r="AT12" s="444"/>
      <c r="AU12" s="444"/>
      <c r="AV12" s="444"/>
      <c r="AW12" s="444"/>
      <c r="AX12" s="747"/>
    </row>
    <row r="13" spans="1:50" ht="21" customHeight="1" x14ac:dyDescent="0.15">
      <c r="A13" s="639"/>
      <c r="B13" s="640"/>
      <c r="C13" s="640"/>
      <c r="D13" s="640"/>
      <c r="E13" s="640"/>
      <c r="F13" s="641"/>
      <c r="G13" s="748" t="s">
        <v>6</v>
      </c>
      <c r="H13" s="749"/>
      <c r="I13" s="790" t="s">
        <v>7</v>
      </c>
      <c r="J13" s="791"/>
      <c r="K13" s="791"/>
      <c r="L13" s="791"/>
      <c r="M13" s="791"/>
      <c r="N13" s="791"/>
      <c r="O13" s="792"/>
      <c r="P13" s="682">
        <v>752</v>
      </c>
      <c r="Q13" s="683"/>
      <c r="R13" s="683"/>
      <c r="S13" s="683"/>
      <c r="T13" s="683"/>
      <c r="U13" s="683"/>
      <c r="V13" s="684"/>
      <c r="W13" s="682">
        <v>772.5</v>
      </c>
      <c r="X13" s="683"/>
      <c r="Y13" s="683"/>
      <c r="Z13" s="683"/>
      <c r="AA13" s="683"/>
      <c r="AB13" s="683"/>
      <c r="AC13" s="684"/>
      <c r="AD13" s="682">
        <v>437.4</v>
      </c>
      <c r="AE13" s="683"/>
      <c r="AF13" s="683"/>
      <c r="AG13" s="683"/>
      <c r="AH13" s="683"/>
      <c r="AI13" s="683"/>
      <c r="AJ13" s="684"/>
      <c r="AK13" s="682">
        <v>319.39999999999998</v>
      </c>
      <c r="AL13" s="683"/>
      <c r="AM13" s="683"/>
      <c r="AN13" s="683"/>
      <c r="AO13" s="683"/>
      <c r="AP13" s="683"/>
      <c r="AQ13" s="684"/>
      <c r="AR13" s="949">
        <v>259.39999999999998</v>
      </c>
      <c r="AS13" s="950"/>
      <c r="AT13" s="950"/>
      <c r="AU13" s="950"/>
      <c r="AV13" s="950"/>
      <c r="AW13" s="950"/>
      <c r="AX13" s="951"/>
    </row>
    <row r="14" spans="1:50" ht="21" customHeight="1" x14ac:dyDescent="0.15">
      <c r="A14" s="639"/>
      <c r="B14" s="640"/>
      <c r="C14" s="640"/>
      <c r="D14" s="640"/>
      <c r="E14" s="640"/>
      <c r="F14" s="641"/>
      <c r="G14" s="750"/>
      <c r="H14" s="751"/>
      <c r="I14" s="736" t="s">
        <v>8</v>
      </c>
      <c r="J14" s="788"/>
      <c r="K14" s="788"/>
      <c r="L14" s="788"/>
      <c r="M14" s="788"/>
      <c r="N14" s="788"/>
      <c r="O14" s="789"/>
      <c r="P14" s="682" t="s">
        <v>573</v>
      </c>
      <c r="Q14" s="683"/>
      <c r="R14" s="683"/>
      <c r="S14" s="683"/>
      <c r="T14" s="683"/>
      <c r="U14" s="683"/>
      <c r="V14" s="684"/>
      <c r="W14" s="682" t="s">
        <v>569</v>
      </c>
      <c r="X14" s="683"/>
      <c r="Y14" s="683"/>
      <c r="Z14" s="683"/>
      <c r="AA14" s="683"/>
      <c r="AB14" s="683"/>
      <c r="AC14" s="684"/>
      <c r="AD14" s="682" t="s">
        <v>559</v>
      </c>
      <c r="AE14" s="683"/>
      <c r="AF14" s="683"/>
      <c r="AG14" s="683"/>
      <c r="AH14" s="683"/>
      <c r="AI14" s="683"/>
      <c r="AJ14" s="684"/>
      <c r="AK14" s="682" t="s">
        <v>710</v>
      </c>
      <c r="AL14" s="683"/>
      <c r="AM14" s="683"/>
      <c r="AN14" s="683"/>
      <c r="AO14" s="683"/>
      <c r="AP14" s="683"/>
      <c r="AQ14" s="684"/>
      <c r="AR14" s="815"/>
      <c r="AS14" s="815"/>
      <c r="AT14" s="815"/>
      <c r="AU14" s="815"/>
      <c r="AV14" s="815"/>
      <c r="AW14" s="815"/>
      <c r="AX14" s="816"/>
    </row>
    <row r="15" spans="1:50" ht="21" customHeight="1" x14ac:dyDescent="0.15">
      <c r="A15" s="639"/>
      <c r="B15" s="640"/>
      <c r="C15" s="640"/>
      <c r="D15" s="640"/>
      <c r="E15" s="640"/>
      <c r="F15" s="641"/>
      <c r="G15" s="750"/>
      <c r="H15" s="751"/>
      <c r="I15" s="736" t="s">
        <v>51</v>
      </c>
      <c r="J15" s="737"/>
      <c r="K15" s="737"/>
      <c r="L15" s="737"/>
      <c r="M15" s="737"/>
      <c r="N15" s="737"/>
      <c r="O15" s="738"/>
      <c r="P15" s="682" t="s">
        <v>574</v>
      </c>
      <c r="Q15" s="683"/>
      <c r="R15" s="683"/>
      <c r="S15" s="683"/>
      <c r="T15" s="683"/>
      <c r="U15" s="683"/>
      <c r="V15" s="684"/>
      <c r="W15" s="682" t="s">
        <v>569</v>
      </c>
      <c r="X15" s="683"/>
      <c r="Y15" s="683"/>
      <c r="Z15" s="683"/>
      <c r="AA15" s="683"/>
      <c r="AB15" s="683"/>
      <c r="AC15" s="684"/>
      <c r="AD15" s="682" t="s">
        <v>569</v>
      </c>
      <c r="AE15" s="683"/>
      <c r="AF15" s="683"/>
      <c r="AG15" s="683"/>
      <c r="AH15" s="683"/>
      <c r="AI15" s="683"/>
      <c r="AJ15" s="684"/>
      <c r="AK15" s="682" t="s">
        <v>710</v>
      </c>
      <c r="AL15" s="683"/>
      <c r="AM15" s="683"/>
      <c r="AN15" s="683"/>
      <c r="AO15" s="683"/>
      <c r="AP15" s="683"/>
      <c r="AQ15" s="684"/>
      <c r="AR15" s="682"/>
      <c r="AS15" s="683"/>
      <c r="AT15" s="683"/>
      <c r="AU15" s="683"/>
      <c r="AV15" s="683"/>
      <c r="AW15" s="683"/>
      <c r="AX15" s="833"/>
    </row>
    <row r="16" spans="1:50" ht="21" customHeight="1" x14ac:dyDescent="0.15">
      <c r="A16" s="639"/>
      <c r="B16" s="640"/>
      <c r="C16" s="640"/>
      <c r="D16" s="640"/>
      <c r="E16" s="640"/>
      <c r="F16" s="641"/>
      <c r="G16" s="750"/>
      <c r="H16" s="751"/>
      <c r="I16" s="736" t="s">
        <v>52</v>
      </c>
      <c r="J16" s="737"/>
      <c r="K16" s="737"/>
      <c r="L16" s="737"/>
      <c r="M16" s="737"/>
      <c r="N16" s="737"/>
      <c r="O16" s="738"/>
      <c r="P16" s="682" t="s">
        <v>569</v>
      </c>
      <c r="Q16" s="683"/>
      <c r="R16" s="683"/>
      <c r="S16" s="683"/>
      <c r="T16" s="683"/>
      <c r="U16" s="683"/>
      <c r="V16" s="684"/>
      <c r="W16" s="682" t="s">
        <v>569</v>
      </c>
      <c r="X16" s="683"/>
      <c r="Y16" s="683"/>
      <c r="Z16" s="683"/>
      <c r="AA16" s="683"/>
      <c r="AB16" s="683"/>
      <c r="AC16" s="684"/>
      <c r="AD16" s="682" t="s">
        <v>569</v>
      </c>
      <c r="AE16" s="683"/>
      <c r="AF16" s="683"/>
      <c r="AG16" s="683"/>
      <c r="AH16" s="683"/>
      <c r="AI16" s="683"/>
      <c r="AJ16" s="684"/>
      <c r="AK16" s="682"/>
      <c r="AL16" s="683"/>
      <c r="AM16" s="683"/>
      <c r="AN16" s="683"/>
      <c r="AO16" s="683"/>
      <c r="AP16" s="683"/>
      <c r="AQ16" s="684"/>
      <c r="AR16" s="783"/>
      <c r="AS16" s="784"/>
      <c r="AT16" s="784"/>
      <c r="AU16" s="784"/>
      <c r="AV16" s="784"/>
      <c r="AW16" s="784"/>
      <c r="AX16" s="785"/>
    </row>
    <row r="17" spans="1:50" ht="24.75" customHeight="1" x14ac:dyDescent="0.15">
      <c r="A17" s="639"/>
      <c r="B17" s="640"/>
      <c r="C17" s="640"/>
      <c r="D17" s="640"/>
      <c r="E17" s="640"/>
      <c r="F17" s="641"/>
      <c r="G17" s="750"/>
      <c r="H17" s="751"/>
      <c r="I17" s="736" t="s">
        <v>50</v>
      </c>
      <c r="J17" s="788"/>
      <c r="K17" s="788"/>
      <c r="L17" s="788"/>
      <c r="M17" s="788"/>
      <c r="N17" s="788"/>
      <c r="O17" s="789"/>
      <c r="P17" s="682" t="s">
        <v>569</v>
      </c>
      <c r="Q17" s="683"/>
      <c r="R17" s="683"/>
      <c r="S17" s="683"/>
      <c r="T17" s="683"/>
      <c r="U17" s="683"/>
      <c r="V17" s="684"/>
      <c r="W17" s="682" t="s">
        <v>563</v>
      </c>
      <c r="X17" s="683"/>
      <c r="Y17" s="683"/>
      <c r="Z17" s="683"/>
      <c r="AA17" s="683"/>
      <c r="AB17" s="683"/>
      <c r="AC17" s="684"/>
      <c r="AD17" s="682">
        <v>0.5</v>
      </c>
      <c r="AE17" s="683"/>
      <c r="AF17" s="683"/>
      <c r="AG17" s="683"/>
      <c r="AH17" s="683"/>
      <c r="AI17" s="683"/>
      <c r="AJ17" s="684"/>
      <c r="AK17" s="682"/>
      <c r="AL17" s="683"/>
      <c r="AM17" s="683"/>
      <c r="AN17" s="683"/>
      <c r="AO17" s="683"/>
      <c r="AP17" s="683"/>
      <c r="AQ17" s="684"/>
      <c r="AR17" s="947"/>
      <c r="AS17" s="947"/>
      <c r="AT17" s="947"/>
      <c r="AU17" s="947"/>
      <c r="AV17" s="947"/>
      <c r="AW17" s="947"/>
      <c r="AX17" s="948"/>
    </row>
    <row r="18" spans="1:50" ht="24.75" customHeight="1" x14ac:dyDescent="0.15">
      <c r="A18" s="639"/>
      <c r="B18" s="640"/>
      <c r="C18" s="640"/>
      <c r="D18" s="640"/>
      <c r="E18" s="640"/>
      <c r="F18" s="641"/>
      <c r="G18" s="752"/>
      <c r="H18" s="753"/>
      <c r="I18" s="741" t="s">
        <v>20</v>
      </c>
      <c r="J18" s="742"/>
      <c r="K18" s="742"/>
      <c r="L18" s="742"/>
      <c r="M18" s="742"/>
      <c r="N18" s="742"/>
      <c r="O18" s="743"/>
      <c r="P18" s="907">
        <f>SUM(P13:V17)</f>
        <v>752</v>
      </c>
      <c r="Q18" s="908"/>
      <c r="R18" s="908"/>
      <c r="S18" s="908"/>
      <c r="T18" s="908"/>
      <c r="U18" s="908"/>
      <c r="V18" s="909"/>
      <c r="W18" s="907">
        <f>SUM(W13:AC17)</f>
        <v>772.5</v>
      </c>
      <c r="X18" s="908"/>
      <c r="Y18" s="908"/>
      <c r="Z18" s="908"/>
      <c r="AA18" s="908"/>
      <c r="AB18" s="908"/>
      <c r="AC18" s="909"/>
      <c r="AD18" s="907">
        <f>SUM(AD13:AJ17)</f>
        <v>437.9</v>
      </c>
      <c r="AE18" s="908"/>
      <c r="AF18" s="908"/>
      <c r="AG18" s="908"/>
      <c r="AH18" s="908"/>
      <c r="AI18" s="908"/>
      <c r="AJ18" s="909"/>
      <c r="AK18" s="907">
        <f>SUM(AK13:AQ17)</f>
        <v>319.39999999999998</v>
      </c>
      <c r="AL18" s="908"/>
      <c r="AM18" s="908"/>
      <c r="AN18" s="908"/>
      <c r="AO18" s="908"/>
      <c r="AP18" s="908"/>
      <c r="AQ18" s="909"/>
      <c r="AR18" s="907">
        <f>SUM(AR13:AX17)</f>
        <v>259.39999999999998</v>
      </c>
      <c r="AS18" s="908"/>
      <c r="AT18" s="908"/>
      <c r="AU18" s="908"/>
      <c r="AV18" s="908"/>
      <c r="AW18" s="908"/>
      <c r="AX18" s="910"/>
    </row>
    <row r="19" spans="1:50" ht="24.75" customHeight="1" x14ac:dyDescent="0.15">
      <c r="A19" s="639"/>
      <c r="B19" s="640"/>
      <c r="C19" s="640"/>
      <c r="D19" s="640"/>
      <c r="E19" s="640"/>
      <c r="F19" s="641"/>
      <c r="G19" s="905" t="s">
        <v>9</v>
      </c>
      <c r="H19" s="906"/>
      <c r="I19" s="906"/>
      <c r="J19" s="906"/>
      <c r="K19" s="906"/>
      <c r="L19" s="906"/>
      <c r="M19" s="906"/>
      <c r="N19" s="906"/>
      <c r="O19" s="906"/>
      <c r="P19" s="682">
        <v>751</v>
      </c>
      <c r="Q19" s="683"/>
      <c r="R19" s="683"/>
      <c r="S19" s="683"/>
      <c r="T19" s="683"/>
      <c r="U19" s="683"/>
      <c r="V19" s="684"/>
      <c r="W19" s="682">
        <v>771.1</v>
      </c>
      <c r="X19" s="683"/>
      <c r="Y19" s="683"/>
      <c r="Z19" s="683"/>
      <c r="AA19" s="683"/>
      <c r="AB19" s="683"/>
      <c r="AC19" s="684"/>
      <c r="AD19" s="682">
        <v>437.7</v>
      </c>
      <c r="AE19" s="683"/>
      <c r="AF19" s="683"/>
      <c r="AG19" s="683"/>
      <c r="AH19" s="683"/>
      <c r="AI19" s="683"/>
      <c r="AJ19" s="684"/>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05" t="s">
        <v>10</v>
      </c>
      <c r="H20" s="906"/>
      <c r="I20" s="906"/>
      <c r="J20" s="906"/>
      <c r="K20" s="906"/>
      <c r="L20" s="906"/>
      <c r="M20" s="906"/>
      <c r="N20" s="906"/>
      <c r="O20" s="906"/>
      <c r="P20" s="318">
        <f>IF(P18=0, "-", SUM(P19)/P18)</f>
        <v>0.99867021276595747</v>
      </c>
      <c r="Q20" s="318"/>
      <c r="R20" s="318"/>
      <c r="S20" s="318"/>
      <c r="T20" s="318"/>
      <c r="U20" s="318"/>
      <c r="V20" s="318"/>
      <c r="W20" s="318">
        <f t="shared" ref="W20" si="0">IF(W18=0, "-", SUM(W19)/W18)</f>
        <v>0.99818770226537223</v>
      </c>
      <c r="X20" s="318"/>
      <c r="Y20" s="318"/>
      <c r="Z20" s="318"/>
      <c r="AA20" s="318"/>
      <c r="AB20" s="318"/>
      <c r="AC20" s="318"/>
      <c r="AD20" s="318">
        <f t="shared" ref="AD20" si="1">IF(AD18=0, "-", SUM(AD19)/AD18)</f>
        <v>0.99954327472025584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8"/>
      <c r="B21" s="879"/>
      <c r="C21" s="879"/>
      <c r="D21" s="879"/>
      <c r="E21" s="879"/>
      <c r="F21" s="1011"/>
      <c r="G21" s="316" t="s">
        <v>358</v>
      </c>
      <c r="H21" s="317"/>
      <c r="I21" s="317"/>
      <c r="J21" s="317"/>
      <c r="K21" s="317"/>
      <c r="L21" s="317"/>
      <c r="M21" s="317"/>
      <c r="N21" s="317"/>
      <c r="O21" s="317"/>
      <c r="P21" s="318">
        <f>IF(P19=0, "-", SUM(P19)/SUM(P13,P14))</f>
        <v>0.99867021276595747</v>
      </c>
      <c r="Q21" s="318"/>
      <c r="R21" s="318"/>
      <c r="S21" s="318"/>
      <c r="T21" s="318"/>
      <c r="U21" s="318"/>
      <c r="V21" s="318"/>
      <c r="W21" s="318">
        <f t="shared" ref="W21" si="2">IF(W19=0, "-", SUM(W19)/SUM(W13,W14))</f>
        <v>0.99818770226537223</v>
      </c>
      <c r="X21" s="318"/>
      <c r="Y21" s="318"/>
      <c r="Z21" s="318"/>
      <c r="AA21" s="318"/>
      <c r="AB21" s="318"/>
      <c r="AC21" s="318"/>
      <c r="AD21" s="318">
        <f t="shared" ref="AD21" si="3">IF(AD19=0, "-", SUM(AD19)/SUM(AD13,AD14))</f>
        <v>1.0006858710562414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8" t="s">
        <v>429</v>
      </c>
      <c r="B22" s="979"/>
      <c r="C22" s="979"/>
      <c r="D22" s="979"/>
      <c r="E22" s="979"/>
      <c r="F22" s="980"/>
      <c r="G22" s="1016" t="s">
        <v>337</v>
      </c>
      <c r="H22" s="221"/>
      <c r="I22" s="221"/>
      <c r="J22" s="221"/>
      <c r="K22" s="221"/>
      <c r="L22" s="221"/>
      <c r="M22" s="221"/>
      <c r="N22" s="221"/>
      <c r="O22" s="222"/>
      <c r="P22" s="967" t="s">
        <v>430</v>
      </c>
      <c r="Q22" s="221"/>
      <c r="R22" s="221"/>
      <c r="S22" s="221"/>
      <c r="T22" s="221"/>
      <c r="U22" s="221"/>
      <c r="V22" s="222"/>
      <c r="W22" s="967" t="s">
        <v>431</v>
      </c>
      <c r="X22" s="221"/>
      <c r="Y22" s="221"/>
      <c r="Z22" s="221"/>
      <c r="AA22" s="221"/>
      <c r="AB22" s="221"/>
      <c r="AC22" s="222"/>
      <c r="AD22" s="967" t="s">
        <v>336</v>
      </c>
      <c r="AE22" s="221"/>
      <c r="AF22" s="221"/>
      <c r="AG22" s="221"/>
      <c r="AH22" s="221"/>
      <c r="AI22" s="221"/>
      <c r="AJ22" s="221"/>
      <c r="AK22" s="221"/>
      <c r="AL22" s="221"/>
      <c r="AM22" s="221"/>
      <c r="AN22" s="221"/>
      <c r="AO22" s="221"/>
      <c r="AP22" s="221"/>
      <c r="AQ22" s="221"/>
      <c r="AR22" s="221"/>
      <c r="AS22" s="221"/>
      <c r="AT22" s="221"/>
      <c r="AU22" s="221"/>
      <c r="AV22" s="221"/>
      <c r="AW22" s="221"/>
      <c r="AX22" s="987"/>
    </row>
    <row r="23" spans="1:50" ht="25.5" customHeight="1" x14ac:dyDescent="0.15">
      <c r="A23" s="981"/>
      <c r="B23" s="982"/>
      <c r="C23" s="982"/>
      <c r="D23" s="982"/>
      <c r="E23" s="982"/>
      <c r="F23" s="983"/>
      <c r="G23" s="1017" t="s">
        <v>575</v>
      </c>
      <c r="H23" s="1018"/>
      <c r="I23" s="1018"/>
      <c r="J23" s="1018"/>
      <c r="K23" s="1018"/>
      <c r="L23" s="1018"/>
      <c r="M23" s="1018"/>
      <c r="N23" s="1018"/>
      <c r="O23" s="1019"/>
      <c r="P23" s="949">
        <v>318</v>
      </c>
      <c r="Q23" s="950"/>
      <c r="R23" s="950"/>
      <c r="S23" s="950"/>
      <c r="T23" s="950"/>
      <c r="U23" s="950"/>
      <c r="V23" s="968"/>
      <c r="W23" s="949">
        <v>258.2</v>
      </c>
      <c r="X23" s="950"/>
      <c r="Y23" s="950"/>
      <c r="Z23" s="950"/>
      <c r="AA23" s="950"/>
      <c r="AB23" s="950"/>
      <c r="AC23" s="968"/>
      <c r="AD23" s="988" t="s">
        <v>707</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576</v>
      </c>
      <c r="H24" s="970"/>
      <c r="I24" s="970"/>
      <c r="J24" s="970"/>
      <c r="K24" s="970"/>
      <c r="L24" s="970"/>
      <c r="M24" s="970"/>
      <c r="N24" s="970"/>
      <c r="O24" s="971"/>
      <c r="P24" s="682">
        <v>0.5</v>
      </c>
      <c r="Q24" s="683"/>
      <c r="R24" s="683"/>
      <c r="S24" s="683"/>
      <c r="T24" s="683"/>
      <c r="U24" s="683"/>
      <c r="V24" s="684"/>
      <c r="W24" s="682">
        <v>0.5</v>
      </c>
      <c r="X24" s="683"/>
      <c r="Y24" s="683"/>
      <c r="Z24" s="683"/>
      <c r="AA24" s="683"/>
      <c r="AB24" s="683"/>
      <c r="AC24" s="68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577</v>
      </c>
      <c r="H25" s="970"/>
      <c r="I25" s="970"/>
      <c r="J25" s="970"/>
      <c r="K25" s="970"/>
      <c r="L25" s="970"/>
      <c r="M25" s="970"/>
      <c r="N25" s="970"/>
      <c r="O25" s="971"/>
      <c r="P25" s="682">
        <v>0.3</v>
      </c>
      <c r="Q25" s="683"/>
      <c r="R25" s="683"/>
      <c r="S25" s="683"/>
      <c r="T25" s="683"/>
      <c r="U25" s="683"/>
      <c r="V25" s="684"/>
      <c r="W25" s="682">
        <v>0.2</v>
      </c>
      <c r="X25" s="683"/>
      <c r="Y25" s="683"/>
      <c r="Z25" s="683"/>
      <c r="AA25" s="683"/>
      <c r="AB25" s="683"/>
      <c r="AC25" s="68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578</v>
      </c>
      <c r="H26" s="970"/>
      <c r="I26" s="970"/>
      <c r="J26" s="970"/>
      <c r="K26" s="970"/>
      <c r="L26" s="970"/>
      <c r="M26" s="970"/>
      <c r="N26" s="970"/>
      <c r="O26" s="971"/>
      <c r="P26" s="682">
        <v>0.2</v>
      </c>
      <c r="Q26" s="683"/>
      <c r="R26" s="683"/>
      <c r="S26" s="683"/>
      <c r="T26" s="683"/>
      <c r="U26" s="683"/>
      <c r="V26" s="684"/>
      <c r="W26" s="682">
        <v>0.4</v>
      </c>
      <c r="X26" s="683"/>
      <c r="Y26" s="683"/>
      <c r="Z26" s="683"/>
      <c r="AA26" s="683"/>
      <c r="AB26" s="683"/>
      <c r="AC26" s="68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579</v>
      </c>
      <c r="H27" s="970"/>
      <c r="I27" s="970"/>
      <c r="J27" s="970"/>
      <c r="K27" s="970"/>
      <c r="L27" s="970"/>
      <c r="M27" s="970"/>
      <c r="N27" s="970"/>
      <c r="O27" s="971"/>
      <c r="P27" s="682">
        <v>0.4</v>
      </c>
      <c r="Q27" s="683"/>
      <c r="R27" s="683"/>
      <c r="S27" s="683"/>
      <c r="T27" s="683"/>
      <c r="U27" s="683"/>
      <c r="V27" s="684"/>
      <c r="W27" s="682">
        <v>0</v>
      </c>
      <c r="X27" s="683"/>
      <c r="Y27" s="683"/>
      <c r="Z27" s="683"/>
      <c r="AA27" s="683"/>
      <c r="AB27" s="683"/>
      <c r="AC27" s="68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341</v>
      </c>
      <c r="H28" s="973"/>
      <c r="I28" s="973"/>
      <c r="J28" s="973"/>
      <c r="K28" s="973"/>
      <c r="L28" s="973"/>
      <c r="M28" s="973"/>
      <c r="N28" s="973"/>
      <c r="O28" s="974"/>
      <c r="P28" s="907">
        <f>P29-SUM(P23:P27)</f>
        <v>0</v>
      </c>
      <c r="Q28" s="908"/>
      <c r="R28" s="908"/>
      <c r="S28" s="908"/>
      <c r="T28" s="908"/>
      <c r="U28" s="908"/>
      <c r="V28" s="909"/>
      <c r="W28" s="907">
        <f>W29-SUM(W23:W27)</f>
        <v>0.10000000000002274</v>
      </c>
      <c r="X28" s="908"/>
      <c r="Y28" s="908"/>
      <c r="Z28" s="908"/>
      <c r="AA28" s="908"/>
      <c r="AB28" s="908"/>
      <c r="AC28" s="90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338</v>
      </c>
      <c r="H29" s="976"/>
      <c r="I29" s="976"/>
      <c r="J29" s="976"/>
      <c r="K29" s="976"/>
      <c r="L29" s="976"/>
      <c r="M29" s="976"/>
      <c r="N29" s="976"/>
      <c r="O29" s="977"/>
      <c r="P29" s="682">
        <f>AK13</f>
        <v>319.39999999999998</v>
      </c>
      <c r="Q29" s="683"/>
      <c r="R29" s="683"/>
      <c r="S29" s="683"/>
      <c r="T29" s="683"/>
      <c r="U29" s="683"/>
      <c r="V29" s="684"/>
      <c r="W29" s="999">
        <f>AR13</f>
        <v>259.39999999999998</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90" t="s">
        <v>353</v>
      </c>
      <c r="B30" s="891"/>
      <c r="C30" s="891"/>
      <c r="D30" s="891"/>
      <c r="E30" s="891"/>
      <c r="F30" s="892"/>
      <c r="G30" s="799" t="s">
        <v>146</v>
      </c>
      <c r="H30" s="800"/>
      <c r="I30" s="800"/>
      <c r="J30" s="800"/>
      <c r="K30" s="800"/>
      <c r="L30" s="800"/>
      <c r="M30" s="800"/>
      <c r="N30" s="800"/>
      <c r="O30" s="801"/>
      <c r="P30" s="886" t="s">
        <v>59</v>
      </c>
      <c r="Q30" s="800"/>
      <c r="R30" s="800"/>
      <c r="S30" s="800"/>
      <c r="T30" s="800"/>
      <c r="U30" s="800"/>
      <c r="V30" s="800"/>
      <c r="W30" s="800"/>
      <c r="X30" s="801"/>
      <c r="Y30" s="883"/>
      <c r="Z30" s="884"/>
      <c r="AA30" s="885"/>
      <c r="AB30" s="887" t="s">
        <v>11</v>
      </c>
      <c r="AC30" s="888"/>
      <c r="AD30" s="889"/>
      <c r="AE30" s="887" t="s">
        <v>393</v>
      </c>
      <c r="AF30" s="888"/>
      <c r="AG30" s="888"/>
      <c r="AH30" s="889"/>
      <c r="AI30" s="887" t="s">
        <v>415</v>
      </c>
      <c r="AJ30" s="888"/>
      <c r="AK30" s="888"/>
      <c r="AL30" s="889"/>
      <c r="AM30" s="945" t="s">
        <v>420</v>
      </c>
      <c r="AN30" s="945"/>
      <c r="AO30" s="945"/>
      <c r="AP30" s="887"/>
      <c r="AQ30" s="793" t="s">
        <v>235</v>
      </c>
      <c r="AR30" s="794"/>
      <c r="AS30" s="794"/>
      <c r="AT30" s="795"/>
      <c r="AU30" s="800" t="s">
        <v>134</v>
      </c>
      <c r="AV30" s="800"/>
      <c r="AW30" s="800"/>
      <c r="AX30" s="946"/>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46"/>
      <c r="AC31" s="247"/>
      <c r="AD31" s="248"/>
      <c r="AE31" s="246"/>
      <c r="AF31" s="247"/>
      <c r="AG31" s="247"/>
      <c r="AH31" s="248"/>
      <c r="AI31" s="246"/>
      <c r="AJ31" s="247"/>
      <c r="AK31" s="247"/>
      <c r="AL31" s="248"/>
      <c r="AM31" s="250"/>
      <c r="AN31" s="250"/>
      <c r="AO31" s="250"/>
      <c r="AP31" s="246"/>
      <c r="AQ31" s="770" t="s">
        <v>569</v>
      </c>
      <c r="AR31" s="200"/>
      <c r="AS31" s="132" t="s">
        <v>236</v>
      </c>
      <c r="AT31" s="133"/>
      <c r="AU31" s="199">
        <v>4</v>
      </c>
      <c r="AV31" s="199"/>
      <c r="AW31" s="423" t="s">
        <v>181</v>
      </c>
      <c r="AX31" s="424"/>
    </row>
    <row r="32" spans="1:50" ht="23.25" customHeight="1" x14ac:dyDescent="0.15">
      <c r="A32" s="428"/>
      <c r="B32" s="426"/>
      <c r="C32" s="426"/>
      <c r="D32" s="426"/>
      <c r="E32" s="426"/>
      <c r="F32" s="427"/>
      <c r="G32" s="589" t="s">
        <v>704</v>
      </c>
      <c r="H32" s="590"/>
      <c r="I32" s="590"/>
      <c r="J32" s="590"/>
      <c r="K32" s="590"/>
      <c r="L32" s="590"/>
      <c r="M32" s="590"/>
      <c r="N32" s="590"/>
      <c r="O32" s="591"/>
      <c r="P32" s="104" t="s">
        <v>580</v>
      </c>
      <c r="Q32" s="104"/>
      <c r="R32" s="104"/>
      <c r="S32" s="104"/>
      <c r="T32" s="104"/>
      <c r="U32" s="104"/>
      <c r="V32" s="104"/>
      <c r="W32" s="104"/>
      <c r="X32" s="105"/>
      <c r="Y32" s="499" t="s">
        <v>12</v>
      </c>
      <c r="Z32" s="559"/>
      <c r="AA32" s="560"/>
      <c r="AB32" s="489" t="s">
        <v>581</v>
      </c>
      <c r="AC32" s="489"/>
      <c r="AD32" s="489"/>
      <c r="AE32" s="217">
        <v>11549</v>
      </c>
      <c r="AF32" s="218"/>
      <c r="AG32" s="218"/>
      <c r="AH32" s="218"/>
      <c r="AI32" s="217">
        <v>17231</v>
      </c>
      <c r="AJ32" s="218"/>
      <c r="AK32" s="218"/>
      <c r="AL32" s="218"/>
      <c r="AM32" s="217">
        <v>6434</v>
      </c>
      <c r="AN32" s="218"/>
      <c r="AO32" s="218"/>
      <c r="AP32" s="218"/>
      <c r="AQ32" s="352" t="s">
        <v>569</v>
      </c>
      <c r="AR32" s="207"/>
      <c r="AS32" s="207"/>
      <c r="AT32" s="353"/>
      <c r="AU32" s="218" t="s">
        <v>569</v>
      </c>
      <c r="AV32" s="218"/>
      <c r="AW32" s="218"/>
      <c r="AX32" s="220"/>
    </row>
    <row r="33" spans="1:50" ht="23.25" customHeight="1" x14ac:dyDescent="0.15">
      <c r="A33" s="429"/>
      <c r="B33" s="430"/>
      <c r="C33" s="430"/>
      <c r="D33" s="430"/>
      <c r="E33" s="430"/>
      <c r="F33" s="431"/>
      <c r="G33" s="592"/>
      <c r="H33" s="593"/>
      <c r="I33" s="593"/>
      <c r="J33" s="593"/>
      <c r="K33" s="593"/>
      <c r="L33" s="593"/>
      <c r="M33" s="593"/>
      <c r="N33" s="593"/>
      <c r="O33" s="594"/>
      <c r="P33" s="107"/>
      <c r="Q33" s="107"/>
      <c r="R33" s="107"/>
      <c r="S33" s="107"/>
      <c r="T33" s="107"/>
      <c r="U33" s="107"/>
      <c r="V33" s="107"/>
      <c r="W33" s="107"/>
      <c r="X33" s="108"/>
      <c r="Y33" s="443" t="s">
        <v>54</v>
      </c>
      <c r="Z33" s="444"/>
      <c r="AA33" s="445"/>
      <c r="AB33" s="551" t="s">
        <v>581</v>
      </c>
      <c r="AC33" s="551"/>
      <c r="AD33" s="551"/>
      <c r="AE33" s="217">
        <v>10093</v>
      </c>
      <c r="AF33" s="218"/>
      <c r="AG33" s="218"/>
      <c r="AH33" s="218"/>
      <c r="AI33" s="217">
        <v>15185</v>
      </c>
      <c r="AJ33" s="218"/>
      <c r="AK33" s="218"/>
      <c r="AL33" s="218"/>
      <c r="AM33" s="217">
        <v>5945</v>
      </c>
      <c r="AN33" s="218"/>
      <c r="AO33" s="218"/>
      <c r="AP33" s="218"/>
      <c r="AQ33" s="352" t="s">
        <v>569</v>
      </c>
      <c r="AR33" s="207"/>
      <c r="AS33" s="207"/>
      <c r="AT33" s="353"/>
      <c r="AU33" s="218">
        <v>19943</v>
      </c>
      <c r="AV33" s="218"/>
      <c r="AW33" s="218"/>
      <c r="AX33" s="220"/>
    </row>
    <row r="34" spans="1:50" ht="23.25" customHeight="1" x14ac:dyDescent="0.15">
      <c r="A34" s="428"/>
      <c r="B34" s="426"/>
      <c r="C34" s="426"/>
      <c r="D34" s="426"/>
      <c r="E34" s="426"/>
      <c r="F34" s="427"/>
      <c r="G34" s="595"/>
      <c r="H34" s="596"/>
      <c r="I34" s="596"/>
      <c r="J34" s="596"/>
      <c r="K34" s="596"/>
      <c r="L34" s="596"/>
      <c r="M34" s="596"/>
      <c r="N34" s="596"/>
      <c r="O34" s="597"/>
      <c r="P34" s="110"/>
      <c r="Q34" s="110"/>
      <c r="R34" s="110"/>
      <c r="S34" s="110"/>
      <c r="T34" s="110"/>
      <c r="U34" s="110"/>
      <c r="V34" s="110"/>
      <c r="W34" s="110"/>
      <c r="X34" s="111"/>
      <c r="Y34" s="443" t="s">
        <v>13</v>
      </c>
      <c r="Z34" s="444"/>
      <c r="AA34" s="445"/>
      <c r="AB34" s="584" t="s">
        <v>182</v>
      </c>
      <c r="AC34" s="584"/>
      <c r="AD34" s="584"/>
      <c r="AE34" s="217">
        <v>114.42583969087485</v>
      </c>
      <c r="AF34" s="218"/>
      <c r="AG34" s="218"/>
      <c r="AH34" s="218"/>
      <c r="AI34" s="217">
        <v>113.47382285149818</v>
      </c>
      <c r="AJ34" s="218"/>
      <c r="AK34" s="218"/>
      <c r="AL34" s="218"/>
      <c r="AM34" s="217">
        <v>108.2</v>
      </c>
      <c r="AN34" s="218"/>
      <c r="AO34" s="218"/>
      <c r="AP34" s="218"/>
      <c r="AQ34" s="352" t="s">
        <v>569</v>
      </c>
      <c r="AR34" s="207"/>
      <c r="AS34" s="207"/>
      <c r="AT34" s="353"/>
      <c r="AU34" s="218" t="s">
        <v>569</v>
      </c>
      <c r="AV34" s="218"/>
      <c r="AW34" s="218"/>
      <c r="AX34" s="220"/>
    </row>
    <row r="35" spans="1:50" ht="23.25" customHeight="1" x14ac:dyDescent="0.15">
      <c r="A35" s="225" t="s">
        <v>381</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6" t="s">
        <v>353</v>
      </c>
      <c r="B37" s="797"/>
      <c r="C37" s="797"/>
      <c r="D37" s="797"/>
      <c r="E37" s="797"/>
      <c r="F37" s="798"/>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43" t="s">
        <v>393</v>
      </c>
      <c r="AF37" s="244"/>
      <c r="AG37" s="244"/>
      <c r="AH37" s="245"/>
      <c r="AI37" s="243" t="s">
        <v>391</v>
      </c>
      <c r="AJ37" s="244"/>
      <c r="AK37" s="244"/>
      <c r="AL37" s="245"/>
      <c r="AM37" s="249" t="s">
        <v>420</v>
      </c>
      <c r="AN37" s="249"/>
      <c r="AO37" s="249"/>
      <c r="AP37" s="249"/>
      <c r="AQ37" s="150" t="s">
        <v>235</v>
      </c>
      <c r="AR37" s="151"/>
      <c r="AS37" s="151"/>
      <c r="AT37" s="152"/>
      <c r="AU37" s="439" t="s">
        <v>134</v>
      </c>
      <c r="AV37" s="439"/>
      <c r="AW37" s="439"/>
      <c r="AX37" s="940"/>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46"/>
      <c r="AC38" s="247"/>
      <c r="AD38" s="248"/>
      <c r="AE38" s="246"/>
      <c r="AF38" s="247"/>
      <c r="AG38" s="247"/>
      <c r="AH38" s="248"/>
      <c r="AI38" s="246"/>
      <c r="AJ38" s="247"/>
      <c r="AK38" s="247"/>
      <c r="AL38" s="248"/>
      <c r="AM38" s="250"/>
      <c r="AN38" s="250"/>
      <c r="AO38" s="250"/>
      <c r="AP38" s="250"/>
      <c r="AQ38" s="770" t="s">
        <v>563</v>
      </c>
      <c r="AR38" s="200"/>
      <c r="AS38" s="132" t="s">
        <v>236</v>
      </c>
      <c r="AT38" s="133"/>
      <c r="AU38" s="199">
        <v>30</v>
      </c>
      <c r="AV38" s="199"/>
      <c r="AW38" s="423" t="s">
        <v>181</v>
      </c>
      <c r="AX38" s="424"/>
    </row>
    <row r="39" spans="1:50" ht="23.25" customHeight="1" x14ac:dyDescent="0.15">
      <c r="A39" s="428"/>
      <c r="B39" s="426"/>
      <c r="C39" s="426"/>
      <c r="D39" s="426"/>
      <c r="E39" s="426"/>
      <c r="F39" s="427"/>
      <c r="G39" s="589" t="s">
        <v>708</v>
      </c>
      <c r="H39" s="590"/>
      <c r="I39" s="590"/>
      <c r="J39" s="590"/>
      <c r="K39" s="590"/>
      <c r="L39" s="590"/>
      <c r="M39" s="590"/>
      <c r="N39" s="590"/>
      <c r="O39" s="591"/>
      <c r="P39" s="104" t="s">
        <v>580</v>
      </c>
      <c r="Q39" s="104"/>
      <c r="R39" s="104"/>
      <c r="S39" s="104"/>
      <c r="T39" s="104"/>
      <c r="U39" s="104"/>
      <c r="V39" s="104"/>
      <c r="W39" s="104"/>
      <c r="X39" s="105"/>
      <c r="Y39" s="499" t="s">
        <v>12</v>
      </c>
      <c r="Z39" s="559"/>
      <c r="AA39" s="560"/>
      <c r="AB39" s="489" t="s">
        <v>581</v>
      </c>
      <c r="AC39" s="489"/>
      <c r="AD39" s="489"/>
      <c r="AE39" s="217">
        <v>14343</v>
      </c>
      <c r="AF39" s="218"/>
      <c r="AG39" s="218"/>
      <c r="AH39" s="218"/>
      <c r="AI39" s="217">
        <v>20137</v>
      </c>
      <c r="AJ39" s="218"/>
      <c r="AK39" s="218"/>
      <c r="AL39" s="218"/>
      <c r="AM39" s="217" t="s">
        <v>563</v>
      </c>
      <c r="AN39" s="218"/>
      <c r="AO39" s="218"/>
      <c r="AP39" s="218"/>
      <c r="AQ39" s="352" t="s">
        <v>569</v>
      </c>
      <c r="AR39" s="207"/>
      <c r="AS39" s="207"/>
      <c r="AT39" s="353"/>
      <c r="AU39" s="218">
        <v>20137</v>
      </c>
      <c r="AV39" s="218"/>
      <c r="AW39" s="218"/>
      <c r="AX39" s="220"/>
    </row>
    <row r="40" spans="1:50" ht="23.25" customHeight="1" x14ac:dyDescent="0.15">
      <c r="A40" s="429"/>
      <c r="B40" s="430"/>
      <c r="C40" s="430"/>
      <c r="D40" s="430"/>
      <c r="E40" s="430"/>
      <c r="F40" s="431"/>
      <c r="G40" s="592"/>
      <c r="H40" s="593"/>
      <c r="I40" s="593"/>
      <c r="J40" s="593"/>
      <c r="K40" s="593"/>
      <c r="L40" s="593"/>
      <c r="M40" s="593"/>
      <c r="N40" s="593"/>
      <c r="O40" s="594"/>
      <c r="P40" s="107"/>
      <c r="Q40" s="107"/>
      <c r="R40" s="107"/>
      <c r="S40" s="107"/>
      <c r="T40" s="107"/>
      <c r="U40" s="107"/>
      <c r="V40" s="107"/>
      <c r="W40" s="107"/>
      <c r="X40" s="108"/>
      <c r="Y40" s="443" t="s">
        <v>54</v>
      </c>
      <c r="Z40" s="444"/>
      <c r="AA40" s="445"/>
      <c r="AB40" s="551" t="s">
        <v>581</v>
      </c>
      <c r="AC40" s="551"/>
      <c r="AD40" s="551"/>
      <c r="AE40" s="217">
        <v>4426</v>
      </c>
      <c r="AF40" s="218"/>
      <c r="AG40" s="218"/>
      <c r="AH40" s="218"/>
      <c r="AI40" s="217">
        <v>6020</v>
      </c>
      <c r="AJ40" s="218"/>
      <c r="AK40" s="218"/>
      <c r="AL40" s="218"/>
      <c r="AM40" s="217" t="s">
        <v>563</v>
      </c>
      <c r="AN40" s="218"/>
      <c r="AO40" s="218"/>
      <c r="AP40" s="218"/>
      <c r="AQ40" s="352" t="s">
        <v>569</v>
      </c>
      <c r="AR40" s="207"/>
      <c r="AS40" s="207"/>
      <c r="AT40" s="353"/>
      <c r="AU40" s="218">
        <v>6020</v>
      </c>
      <c r="AV40" s="218"/>
      <c r="AW40" s="218"/>
      <c r="AX40" s="220"/>
    </row>
    <row r="41" spans="1:50" ht="23.25" customHeight="1" x14ac:dyDescent="0.15">
      <c r="A41" s="432"/>
      <c r="B41" s="433"/>
      <c r="C41" s="433"/>
      <c r="D41" s="433"/>
      <c r="E41" s="433"/>
      <c r="F41" s="434"/>
      <c r="G41" s="595"/>
      <c r="H41" s="596"/>
      <c r="I41" s="596"/>
      <c r="J41" s="596"/>
      <c r="K41" s="596"/>
      <c r="L41" s="596"/>
      <c r="M41" s="596"/>
      <c r="N41" s="596"/>
      <c r="O41" s="597"/>
      <c r="P41" s="110"/>
      <c r="Q41" s="110"/>
      <c r="R41" s="110"/>
      <c r="S41" s="110"/>
      <c r="T41" s="110"/>
      <c r="U41" s="110"/>
      <c r="V41" s="110"/>
      <c r="W41" s="110"/>
      <c r="X41" s="111"/>
      <c r="Y41" s="443" t="s">
        <v>13</v>
      </c>
      <c r="Z41" s="444"/>
      <c r="AA41" s="445"/>
      <c r="AB41" s="584" t="s">
        <v>182</v>
      </c>
      <c r="AC41" s="584"/>
      <c r="AD41" s="584"/>
      <c r="AE41" s="217">
        <v>324.06235878897422</v>
      </c>
      <c r="AF41" s="218"/>
      <c r="AG41" s="218"/>
      <c r="AH41" s="218"/>
      <c r="AI41" s="217">
        <v>334.50166112956811</v>
      </c>
      <c r="AJ41" s="218"/>
      <c r="AK41" s="218"/>
      <c r="AL41" s="218"/>
      <c r="AM41" s="217" t="s">
        <v>563</v>
      </c>
      <c r="AN41" s="218"/>
      <c r="AO41" s="218"/>
      <c r="AP41" s="218"/>
      <c r="AQ41" s="352" t="s">
        <v>569</v>
      </c>
      <c r="AR41" s="207"/>
      <c r="AS41" s="207"/>
      <c r="AT41" s="353"/>
      <c r="AU41" s="218">
        <v>334.50166112956811</v>
      </c>
      <c r="AV41" s="218"/>
      <c r="AW41" s="218"/>
      <c r="AX41" s="220"/>
    </row>
    <row r="42" spans="1:50" ht="23.25" customHeight="1" x14ac:dyDescent="0.15">
      <c r="A42" s="225" t="s">
        <v>381</v>
      </c>
      <c r="B42" s="226"/>
      <c r="C42" s="226"/>
      <c r="D42" s="226"/>
      <c r="E42" s="226"/>
      <c r="F42" s="227"/>
      <c r="G42" s="231" t="s">
        <v>583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353</v>
      </c>
      <c r="B44" s="797"/>
      <c r="C44" s="797"/>
      <c r="D44" s="797"/>
      <c r="E44" s="797"/>
      <c r="F44" s="798"/>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43" t="s">
        <v>393</v>
      </c>
      <c r="AF44" s="244"/>
      <c r="AG44" s="244"/>
      <c r="AH44" s="245"/>
      <c r="AI44" s="243" t="s">
        <v>391</v>
      </c>
      <c r="AJ44" s="244"/>
      <c r="AK44" s="244"/>
      <c r="AL44" s="245"/>
      <c r="AM44" s="249" t="s">
        <v>420</v>
      </c>
      <c r="AN44" s="249"/>
      <c r="AO44" s="249"/>
      <c r="AP44" s="249"/>
      <c r="AQ44" s="150" t="s">
        <v>235</v>
      </c>
      <c r="AR44" s="151"/>
      <c r="AS44" s="151"/>
      <c r="AT44" s="152"/>
      <c r="AU44" s="439" t="s">
        <v>134</v>
      </c>
      <c r="AV44" s="439"/>
      <c r="AW44" s="439"/>
      <c r="AX44" s="940"/>
    </row>
    <row r="45" spans="1:50" ht="18.75" hidden="1"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46"/>
      <c r="AC45" s="247"/>
      <c r="AD45" s="248"/>
      <c r="AE45" s="246"/>
      <c r="AF45" s="247"/>
      <c r="AG45" s="247"/>
      <c r="AH45" s="248"/>
      <c r="AI45" s="246"/>
      <c r="AJ45" s="247"/>
      <c r="AK45" s="247"/>
      <c r="AL45" s="248"/>
      <c r="AM45" s="250"/>
      <c r="AN45" s="250"/>
      <c r="AO45" s="250"/>
      <c r="AP45" s="250"/>
      <c r="AQ45" s="770"/>
      <c r="AR45" s="200"/>
      <c r="AS45" s="132" t="s">
        <v>236</v>
      </c>
      <c r="AT45" s="133"/>
      <c r="AU45" s="199"/>
      <c r="AV45" s="199"/>
      <c r="AW45" s="423" t="s">
        <v>181</v>
      </c>
      <c r="AX45" s="424"/>
    </row>
    <row r="46" spans="1:50" ht="23.25" hidden="1" customHeight="1" x14ac:dyDescent="0.15">
      <c r="A46" s="428"/>
      <c r="B46" s="426"/>
      <c r="C46" s="426"/>
      <c r="D46" s="426"/>
      <c r="E46" s="426"/>
      <c r="F46" s="427"/>
      <c r="G46" s="589"/>
      <c r="H46" s="590"/>
      <c r="I46" s="590"/>
      <c r="J46" s="590"/>
      <c r="K46" s="590"/>
      <c r="L46" s="590"/>
      <c r="M46" s="590"/>
      <c r="N46" s="590"/>
      <c r="O46" s="591"/>
      <c r="P46" s="104"/>
      <c r="Q46" s="104"/>
      <c r="R46" s="104"/>
      <c r="S46" s="104"/>
      <c r="T46" s="104"/>
      <c r="U46" s="104"/>
      <c r="V46" s="104"/>
      <c r="W46" s="104"/>
      <c r="X46" s="105"/>
      <c r="Y46" s="499" t="s">
        <v>12</v>
      </c>
      <c r="Z46" s="559"/>
      <c r="AA46" s="560"/>
      <c r="AB46" s="489"/>
      <c r="AC46" s="489"/>
      <c r="AD46" s="48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9"/>
      <c r="B47" s="430"/>
      <c r="C47" s="430"/>
      <c r="D47" s="430"/>
      <c r="E47" s="430"/>
      <c r="F47" s="431"/>
      <c r="G47" s="592"/>
      <c r="H47" s="593"/>
      <c r="I47" s="593"/>
      <c r="J47" s="593"/>
      <c r="K47" s="593"/>
      <c r="L47" s="593"/>
      <c r="M47" s="593"/>
      <c r="N47" s="593"/>
      <c r="O47" s="594"/>
      <c r="P47" s="107"/>
      <c r="Q47" s="107"/>
      <c r="R47" s="107"/>
      <c r="S47" s="107"/>
      <c r="T47" s="107"/>
      <c r="U47" s="107"/>
      <c r="V47" s="107"/>
      <c r="W47" s="107"/>
      <c r="X47" s="108"/>
      <c r="Y47" s="443" t="s">
        <v>54</v>
      </c>
      <c r="Z47" s="444"/>
      <c r="AA47" s="445"/>
      <c r="AB47" s="551"/>
      <c r="AC47" s="551"/>
      <c r="AD47" s="5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2"/>
      <c r="B48" s="433"/>
      <c r="C48" s="433"/>
      <c r="D48" s="433"/>
      <c r="E48" s="433"/>
      <c r="F48" s="434"/>
      <c r="G48" s="595"/>
      <c r="H48" s="596"/>
      <c r="I48" s="596"/>
      <c r="J48" s="596"/>
      <c r="K48" s="596"/>
      <c r="L48" s="596"/>
      <c r="M48" s="596"/>
      <c r="N48" s="596"/>
      <c r="O48" s="597"/>
      <c r="P48" s="110"/>
      <c r="Q48" s="110"/>
      <c r="R48" s="110"/>
      <c r="S48" s="110"/>
      <c r="T48" s="110"/>
      <c r="U48" s="110"/>
      <c r="V48" s="110"/>
      <c r="W48" s="110"/>
      <c r="X48" s="111"/>
      <c r="Y48" s="443" t="s">
        <v>13</v>
      </c>
      <c r="Z48" s="444"/>
      <c r="AA48" s="445"/>
      <c r="AB48" s="584" t="s">
        <v>182</v>
      </c>
      <c r="AC48" s="584"/>
      <c r="AD48" s="58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43" t="s">
        <v>393</v>
      </c>
      <c r="AF51" s="244"/>
      <c r="AG51" s="244"/>
      <c r="AH51" s="245"/>
      <c r="AI51" s="243" t="s">
        <v>391</v>
      </c>
      <c r="AJ51" s="244"/>
      <c r="AK51" s="244"/>
      <c r="AL51" s="245"/>
      <c r="AM51" s="249" t="s">
        <v>420</v>
      </c>
      <c r="AN51" s="249"/>
      <c r="AO51" s="249"/>
      <c r="AP51" s="249"/>
      <c r="AQ51" s="150" t="s">
        <v>235</v>
      </c>
      <c r="AR51" s="151"/>
      <c r="AS51" s="151"/>
      <c r="AT51" s="152"/>
      <c r="AU51" s="954" t="s">
        <v>134</v>
      </c>
      <c r="AV51" s="954"/>
      <c r="AW51" s="954"/>
      <c r="AX51" s="955"/>
    </row>
    <row r="52" spans="1:50" ht="18.75" hidden="1"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46"/>
      <c r="AC52" s="247"/>
      <c r="AD52" s="248"/>
      <c r="AE52" s="246"/>
      <c r="AF52" s="247"/>
      <c r="AG52" s="247"/>
      <c r="AH52" s="248"/>
      <c r="AI52" s="246"/>
      <c r="AJ52" s="247"/>
      <c r="AK52" s="247"/>
      <c r="AL52" s="248"/>
      <c r="AM52" s="250"/>
      <c r="AN52" s="250"/>
      <c r="AO52" s="250"/>
      <c r="AP52" s="250"/>
      <c r="AQ52" s="770"/>
      <c r="AR52" s="200"/>
      <c r="AS52" s="132" t="s">
        <v>236</v>
      </c>
      <c r="AT52" s="133"/>
      <c r="AU52" s="199"/>
      <c r="AV52" s="199"/>
      <c r="AW52" s="423" t="s">
        <v>181</v>
      </c>
      <c r="AX52" s="424"/>
    </row>
    <row r="53" spans="1:50" ht="23.25" hidden="1" customHeight="1" x14ac:dyDescent="0.15">
      <c r="A53" s="428"/>
      <c r="B53" s="426"/>
      <c r="C53" s="426"/>
      <c r="D53" s="426"/>
      <c r="E53" s="426"/>
      <c r="F53" s="427"/>
      <c r="G53" s="589"/>
      <c r="H53" s="590"/>
      <c r="I53" s="590"/>
      <c r="J53" s="590"/>
      <c r="K53" s="590"/>
      <c r="L53" s="590"/>
      <c r="M53" s="590"/>
      <c r="N53" s="590"/>
      <c r="O53" s="591"/>
      <c r="P53" s="104"/>
      <c r="Q53" s="104"/>
      <c r="R53" s="104"/>
      <c r="S53" s="104"/>
      <c r="T53" s="104"/>
      <c r="U53" s="104"/>
      <c r="V53" s="104"/>
      <c r="W53" s="104"/>
      <c r="X53" s="105"/>
      <c r="Y53" s="499" t="s">
        <v>12</v>
      </c>
      <c r="Z53" s="559"/>
      <c r="AA53" s="560"/>
      <c r="AB53" s="489"/>
      <c r="AC53" s="489"/>
      <c r="AD53" s="48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9"/>
      <c r="B54" s="430"/>
      <c r="C54" s="430"/>
      <c r="D54" s="430"/>
      <c r="E54" s="430"/>
      <c r="F54" s="431"/>
      <c r="G54" s="592"/>
      <c r="H54" s="593"/>
      <c r="I54" s="593"/>
      <c r="J54" s="593"/>
      <c r="K54" s="593"/>
      <c r="L54" s="593"/>
      <c r="M54" s="593"/>
      <c r="N54" s="593"/>
      <c r="O54" s="594"/>
      <c r="P54" s="107"/>
      <c r="Q54" s="107"/>
      <c r="R54" s="107"/>
      <c r="S54" s="107"/>
      <c r="T54" s="107"/>
      <c r="U54" s="107"/>
      <c r="V54" s="107"/>
      <c r="W54" s="107"/>
      <c r="X54" s="108"/>
      <c r="Y54" s="443" t="s">
        <v>54</v>
      </c>
      <c r="Z54" s="444"/>
      <c r="AA54" s="445"/>
      <c r="AB54" s="551"/>
      <c r="AC54" s="551"/>
      <c r="AD54" s="5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2"/>
      <c r="B55" s="433"/>
      <c r="C55" s="433"/>
      <c r="D55" s="433"/>
      <c r="E55" s="433"/>
      <c r="F55" s="434"/>
      <c r="G55" s="595"/>
      <c r="H55" s="596"/>
      <c r="I55" s="596"/>
      <c r="J55" s="596"/>
      <c r="K55" s="596"/>
      <c r="L55" s="596"/>
      <c r="M55" s="596"/>
      <c r="N55" s="596"/>
      <c r="O55" s="597"/>
      <c r="P55" s="110"/>
      <c r="Q55" s="110"/>
      <c r="R55" s="110"/>
      <c r="S55" s="110"/>
      <c r="T55" s="110"/>
      <c r="U55" s="110"/>
      <c r="V55" s="110"/>
      <c r="W55" s="110"/>
      <c r="X55" s="111"/>
      <c r="Y55" s="443" t="s">
        <v>13</v>
      </c>
      <c r="Z55" s="444"/>
      <c r="AA55" s="445"/>
      <c r="AB55" s="619" t="s">
        <v>14</v>
      </c>
      <c r="AC55" s="619"/>
      <c r="AD55" s="61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43" t="s">
        <v>393</v>
      </c>
      <c r="AF58" s="244"/>
      <c r="AG58" s="244"/>
      <c r="AH58" s="245"/>
      <c r="AI58" s="243" t="s">
        <v>391</v>
      </c>
      <c r="AJ58" s="244"/>
      <c r="AK58" s="244"/>
      <c r="AL58" s="245"/>
      <c r="AM58" s="249" t="s">
        <v>420</v>
      </c>
      <c r="AN58" s="249"/>
      <c r="AO58" s="249"/>
      <c r="AP58" s="249"/>
      <c r="AQ58" s="150" t="s">
        <v>235</v>
      </c>
      <c r="AR58" s="151"/>
      <c r="AS58" s="151"/>
      <c r="AT58" s="152"/>
      <c r="AU58" s="954" t="s">
        <v>134</v>
      </c>
      <c r="AV58" s="954"/>
      <c r="AW58" s="954"/>
      <c r="AX58" s="955"/>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46"/>
      <c r="AC59" s="247"/>
      <c r="AD59" s="248"/>
      <c r="AE59" s="246"/>
      <c r="AF59" s="247"/>
      <c r="AG59" s="247"/>
      <c r="AH59" s="248"/>
      <c r="AI59" s="246"/>
      <c r="AJ59" s="247"/>
      <c r="AK59" s="247"/>
      <c r="AL59" s="248"/>
      <c r="AM59" s="250"/>
      <c r="AN59" s="250"/>
      <c r="AO59" s="250"/>
      <c r="AP59" s="250"/>
      <c r="AQ59" s="770"/>
      <c r="AR59" s="200"/>
      <c r="AS59" s="132" t="s">
        <v>236</v>
      </c>
      <c r="AT59" s="133"/>
      <c r="AU59" s="199"/>
      <c r="AV59" s="199"/>
      <c r="AW59" s="423" t="s">
        <v>181</v>
      </c>
      <c r="AX59" s="424"/>
    </row>
    <row r="60" spans="1:50" ht="23.25" hidden="1" customHeight="1" x14ac:dyDescent="0.15">
      <c r="A60" s="428"/>
      <c r="B60" s="426"/>
      <c r="C60" s="426"/>
      <c r="D60" s="426"/>
      <c r="E60" s="426"/>
      <c r="F60" s="427"/>
      <c r="G60" s="589"/>
      <c r="H60" s="590"/>
      <c r="I60" s="590"/>
      <c r="J60" s="590"/>
      <c r="K60" s="590"/>
      <c r="L60" s="590"/>
      <c r="M60" s="590"/>
      <c r="N60" s="590"/>
      <c r="O60" s="591"/>
      <c r="P60" s="104"/>
      <c r="Q60" s="104"/>
      <c r="R60" s="104"/>
      <c r="S60" s="104"/>
      <c r="T60" s="104"/>
      <c r="U60" s="104"/>
      <c r="V60" s="104"/>
      <c r="W60" s="104"/>
      <c r="X60" s="105"/>
      <c r="Y60" s="499" t="s">
        <v>12</v>
      </c>
      <c r="Z60" s="559"/>
      <c r="AA60" s="560"/>
      <c r="AB60" s="489"/>
      <c r="AC60" s="489"/>
      <c r="AD60" s="48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9"/>
      <c r="B61" s="430"/>
      <c r="C61" s="430"/>
      <c r="D61" s="430"/>
      <c r="E61" s="430"/>
      <c r="F61" s="431"/>
      <c r="G61" s="592"/>
      <c r="H61" s="593"/>
      <c r="I61" s="593"/>
      <c r="J61" s="593"/>
      <c r="K61" s="593"/>
      <c r="L61" s="593"/>
      <c r="M61" s="593"/>
      <c r="N61" s="593"/>
      <c r="O61" s="594"/>
      <c r="P61" s="107"/>
      <c r="Q61" s="107"/>
      <c r="R61" s="107"/>
      <c r="S61" s="107"/>
      <c r="T61" s="107"/>
      <c r="U61" s="107"/>
      <c r="V61" s="107"/>
      <c r="W61" s="107"/>
      <c r="X61" s="108"/>
      <c r="Y61" s="443" t="s">
        <v>54</v>
      </c>
      <c r="Z61" s="444"/>
      <c r="AA61" s="445"/>
      <c r="AB61" s="551"/>
      <c r="AC61" s="551"/>
      <c r="AD61" s="5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9"/>
      <c r="B62" s="430"/>
      <c r="C62" s="430"/>
      <c r="D62" s="430"/>
      <c r="E62" s="430"/>
      <c r="F62" s="431"/>
      <c r="G62" s="595"/>
      <c r="H62" s="596"/>
      <c r="I62" s="596"/>
      <c r="J62" s="596"/>
      <c r="K62" s="596"/>
      <c r="L62" s="596"/>
      <c r="M62" s="596"/>
      <c r="N62" s="596"/>
      <c r="O62" s="597"/>
      <c r="P62" s="110"/>
      <c r="Q62" s="110"/>
      <c r="R62" s="110"/>
      <c r="S62" s="110"/>
      <c r="T62" s="110"/>
      <c r="U62" s="110"/>
      <c r="V62" s="110"/>
      <c r="W62" s="110"/>
      <c r="X62" s="111"/>
      <c r="Y62" s="443" t="s">
        <v>13</v>
      </c>
      <c r="Z62" s="444"/>
      <c r="AA62" s="445"/>
      <c r="AB62" s="584" t="s">
        <v>14</v>
      </c>
      <c r="AC62" s="584"/>
      <c r="AD62" s="58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0" t="s">
        <v>354</v>
      </c>
      <c r="B65" s="511"/>
      <c r="C65" s="511"/>
      <c r="D65" s="511"/>
      <c r="E65" s="511"/>
      <c r="F65" s="512"/>
      <c r="G65" s="513"/>
      <c r="H65" s="238" t="s">
        <v>146</v>
      </c>
      <c r="I65" s="238"/>
      <c r="J65" s="238"/>
      <c r="K65" s="238"/>
      <c r="L65" s="238"/>
      <c r="M65" s="238"/>
      <c r="N65" s="238"/>
      <c r="O65" s="239"/>
      <c r="P65" s="237" t="s">
        <v>59</v>
      </c>
      <c r="Q65" s="238"/>
      <c r="R65" s="238"/>
      <c r="S65" s="238"/>
      <c r="T65" s="238"/>
      <c r="U65" s="238"/>
      <c r="V65" s="239"/>
      <c r="W65" s="515" t="s">
        <v>349</v>
      </c>
      <c r="X65" s="516"/>
      <c r="Y65" s="519"/>
      <c r="Z65" s="519"/>
      <c r="AA65" s="520"/>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3"/>
      <c r="B66" s="504"/>
      <c r="C66" s="504"/>
      <c r="D66" s="504"/>
      <c r="E66" s="504"/>
      <c r="F66" s="505"/>
      <c r="G66" s="514"/>
      <c r="H66" s="241"/>
      <c r="I66" s="241"/>
      <c r="J66" s="241"/>
      <c r="K66" s="241"/>
      <c r="L66" s="241"/>
      <c r="M66" s="241"/>
      <c r="N66" s="241"/>
      <c r="O66" s="242"/>
      <c r="P66" s="240"/>
      <c r="Q66" s="241"/>
      <c r="R66" s="241"/>
      <c r="S66" s="241"/>
      <c r="T66" s="241"/>
      <c r="U66" s="241"/>
      <c r="V66" s="242"/>
      <c r="W66" s="517"/>
      <c r="X66" s="518"/>
      <c r="Y66" s="521"/>
      <c r="Z66" s="521"/>
      <c r="AA66" s="522"/>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3"/>
      <c r="B67" s="504"/>
      <c r="C67" s="504"/>
      <c r="D67" s="504"/>
      <c r="E67" s="504"/>
      <c r="F67" s="505"/>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3"/>
      <c r="B68" s="504"/>
      <c r="C68" s="504"/>
      <c r="D68" s="504"/>
      <c r="E68" s="504"/>
      <c r="F68" s="50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3"/>
      <c r="B69" s="504"/>
      <c r="C69" s="504"/>
      <c r="D69" s="504"/>
      <c r="E69" s="504"/>
      <c r="F69" s="50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3" t="s">
        <v>359</v>
      </c>
      <c r="B70" s="504"/>
      <c r="C70" s="504"/>
      <c r="D70" s="504"/>
      <c r="E70" s="504"/>
      <c r="F70" s="505"/>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3"/>
      <c r="B71" s="504"/>
      <c r="C71" s="504"/>
      <c r="D71" s="504"/>
      <c r="E71" s="504"/>
      <c r="F71" s="505"/>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6"/>
      <c r="B72" s="507"/>
      <c r="C72" s="507"/>
      <c r="D72" s="507"/>
      <c r="E72" s="507"/>
      <c r="F72" s="508"/>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4" t="s">
        <v>354</v>
      </c>
      <c r="B73" s="535"/>
      <c r="C73" s="535"/>
      <c r="D73" s="535"/>
      <c r="E73" s="535"/>
      <c r="F73" s="536"/>
      <c r="G73" s="607"/>
      <c r="H73" s="129" t="s">
        <v>146</v>
      </c>
      <c r="I73" s="129"/>
      <c r="J73" s="129"/>
      <c r="K73" s="129"/>
      <c r="L73" s="129"/>
      <c r="M73" s="129"/>
      <c r="N73" s="129"/>
      <c r="O73" s="130"/>
      <c r="P73" s="159" t="s">
        <v>59</v>
      </c>
      <c r="Q73" s="129"/>
      <c r="R73" s="129"/>
      <c r="S73" s="129"/>
      <c r="T73" s="129"/>
      <c r="U73" s="129"/>
      <c r="V73" s="129"/>
      <c r="W73" s="129"/>
      <c r="X73" s="130"/>
      <c r="Y73" s="609"/>
      <c r="Z73" s="610"/>
      <c r="AA73" s="611"/>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7"/>
      <c r="B74" s="538"/>
      <c r="C74" s="538"/>
      <c r="D74" s="538"/>
      <c r="E74" s="538"/>
      <c r="F74" s="539"/>
      <c r="G74" s="60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236</v>
      </c>
      <c r="AT74" s="133"/>
      <c r="AU74" s="770"/>
      <c r="AV74" s="200"/>
      <c r="AW74" s="132" t="s">
        <v>181</v>
      </c>
      <c r="AX74" s="195"/>
    </row>
    <row r="75" spans="1:50" ht="23.25" hidden="1" customHeight="1" x14ac:dyDescent="0.15">
      <c r="A75" s="537"/>
      <c r="B75" s="538"/>
      <c r="C75" s="538"/>
      <c r="D75" s="538"/>
      <c r="E75" s="538"/>
      <c r="F75" s="539"/>
      <c r="G75" s="634"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7"/>
      <c r="B76" s="538"/>
      <c r="C76" s="538"/>
      <c r="D76" s="538"/>
      <c r="E76" s="538"/>
      <c r="F76" s="539"/>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7"/>
      <c r="B77" s="538"/>
      <c r="C77" s="538"/>
      <c r="D77" s="538"/>
      <c r="E77" s="538"/>
      <c r="F77" s="539"/>
      <c r="G77" s="636"/>
      <c r="H77" s="110"/>
      <c r="I77" s="110"/>
      <c r="J77" s="110"/>
      <c r="K77" s="110"/>
      <c r="L77" s="110"/>
      <c r="M77" s="110"/>
      <c r="N77" s="110"/>
      <c r="O77" s="111"/>
      <c r="P77" s="107"/>
      <c r="Q77" s="107"/>
      <c r="R77" s="107"/>
      <c r="S77" s="107"/>
      <c r="T77" s="107"/>
      <c r="U77" s="107"/>
      <c r="V77" s="107"/>
      <c r="W77" s="107"/>
      <c r="X77" s="108"/>
      <c r="Y77" s="159" t="s">
        <v>13</v>
      </c>
      <c r="Z77" s="129"/>
      <c r="AA77" s="130"/>
      <c r="AB77" s="604" t="s">
        <v>14</v>
      </c>
      <c r="AC77" s="604"/>
      <c r="AD77" s="604"/>
      <c r="AE77" s="919"/>
      <c r="AF77" s="920"/>
      <c r="AG77" s="920"/>
      <c r="AH77" s="920"/>
      <c r="AI77" s="919"/>
      <c r="AJ77" s="920"/>
      <c r="AK77" s="920"/>
      <c r="AL77" s="920"/>
      <c r="AM77" s="919"/>
      <c r="AN77" s="920"/>
      <c r="AO77" s="920"/>
      <c r="AP77" s="920"/>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12"/>
      <c r="I78" s="613"/>
      <c r="J78" s="613"/>
      <c r="K78" s="613"/>
      <c r="L78" s="613"/>
      <c r="M78" s="613"/>
      <c r="N78" s="613"/>
      <c r="O78" s="614"/>
      <c r="P78" s="146"/>
      <c r="Q78" s="146"/>
      <c r="R78" s="146"/>
      <c r="S78" s="146"/>
      <c r="T78" s="146"/>
      <c r="U78" s="146"/>
      <c r="V78" s="146"/>
      <c r="W78" s="146"/>
      <c r="X78" s="146"/>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7" t="s">
        <v>348</v>
      </c>
      <c r="AP79" s="278"/>
      <c r="AQ79" s="278"/>
      <c r="AR79" s="80" t="s">
        <v>346</v>
      </c>
      <c r="AS79" s="277"/>
      <c r="AT79" s="278"/>
      <c r="AU79" s="278"/>
      <c r="AV79" s="278"/>
      <c r="AW79" s="278"/>
      <c r="AX79" s="1012"/>
    </row>
    <row r="80" spans="1:50" ht="18.75" hidden="1" customHeight="1" x14ac:dyDescent="0.15">
      <c r="A80" s="893"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432</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4"/>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4"/>
      <c r="B82" s="555"/>
      <c r="C82" s="456"/>
      <c r="D82" s="456"/>
      <c r="E82" s="456"/>
      <c r="F82" s="457"/>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4"/>
      <c r="B83" s="555"/>
      <c r="C83" s="456"/>
      <c r="D83" s="456"/>
      <c r="E83" s="456"/>
      <c r="F83" s="457"/>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4"/>
      <c r="B84" s="556"/>
      <c r="C84" s="557"/>
      <c r="D84" s="557"/>
      <c r="E84" s="557"/>
      <c r="F84" s="558"/>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15">
      <c r="A85" s="894"/>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61" t="s">
        <v>134</v>
      </c>
      <c r="AV85" s="561"/>
      <c r="AW85" s="561"/>
      <c r="AX85" s="562"/>
      <c r="AY85" s="10"/>
      <c r="AZ85" s="10"/>
      <c r="BA85" s="10"/>
      <c r="BB85" s="10"/>
      <c r="BC85" s="10"/>
    </row>
    <row r="86" spans="1:60" ht="18.75" hidden="1" customHeight="1" x14ac:dyDescent="0.15">
      <c r="A86" s="894"/>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3" t="s">
        <v>181</v>
      </c>
      <c r="AX86" s="424"/>
      <c r="AY86" s="10"/>
      <c r="AZ86" s="10"/>
      <c r="BA86" s="10"/>
      <c r="BB86" s="10"/>
      <c r="BC86" s="10"/>
      <c r="BD86" s="10"/>
      <c r="BE86" s="10"/>
      <c r="BF86" s="10"/>
      <c r="BG86" s="10"/>
      <c r="BH86" s="10"/>
    </row>
    <row r="87" spans="1:60" ht="23.25" hidden="1" customHeight="1" x14ac:dyDescent="0.15">
      <c r="A87" s="894"/>
      <c r="B87" s="456"/>
      <c r="C87" s="456"/>
      <c r="D87" s="456"/>
      <c r="E87" s="456"/>
      <c r="F87" s="457"/>
      <c r="G87" s="103"/>
      <c r="H87" s="104"/>
      <c r="I87" s="104"/>
      <c r="J87" s="104"/>
      <c r="K87" s="104"/>
      <c r="L87" s="104"/>
      <c r="M87" s="104"/>
      <c r="N87" s="104"/>
      <c r="O87" s="105"/>
      <c r="P87" s="104"/>
      <c r="Q87" s="542"/>
      <c r="R87" s="542"/>
      <c r="S87" s="542"/>
      <c r="T87" s="542"/>
      <c r="U87" s="542"/>
      <c r="V87" s="542"/>
      <c r="W87" s="542"/>
      <c r="X87" s="543"/>
      <c r="Y87" s="586" t="s">
        <v>62</v>
      </c>
      <c r="Z87" s="587"/>
      <c r="AA87" s="588"/>
      <c r="AB87" s="489"/>
      <c r="AC87" s="489"/>
      <c r="AD87" s="489"/>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4"/>
      <c r="B88" s="456"/>
      <c r="C88" s="456"/>
      <c r="D88" s="456"/>
      <c r="E88" s="456"/>
      <c r="F88" s="457"/>
      <c r="G88" s="106"/>
      <c r="H88" s="107"/>
      <c r="I88" s="107"/>
      <c r="J88" s="107"/>
      <c r="K88" s="107"/>
      <c r="L88" s="107"/>
      <c r="M88" s="107"/>
      <c r="N88" s="107"/>
      <c r="O88" s="108"/>
      <c r="P88" s="544"/>
      <c r="Q88" s="544"/>
      <c r="R88" s="544"/>
      <c r="S88" s="544"/>
      <c r="T88" s="544"/>
      <c r="U88" s="544"/>
      <c r="V88" s="544"/>
      <c r="W88" s="544"/>
      <c r="X88" s="545"/>
      <c r="Y88" s="486" t="s">
        <v>54</v>
      </c>
      <c r="Z88" s="487"/>
      <c r="AA88" s="488"/>
      <c r="AB88" s="551"/>
      <c r="AC88" s="551"/>
      <c r="AD88" s="551"/>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4"/>
      <c r="B89" s="557"/>
      <c r="C89" s="557"/>
      <c r="D89" s="557"/>
      <c r="E89" s="557"/>
      <c r="F89" s="558"/>
      <c r="G89" s="109"/>
      <c r="H89" s="110"/>
      <c r="I89" s="110"/>
      <c r="J89" s="110"/>
      <c r="K89" s="110"/>
      <c r="L89" s="110"/>
      <c r="M89" s="110"/>
      <c r="N89" s="110"/>
      <c r="O89" s="111"/>
      <c r="P89" s="176"/>
      <c r="Q89" s="176"/>
      <c r="R89" s="176"/>
      <c r="S89" s="176"/>
      <c r="T89" s="176"/>
      <c r="U89" s="176"/>
      <c r="V89" s="176"/>
      <c r="W89" s="176"/>
      <c r="X89" s="585"/>
      <c r="Y89" s="486" t="s">
        <v>13</v>
      </c>
      <c r="Z89" s="487"/>
      <c r="AA89" s="488"/>
      <c r="AB89" s="619" t="s">
        <v>14</v>
      </c>
      <c r="AC89" s="619"/>
      <c r="AD89" s="619"/>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4"/>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61" t="s">
        <v>134</v>
      </c>
      <c r="AV90" s="561"/>
      <c r="AW90" s="561"/>
      <c r="AX90" s="562"/>
    </row>
    <row r="91" spans="1:60" ht="18.75" hidden="1" customHeight="1" x14ac:dyDescent="0.15">
      <c r="A91" s="894"/>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3" t="s">
        <v>181</v>
      </c>
      <c r="AX91" s="424"/>
      <c r="AY91" s="10"/>
      <c r="AZ91" s="10"/>
      <c r="BA91" s="10"/>
      <c r="BB91" s="10"/>
      <c r="BC91" s="10"/>
    </row>
    <row r="92" spans="1:60" ht="23.25" hidden="1" customHeight="1" x14ac:dyDescent="0.15">
      <c r="A92" s="894"/>
      <c r="B92" s="456"/>
      <c r="C92" s="456"/>
      <c r="D92" s="456"/>
      <c r="E92" s="456"/>
      <c r="F92" s="457"/>
      <c r="G92" s="103"/>
      <c r="H92" s="104"/>
      <c r="I92" s="104"/>
      <c r="J92" s="104"/>
      <c r="K92" s="104"/>
      <c r="L92" s="104"/>
      <c r="M92" s="104"/>
      <c r="N92" s="104"/>
      <c r="O92" s="105"/>
      <c r="P92" s="104"/>
      <c r="Q92" s="542"/>
      <c r="R92" s="542"/>
      <c r="S92" s="542"/>
      <c r="T92" s="542"/>
      <c r="U92" s="542"/>
      <c r="V92" s="542"/>
      <c r="W92" s="542"/>
      <c r="X92" s="543"/>
      <c r="Y92" s="586" t="s">
        <v>62</v>
      </c>
      <c r="Z92" s="587"/>
      <c r="AA92" s="588"/>
      <c r="AB92" s="489"/>
      <c r="AC92" s="489"/>
      <c r="AD92" s="489"/>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4"/>
      <c r="B93" s="456"/>
      <c r="C93" s="456"/>
      <c r="D93" s="456"/>
      <c r="E93" s="456"/>
      <c r="F93" s="457"/>
      <c r="G93" s="106"/>
      <c r="H93" s="107"/>
      <c r="I93" s="107"/>
      <c r="J93" s="107"/>
      <c r="K93" s="107"/>
      <c r="L93" s="107"/>
      <c r="M93" s="107"/>
      <c r="N93" s="107"/>
      <c r="O93" s="108"/>
      <c r="P93" s="544"/>
      <c r="Q93" s="544"/>
      <c r="R93" s="544"/>
      <c r="S93" s="544"/>
      <c r="T93" s="544"/>
      <c r="U93" s="544"/>
      <c r="V93" s="544"/>
      <c r="W93" s="544"/>
      <c r="X93" s="545"/>
      <c r="Y93" s="486" t="s">
        <v>54</v>
      </c>
      <c r="Z93" s="487"/>
      <c r="AA93" s="488"/>
      <c r="AB93" s="551"/>
      <c r="AC93" s="551"/>
      <c r="AD93" s="551"/>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4"/>
      <c r="B94" s="557"/>
      <c r="C94" s="557"/>
      <c r="D94" s="557"/>
      <c r="E94" s="557"/>
      <c r="F94" s="558"/>
      <c r="G94" s="109"/>
      <c r="H94" s="110"/>
      <c r="I94" s="110"/>
      <c r="J94" s="110"/>
      <c r="K94" s="110"/>
      <c r="L94" s="110"/>
      <c r="M94" s="110"/>
      <c r="N94" s="110"/>
      <c r="O94" s="111"/>
      <c r="P94" s="176"/>
      <c r="Q94" s="176"/>
      <c r="R94" s="176"/>
      <c r="S94" s="176"/>
      <c r="T94" s="176"/>
      <c r="U94" s="176"/>
      <c r="V94" s="176"/>
      <c r="W94" s="176"/>
      <c r="X94" s="585"/>
      <c r="Y94" s="486" t="s">
        <v>13</v>
      </c>
      <c r="Z94" s="487"/>
      <c r="AA94" s="488"/>
      <c r="AB94" s="619" t="s">
        <v>14</v>
      </c>
      <c r="AC94" s="619"/>
      <c r="AD94" s="619"/>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4"/>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61" t="s">
        <v>134</v>
      </c>
      <c r="AV95" s="561"/>
      <c r="AW95" s="561"/>
      <c r="AX95" s="562"/>
      <c r="AY95" s="10"/>
      <c r="AZ95" s="10"/>
      <c r="BA95" s="10"/>
      <c r="BB95" s="10"/>
      <c r="BC95" s="10"/>
      <c r="BD95" s="10"/>
      <c r="BE95" s="10"/>
      <c r="BF95" s="10"/>
      <c r="BG95" s="10"/>
      <c r="BH95" s="10"/>
    </row>
    <row r="96" spans="1:60" ht="18.75" hidden="1" customHeight="1" x14ac:dyDescent="0.15">
      <c r="A96" s="894"/>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3" t="s">
        <v>181</v>
      </c>
      <c r="AX96" s="424"/>
    </row>
    <row r="97" spans="1:60" ht="23.25" hidden="1" customHeight="1" x14ac:dyDescent="0.15">
      <c r="A97" s="894"/>
      <c r="B97" s="456"/>
      <c r="C97" s="456"/>
      <c r="D97" s="456"/>
      <c r="E97" s="456"/>
      <c r="F97" s="457"/>
      <c r="G97" s="103"/>
      <c r="H97" s="104"/>
      <c r="I97" s="104"/>
      <c r="J97" s="104"/>
      <c r="K97" s="104"/>
      <c r="L97" s="104"/>
      <c r="M97" s="104"/>
      <c r="N97" s="104"/>
      <c r="O97" s="105"/>
      <c r="P97" s="104"/>
      <c r="Q97" s="542"/>
      <c r="R97" s="542"/>
      <c r="S97" s="542"/>
      <c r="T97" s="542"/>
      <c r="U97" s="542"/>
      <c r="V97" s="542"/>
      <c r="W97" s="542"/>
      <c r="X97" s="543"/>
      <c r="Y97" s="586" t="s">
        <v>62</v>
      </c>
      <c r="Z97" s="587"/>
      <c r="AA97" s="588"/>
      <c r="AB97" s="496"/>
      <c r="AC97" s="497"/>
      <c r="AD97" s="498"/>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4"/>
      <c r="B98" s="456"/>
      <c r="C98" s="456"/>
      <c r="D98" s="456"/>
      <c r="E98" s="456"/>
      <c r="F98" s="457"/>
      <c r="G98" s="106"/>
      <c r="H98" s="107"/>
      <c r="I98" s="107"/>
      <c r="J98" s="107"/>
      <c r="K98" s="107"/>
      <c r="L98" s="107"/>
      <c r="M98" s="107"/>
      <c r="N98" s="107"/>
      <c r="O98" s="108"/>
      <c r="P98" s="544"/>
      <c r="Q98" s="544"/>
      <c r="R98" s="544"/>
      <c r="S98" s="544"/>
      <c r="T98" s="544"/>
      <c r="U98" s="544"/>
      <c r="V98" s="544"/>
      <c r="W98" s="544"/>
      <c r="X98" s="545"/>
      <c r="Y98" s="486" t="s">
        <v>54</v>
      </c>
      <c r="Z98" s="487"/>
      <c r="AA98" s="488"/>
      <c r="AB98" s="490"/>
      <c r="AC98" s="491"/>
      <c r="AD98" s="492"/>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5"/>
      <c r="B99" s="458"/>
      <c r="C99" s="458"/>
      <c r="D99" s="458"/>
      <c r="E99" s="458"/>
      <c r="F99" s="459"/>
      <c r="G99" s="605"/>
      <c r="H99" s="215"/>
      <c r="I99" s="215"/>
      <c r="J99" s="215"/>
      <c r="K99" s="215"/>
      <c r="L99" s="215"/>
      <c r="M99" s="215"/>
      <c r="N99" s="215"/>
      <c r="O99" s="606"/>
      <c r="P99" s="546"/>
      <c r="Q99" s="546"/>
      <c r="R99" s="546"/>
      <c r="S99" s="546"/>
      <c r="T99" s="546"/>
      <c r="U99" s="546"/>
      <c r="V99" s="546"/>
      <c r="W99" s="546"/>
      <c r="X99" s="547"/>
      <c r="Y99" s="924" t="s">
        <v>13</v>
      </c>
      <c r="Z99" s="925"/>
      <c r="AA99" s="926"/>
      <c r="AB99" s="921" t="s">
        <v>14</v>
      </c>
      <c r="AC99" s="922"/>
      <c r="AD99" s="923"/>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3"/>
      <c r="Z100" s="884"/>
      <c r="AA100" s="885"/>
      <c r="AB100" s="509" t="s">
        <v>11</v>
      </c>
      <c r="AC100" s="509"/>
      <c r="AD100" s="509"/>
      <c r="AE100" s="567" t="s">
        <v>393</v>
      </c>
      <c r="AF100" s="568"/>
      <c r="AG100" s="568"/>
      <c r="AH100" s="569"/>
      <c r="AI100" s="567" t="s">
        <v>413</v>
      </c>
      <c r="AJ100" s="568"/>
      <c r="AK100" s="568"/>
      <c r="AL100" s="569"/>
      <c r="AM100" s="567" t="s">
        <v>420</v>
      </c>
      <c r="AN100" s="568"/>
      <c r="AO100" s="568"/>
      <c r="AP100" s="569"/>
      <c r="AQ100" s="323" t="s">
        <v>433</v>
      </c>
      <c r="AR100" s="324"/>
      <c r="AS100" s="324"/>
      <c r="AT100" s="325"/>
      <c r="AU100" s="323" t="s">
        <v>434</v>
      </c>
      <c r="AV100" s="324"/>
      <c r="AW100" s="324"/>
      <c r="AX100" s="326"/>
    </row>
    <row r="101" spans="1:60" ht="23.25" customHeight="1" x14ac:dyDescent="0.15">
      <c r="A101" s="450"/>
      <c r="B101" s="451"/>
      <c r="C101" s="451"/>
      <c r="D101" s="451"/>
      <c r="E101" s="451"/>
      <c r="F101" s="452"/>
      <c r="G101" s="104" t="s">
        <v>584</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89" t="s">
        <v>585</v>
      </c>
      <c r="AC101" s="489"/>
      <c r="AD101" s="489"/>
      <c r="AE101" s="217">
        <v>89</v>
      </c>
      <c r="AF101" s="218"/>
      <c r="AG101" s="218"/>
      <c r="AH101" s="219"/>
      <c r="AI101" s="217">
        <v>97</v>
      </c>
      <c r="AJ101" s="218"/>
      <c r="AK101" s="218"/>
      <c r="AL101" s="219"/>
      <c r="AM101" s="217">
        <v>37</v>
      </c>
      <c r="AN101" s="218"/>
      <c r="AO101" s="218"/>
      <c r="AP101" s="219"/>
      <c r="AQ101" s="217" t="s">
        <v>563</v>
      </c>
      <c r="AR101" s="218"/>
      <c r="AS101" s="218"/>
      <c r="AT101" s="219"/>
      <c r="AU101" s="217" t="s">
        <v>709</v>
      </c>
      <c r="AV101" s="218"/>
      <c r="AW101" s="218"/>
      <c r="AX101" s="219"/>
    </row>
    <row r="102" spans="1:60" ht="23.25" customHeight="1" x14ac:dyDescent="0.15">
      <c r="A102" s="453"/>
      <c r="B102" s="454"/>
      <c r="C102" s="454"/>
      <c r="D102" s="454"/>
      <c r="E102" s="454"/>
      <c r="F102" s="455"/>
      <c r="G102" s="110"/>
      <c r="H102" s="110"/>
      <c r="I102" s="110"/>
      <c r="J102" s="110"/>
      <c r="K102" s="110"/>
      <c r="L102" s="110"/>
      <c r="M102" s="110"/>
      <c r="N102" s="110"/>
      <c r="O102" s="110"/>
      <c r="P102" s="110"/>
      <c r="Q102" s="110"/>
      <c r="R102" s="110"/>
      <c r="S102" s="110"/>
      <c r="T102" s="110"/>
      <c r="U102" s="110"/>
      <c r="V102" s="110"/>
      <c r="W102" s="110"/>
      <c r="X102" s="111"/>
      <c r="Y102" s="473" t="s">
        <v>56</v>
      </c>
      <c r="Z102" s="474"/>
      <c r="AA102" s="475"/>
      <c r="AB102" s="489" t="s">
        <v>585</v>
      </c>
      <c r="AC102" s="489"/>
      <c r="AD102" s="489"/>
      <c r="AE102" s="446">
        <v>90</v>
      </c>
      <c r="AF102" s="446"/>
      <c r="AG102" s="446"/>
      <c r="AH102" s="446"/>
      <c r="AI102" s="446">
        <v>107</v>
      </c>
      <c r="AJ102" s="446"/>
      <c r="AK102" s="446"/>
      <c r="AL102" s="446"/>
      <c r="AM102" s="446">
        <v>42</v>
      </c>
      <c r="AN102" s="446"/>
      <c r="AO102" s="446"/>
      <c r="AP102" s="446"/>
      <c r="AQ102" s="272">
        <v>47</v>
      </c>
      <c r="AR102" s="273"/>
      <c r="AS102" s="273"/>
      <c r="AT102" s="322"/>
      <c r="AU102" s="272">
        <v>31</v>
      </c>
      <c r="AV102" s="273"/>
      <c r="AW102" s="273"/>
      <c r="AX102" s="322"/>
    </row>
    <row r="103" spans="1:60" ht="31.5" hidden="1" customHeight="1" x14ac:dyDescent="0.15">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393</v>
      </c>
      <c r="AF103" s="444"/>
      <c r="AG103" s="444"/>
      <c r="AH103" s="445"/>
      <c r="AI103" s="443" t="s">
        <v>391</v>
      </c>
      <c r="AJ103" s="444"/>
      <c r="AK103" s="444"/>
      <c r="AL103" s="445"/>
      <c r="AM103" s="443" t="s">
        <v>420</v>
      </c>
      <c r="AN103" s="444"/>
      <c r="AO103" s="444"/>
      <c r="AP103" s="445"/>
      <c r="AQ103" s="283" t="s">
        <v>433</v>
      </c>
      <c r="AR103" s="284"/>
      <c r="AS103" s="284"/>
      <c r="AT103" s="327"/>
      <c r="AU103" s="283" t="s">
        <v>434</v>
      </c>
      <c r="AV103" s="284"/>
      <c r="AW103" s="284"/>
      <c r="AX103" s="285"/>
    </row>
    <row r="104" spans="1:60" ht="23.25" hidden="1" customHeight="1" x14ac:dyDescent="0.15">
      <c r="A104" s="450"/>
      <c r="B104" s="451"/>
      <c r="C104" s="451"/>
      <c r="D104" s="451"/>
      <c r="E104" s="451"/>
      <c r="F104" s="452"/>
      <c r="G104" s="104"/>
      <c r="H104" s="104"/>
      <c r="I104" s="104"/>
      <c r="J104" s="104"/>
      <c r="K104" s="104"/>
      <c r="L104" s="104"/>
      <c r="M104" s="104"/>
      <c r="N104" s="104"/>
      <c r="O104" s="104"/>
      <c r="P104" s="104"/>
      <c r="Q104" s="104"/>
      <c r="R104" s="104"/>
      <c r="S104" s="104"/>
      <c r="T104" s="104"/>
      <c r="U104" s="104"/>
      <c r="V104" s="104"/>
      <c r="W104" s="104"/>
      <c r="X104" s="105"/>
      <c r="Y104" s="493" t="s">
        <v>55</v>
      </c>
      <c r="Z104" s="494"/>
      <c r="AA104" s="495"/>
      <c r="AB104" s="573"/>
      <c r="AC104" s="574"/>
      <c r="AD104" s="575"/>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3"/>
      <c r="B105" s="454"/>
      <c r="C105" s="454"/>
      <c r="D105" s="454"/>
      <c r="E105" s="454"/>
      <c r="F105" s="455"/>
      <c r="G105" s="110"/>
      <c r="H105" s="110"/>
      <c r="I105" s="110"/>
      <c r="J105" s="110"/>
      <c r="K105" s="110"/>
      <c r="L105" s="110"/>
      <c r="M105" s="110"/>
      <c r="N105" s="110"/>
      <c r="O105" s="110"/>
      <c r="P105" s="110"/>
      <c r="Q105" s="110"/>
      <c r="R105" s="110"/>
      <c r="S105" s="110"/>
      <c r="T105" s="110"/>
      <c r="U105" s="110"/>
      <c r="V105" s="110"/>
      <c r="W105" s="110"/>
      <c r="X105" s="111"/>
      <c r="Y105" s="473" t="s">
        <v>56</v>
      </c>
      <c r="Z105" s="576"/>
      <c r="AA105" s="577"/>
      <c r="AB105" s="496"/>
      <c r="AC105" s="497"/>
      <c r="AD105" s="498"/>
      <c r="AE105" s="446"/>
      <c r="AF105" s="446"/>
      <c r="AG105" s="446"/>
      <c r="AH105" s="446"/>
      <c r="AI105" s="446"/>
      <c r="AJ105" s="446"/>
      <c r="AK105" s="446"/>
      <c r="AL105" s="446"/>
      <c r="AM105" s="446"/>
      <c r="AN105" s="446"/>
      <c r="AO105" s="446"/>
      <c r="AP105" s="446"/>
      <c r="AQ105" s="217"/>
      <c r="AR105" s="218"/>
      <c r="AS105" s="218"/>
      <c r="AT105" s="219"/>
      <c r="AU105" s="272"/>
      <c r="AV105" s="273"/>
      <c r="AW105" s="273"/>
      <c r="AX105" s="322"/>
    </row>
    <row r="106" spans="1:60" ht="31.5" hidden="1" customHeight="1" x14ac:dyDescent="0.15">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393</v>
      </c>
      <c r="AF106" s="444"/>
      <c r="AG106" s="444"/>
      <c r="AH106" s="445"/>
      <c r="AI106" s="443" t="s">
        <v>391</v>
      </c>
      <c r="AJ106" s="444"/>
      <c r="AK106" s="444"/>
      <c r="AL106" s="445"/>
      <c r="AM106" s="443" t="s">
        <v>420</v>
      </c>
      <c r="AN106" s="444"/>
      <c r="AO106" s="444"/>
      <c r="AP106" s="445"/>
      <c r="AQ106" s="283" t="s">
        <v>433</v>
      </c>
      <c r="AR106" s="284"/>
      <c r="AS106" s="284"/>
      <c r="AT106" s="327"/>
      <c r="AU106" s="283" t="s">
        <v>434</v>
      </c>
      <c r="AV106" s="284"/>
      <c r="AW106" s="284"/>
      <c r="AX106" s="285"/>
    </row>
    <row r="107" spans="1:60" ht="23.25" hidden="1" customHeight="1" x14ac:dyDescent="0.15">
      <c r="A107" s="450"/>
      <c r="B107" s="451"/>
      <c r="C107" s="451"/>
      <c r="D107" s="451"/>
      <c r="E107" s="451"/>
      <c r="F107" s="452"/>
      <c r="G107" s="104"/>
      <c r="H107" s="104"/>
      <c r="I107" s="104"/>
      <c r="J107" s="104"/>
      <c r="K107" s="104"/>
      <c r="L107" s="104"/>
      <c r="M107" s="104"/>
      <c r="N107" s="104"/>
      <c r="O107" s="104"/>
      <c r="P107" s="104"/>
      <c r="Q107" s="104"/>
      <c r="R107" s="104"/>
      <c r="S107" s="104"/>
      <c r="T107" s="104"/>
      <c r="U107" s="104"/>
      <c r="V107" s="104"/>
      <c r="W107" s="104"/>
      <c r="X107" s="105"/>
      <c r="Y107" s="493" t="s">
        <v>55</v>
      </c>
      <c r="Z107" s="494"/>
      <c r="AA107" s="495"/>
      <c r="AB107" s="573"/>
      <c r="AC107" s="574"/>
      <c r="AD107" s="575"/>
      <c r="AE107" s="446"/>
      <c r="AF107" s="446"/>
      <c r="AG107" s="446"/>
      <c r="AH107" s="446"/>
      <c r="AI107" s="446"/>
      <c r="AJ107" s="446"/>
      <c r="AK107" s="446"/>
      <c r="AL107" s="446"/>
      <c r="AM107" s="446"/>
      <c r="AN107" s="446"/>
      <c r="AO107" s="446"/>
      <c r="AP107" s="446"/>
      <c r="AQ107" s="217"/>
      <c r="AR107" s="218"/>
      <c r="AS107" s="218"/>
      <c r="AT107" s="219"/>
      <c r="AU107" s="217"/>
      <c r="AV107" s="218"/>
      <c r="AW107" s="218"/>
      <c r="AX107" s="219"/>
    </row>
    <row r="108" spans="1:60" ht="23.25" hidden="1" customHeight="1" x14ac:dyDescent="0.15">
      <c r="A108" s="453"/>
      <c r="B108" s="454"/>
      <c r="C108" s="454"/>
      <c r="D108" s="454"/>
      <c r="E108" s="454"/>
      <c r="F108" s="455"/>
      <c r="G108" s="110"/>
      <c r="H108" s="110"/>
      <c r="I108" s="110"/>
      <c r="J108" s="110"/>
      <c r="K108" s="110"/>
      <c r="L108" s="110"/>
      <c r="M108" s="110"/>
      <c r="N108" s="110"/>
      <c r="O108" s="110"/>
      <c r="P108" s="110"/>
      <c r="Q108" s="110"/>
      <c r="R108" s="110"/>
      <c r="S108" s="110"/>
      <c r="T108" s="110"/>
      <c r="U108" s="110"/>
      <c r="V108" s="110"/>
      <c r="W108" s="110"/>
      <c r="X108" s="111"/>
      <c r="Y108" s="473" t="s">
        <v>56</v>
      </c>
      <c r="Z108" s="576"/>
      <c r="AA108" s="577"/>
      <c r="AB108" s="496"/>
      <c r="AC108" s="497"/>
      <c r="AD108" s="498"/>
      <c r="AE108" s="446"/>
      <c r="AF108" s="446"/>
      <c r="AG108" s="446"/>
      <c r="AH108" s="446"/>
      <c r="AI108" s="446"/>
      <c r="AJ108" s="446"/>
      <c r="AK108" s="446"/>
      <c r="AL108" s="446"/>
      <c r="AM108" s="446"/>
      <c r="AN108" s="446"/>
      <c r="AO108" s="446"/>
      <c r="AP108" s="446"/>
      <c r="AQ108" s="217"/>
      <c r="AR108" s="218"/>
      <c r="AS108" s="218"/>
      <c r="AT108" s="219"/>
      <c r="AU108" s="272"/>
      <c r="AV108" s="273"/>
      <c r="AW108" s="273"/>
      <c r="AX108" s="322"/>
    </row>
    <row r="109" spans="1:60" ht="31.5" hidden="1" customHeight="1" x14ac:dyDescent="0.15">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393</v>
      </c>
      <c r="AF109" s="444"/>
      <c r="AG109" s="444"/>
      <c r="AH109" s="445"/>
      <c r="AI109" s="443" t="s">
        <v>391</v>
      </c>
      <c r="AJ109" s="444"/>
      <c r="AK109" s="444"/>
      <c r="AL109" s="445"/>
      <c r="AM109" s="443" t="s">
        <v>420</v>
      </c>
      <c r="AN109" s="444"/>
      <c r="AO109" s="444"/>
      <c r="AP109" s="445"/>
      <c r="AQ109" s="283" t="s">
        <v>433</v>
      </c>
      <c r="AR109" s="284"/>
      <c r="AS109" s="284"/>
      <c r="AT109" s="327"/>
      <c r="AU109" s="283" t="s">
        <v>434</v>
      </c>
      <c r="AV109" s="284"/>
      <c r="AW109" s="284"/>
      <c r="AX109" s="285"/>
    </row>
    <row r="110" spans="1:60" ht="23.25" hidden="1" customHeight="1" x14ac:dyDescent="0.15">
      <c r="A110" s="450"/>
      <c r="B110" s="451"/>
      <c r="C110" s="451"/>
      <c r="D110" s="451"/>
      <c r="E110" s="451"/>
      <c r="F110" s="452"/>
      <c r="G110" s="104"/>
      <c r="H110" s="104"/>
      <c r="I110" s="104"/>
      <c r="J110" s="104"/>
      <c r="K110" s="104"/>
      <c r="L110" s="104"/>
      <c r="M110" s="104"/>
      <c r="N110" s="104"/>
      <c r="O110" s="104"/>
      <c r="P110" s="104"/>
      <c r="Q110" s="104"/>
      <c r="R110" s="104"/>
      <c r="S110" s="104"/>
      <c r="T110" s="104"/>
      <c r="U110" s="104"/>
      <c r="V110" s="104"/>
      <c r="W110" s="104"/>
      <c r="X110" s="105"/>
      <c r="Y110" s="493" t="s">
        <v>55</v>
      </c>
      <c r="Z110" s="494"/>
      <c r="AA110" s="495"/>
      <c r="AB110" s="573"/>
      <c r="AC110" s="574"/>
      <c r="AD110" s="575"/>
      <c r="AE110" s="446"/>
      <c r="AF110" s="446"/>
      <c r="AG110" s="446"/>
      <c r="AH110" s="446"/>
      <c r="AI110" s="446"/>
      <c r="AJ110" s="446"/>
      <c r="AK110" s="446"/>
      <c r="AL110" s="446"/>
      <c r="AM110" s="446"/>
      <c r="AN110" s="446"/>
      <c r="AO110" s="446"/>
      <c r="AP110" s="446"/>
      <c r="AQ110" s="217"/>
      <c r="AR110" s="218"/>
      <c r="AS110" s="218"/>
      <c r="AT110" s="219"/>
      <c r="AU110" s="217"/>
      <c r="AV110" s="218"/>
      <c r="AW110" s="218"/>
      <c r="AX110" s="219"/>
    </row>
    <row r="111" spans="1:60" ht="23.25" hidden="1" customHeight="1" x14ac:dyDescent="0.15">
      <c r="A111" s="453"/>
      <c r="B111" s="454"/>
      <c r="C111" s="454"/>
      <c r="D111" s="454"/>
      <c r="E111" s="454"/>
      <c r="F111" s="455"/>
      <c r="G111" s="110"/>
      <c r="H111" s="110"/>
      <c r="I111" s="110"/>
      <c r="J111" s="110"/>
      <c r="K111" s="110"/>
      <c r="L111" s="110"/>
      <c r="M111" s="110"/>
      <c r="N111" s="110"/>
      <c r="O111" s="110"/>
      <c r="P111" s="110"/>
      <c r="Q111" s="110"/>
      <c r="R111" s="110"/>
      <c r="S111" s="110"/>
      <c r="T111" s="110"/>
      <c r="U111" s="110"/>
      <c r="V111" s="110"/>
      <c r="W111" s="110"/>
      <c r="X111" s="111"/>
      <c r="Y111" s="473" t="s">
        <v>56</v>
      </c>
      <c r="Z111" s="576"/>
      <c r="AA111" s="577"/>
      <c r="AB111" s="496"/>
      <c r="AC111" s="497"/>
      <c r="AD111" s="498"/>
      <c r="AE111" s="446"/>
      <c r="AF111" s="446"/>
      <c r="AG111" s="446"/>
      <c r="AH111" s="446"/>
      <c r="AI111" s="446"/>
      <c r="AJ111" s="446"/>
      <c r="AK111" s="446"/>
      <c r="AL111" s="446"/>
      <c r="AM111" s="446"/>
      <c r="AN111" s="446"/>
      <c r="AO111" s="446"/>
      <c r="AP111" s="446"/>
      <c r="AQ111" s="217"/>
      <c r="AR111" s="218"/>
      <c r="AS111" s="218"/>
      <c r="AT111" s="219"/>
      <c r="AU111" s="272"/>
      <c r="AV111" s="273"/>
      <c r="AW111" s="273"/>
      <c r="AX111" s="322"/>
    </row>
    <row r="112" spans="1:60" ht="31.5" hidden="1" customHeight="1" x14ac:dyDescent="0.15">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393</v>
      </c>
      <c r="AF112" s="444"/>
      <c r="AG112" s="444"/>
      <c r="AH112" s="445"/>
      <c r="AI112" s="443" t="s">
        <v>391</v>
      </c>
      <c r="AJ112" s="444"/>
      <c r="AK112" s="444"/>
      <c r="AL112" s="445"/>
      <c r="AM112" s="443" t="s">
        <v>420</v>
      </c>
      <c r="AN112" s="444"/>
      <c r="AO112" s="444"/>
      <c r="AP112" s="445"/>
      <c r="AQ112" s="283" t="s">
        <v>433</v>
      </c>
      <c r="AR112" s="284"/>
      <c r="AS112" s="284"/>
      <c r="AT112" s="327"/>
      <c r="AU112" s="283" t="s">
        <v>434</v>
      </c>
      <c r="AV112" s="284"/>
      <c r="AW112" s="284"/>
      <c r="AX112" s="285"/>
    </row>
    <row r="113" spans="1:50" ht="23.25" hidden="1" customHeight="1" x14ac:dyDescent="0.15">
      <c r="A113" s="450"/>
      <c r="B113" s="451"/>
      <c r="C113" s="451"/>
      <c r="D113" s="451"/>
      <c r="E113" s="451"/>
      <c r="F113" s="452"/>
      <c r="G113" s="104"/>
      <c r="H113" s="104"/>
      <c r="I113" s="104"/>
      <c r="J113" s="104"/>
      <c r="K113" s="104"/>
      <c r="L113" s="104"/>
      <c r="M113" s="104"/>
      <c r="N113" s="104"/>
      <c r="O113" s="104"/>
      <c r="P113" s="104"/>
      <c r="Q113" s="104"/>
      <c r="R113" s="104"/>
      <c r="S113" s="104"/>
      <c r="T113" s="104"/>
      <c r="U113" s="104"/>
      <c r="V113" s="104"/>
      <c r="W113" s="104"/>
      <c r="X113" s="105"/>
      <c r="Y113" s="493" t="s">
        <v>55</v>
      </c>
      <c r="Z113" s="494"/>
      <c r="AA113" s="495"/>
      <c r="AB113" s="573"/>
      <c r="AC113" s="574"/>
      <c r="AD113" s="575"/>
      <c r="AE113" s="446"/>
      <c r="AF113" s="446"/>
      <c r="AG113" s="446"/>
      <c r="AH113" s="446"/>
      <c r="AI113" s="446"/>
      <c r="AJ113" s="446"/>
      <c r="AK113" s="446"/>
      <c r="AL113" s="446"/>
      <c r="AM113" s="446"/>
      <c r="AN113" s="446"/>
      <c r="AO113" s="446"/>
      <c r="AP113" s="446"/>
      <c r="AQ113" s="217"/>
      <c r="AR113" s="218"/>
      <c r="AS113" s="218"/>
      <c r="AT113" s="219"/>
      <c r="AU113" s="217"/>
      <c r="AV113" s="218"/>
      <c r="AW113" s="218"/>
      <c r="AX113" s="219"/>
    </row>
    <row r="114" spans="1:50" ht="23.25" hidden="1" customHeight="1" x14ac:dyDescent="0.15">
      <c r="A114" s="453"/>
      <c r="B114" s="454"/>
      <c r="C114" s="454"/>
      <c r="D114" s="454"/>
      <c r="E114" s="454"/>
      <c r="F114" s="455"/>
      <c r="G114" s="110"/>
      <c r="H114" s="110"/>
      <c r="I114" s="110"/>
      <c r="J114" s="110"/>
      <c r="K114" s="110"/>
      <c r="L114" s="110"/>
      <c r="M114" s="110"/>
      <c r="N114" s="110"/>
      <c r="O114" s="110"/>
      <c r="P114" s="110"/>
      <c r="Q114" s="110"/>
      <c r="R114" s="110"/>
      <c r="S114" s="110"/>
      <c r="T114" s="110"/>
      <c r="U114" s="110"/>
      <c r="V114" s="110"/>
      <c r="W114" s="110"/>
      <c r="X114" s="111"/>
      <c r="Y114" s="473" t="s">
        <v>56</v>
      </c>
      <c r="Z114" s="576"/>
      <c r="AA114" s="577"/>
      <c r="AB114" s="496"/>
      <c r="AC114" s="497"/>
      <c r="AD114" s="498"/>
      <c r="AE114" s="446"/>
      <c r="AF114" s="446"/>
      <c r="AG114" s="446"/>
      <c r="AH114" s="446"/>
      <c r="AI114" s="446"/>
      <c r="AJ114" s="446"/>
      <c r="AK114" s="446"/>
      <c r="AL114" s="446"/>
      <c r="AM114" s="446"/>
      <c r="AN114" s="446"/>
      <c r="AO114" s="446"/>
      <c r="AP114" s="446"/>
      <c r="AQ114" s="217"/>
      <c r="AR114" s="218"/>
      <c r="AS114" s="218"/>
      <c r="AT114" s="219"/>
      <c r="AU114" s="217"/>
      <c r="AV114" s="218"/>
      <c r="AW114" s="218"/>
      <c r="AX114" s="219"/>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393</v>
      </c>
      <c r="AF115" s="444"/>
      <c r="AG115" s="444"/>
      <c r="AH115" s="445"/>
      <c r="AI115" s="443" t="s">
        <v>391</v>
      </c>
      <c r="AJ115" s="444"/>
      <c r="AK115" s="444"/>
      <c r="AL115" s="445"/>
      <c r="AM115" s="443" t="s">
        <v>420</v>
      </c>
      <c r="AN115" s="444"/>
      <c r="AO115" s="444"/>
      <c r="AP115" s="445"/>
      <c r="AQ115" s="616" t="s">
        <v>435</v>
      </c>
      <c r="AR115" s="617"/>
      <c r="AS115" s="617"/>
      <c r="AT115" s="617"/>
      <c r="AU115" s="617"/>
      <c r="AV115" s="617"/>
      <c r="AW115" s="617"/>
      <c r="AX115" s="618"/>
    </row>
    <row r="116" spans="1:50" ht="23.25" customHeight="1" x14ac:dyDescent="0.15">
      <c r="A116" s="467"/>
      <c r="B116" s="468"/>
      <c r="C116" s="468"/>
      <c r="D116" s="468"/>
      <c r="E116" s="468"/>
      <c r="F116" s="469"/>
      <c r="G116" s="416" t="s">
        <v>586</v>
      </c>
      <c r="H116" s="416"/>
      <c r="I116" s="416"/>
      <c r="J116" s="416"/>
      <c r="K116" s="416"/>
      <c r="L116" s="416"/>
      <c r="M116" s="416"/>
      <c r="N116" s="416"/>
      <c r="O116" s="416"/>
      <c r="P116" s="416"/>
      <c r="Q116" s="416"/>
      <c r="R116" s="416"/>
      <c r="S116" s="416"/>
      <c r="T116" s="416"/>
      <c r="U116" s="416"/>
      <c r="V116" s="416"/>
      <c r="W116" s="416"/>
      <c r="X116" s="416"/>
      <c r="Y116" s="483" t="s">
        <v>15</v>
      </c>
      <c r="Z116" s="484"/>
      <c r="AA116" s="485"/>
      <c r="AB116" s="490" t="s">
        <v>587</v>
      </c>
      <c r="AC116" s="491"/>
      <c r="AD116" s="492"/>
      <c r="AE116" s="446">
        <v>18</v>
      </c>
      <c r="AF116" s="446"/>
      <c r="AG116" s="446"/>
      <c r="AH116" s="446"/>
      <c r="AI116" s="446">
        <v>16</v>
      </c>
      <c r="AJ116" s="446"/>
      <c r="AK116" s="446"/>
      <c r="AL116" s="446"/>
      <c r="AM116" s="446">
        <v>17</v>
      </c>
      <c r="AN116" s="446"/>
      <c r="AO116" s="446"/>
      <c r="AP116" s="446"/>
      <c r="AQ116" s="217">
        <v>13</v>
      </c>
      <c r="AR116" s="218"/>
      <c r="AS116" s="218"/>
      <c r="AT116" s="218"/>
      <c r="AU116" s="218"/>
      <c r="AV116" s="218"/>
      <c r="AW116" s="218"/>
      <c r="AX116" s="220"/>
    </row>
    <row r="117" spans="1:50" ht="46.5" customHeight="1" thickBot="1" x14ac:dyDescent="0.2">
      <c r="A117" s="470"/>
      <c r="B117" s="471"/>
      <c r="C117" s="471"/>
      <c r="D117" s="471"/>
      <c r="E117" s="471"/>
      <c r="F117" s="472"/>
      <c r="G117" s="417"/>
      <c r="H117" s="417"/>
      <c r="I117" s="417"/>
      <c r="J117" s="417"/>
      <c r="K117" s="417"/>
      <c r="L117" s="417"/>
      <c r="M117" s="417"/>
      <c r="N117" s="417"/>
      <c r="O117" s="417"/>
      <c r="P117" s="417"/>
      <c r="Q117" s="417"/>
      <c r="R117" s="417"/>
      <c r="S117" s="417"/>
      <c r="T117" s="417"/>
      <c r="U117" s="417"/>
      <c r="V117" s="417"/>
      <c r="W117" s="417"/>
      <c r="X117" s="417"/>
      <c r="Y117" s="499" t="s">
        <v>49</v>
      </c>
      <c r="Z117" s="474"/>
      <c r="AA117" s="475"/>
      <c r="AB117" s="500" t="s">
        <v>588</v>
      </c>
      <c r="AC117" s="501"/>
      <c r="AD117" s="502"/>
      <c r="AE117" s="579" t="s">
        <v>589</v>
      </c>
      <c r="AF117" s="579"/>
      <c r="AG117" s="579"/>
      <c r="AH117" s="579"/>
      <c r="AI117" s="579" t="s">
        <v>590</v>
      </c>
      <c r="AJ117" s="579"/>
      <c r="AK117" s="579"/>
      <c r="AL117" s="579"/>
      <c r="AM117" s="579" t="s">
        <v>591</v>
      </c>
      <c r="AN117" s="579"/>
      <c r="AO117" s="579"/>
      <c r="AP117" s="579"/>
      <c r="AQ117" s="579" t="s">
        <v>705</v>
      </c>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393</v>
      </c>
      <c r="AF118" s="444"/>
      <c r="AG118" s="444"/>
      <c r="AH118" s="445"/>
      <c r="AI118" s="443" t="s">
        <v>391</v>
      </c>
      <c r="AJ118" s="444"/>
      <c r="AK118" s="444"/>
      <c r="AL118" s="445"/>
      <c r="AM118" s="443" t="s">
        <v>420</v>
      </c>
      <c r="AN118" s="444"/>
      <c r="AO118" s="444"/>
      <c r="AP118" s="445"/>
      <c r="AQ118" s="616" t="s">
        <v>435</v>
      </c>
      <c r="AR118" s="617"/>
      <c r="AS118" s="617"/>
      <c r="AT118" s="617"/>
      <c r="AU118" s="617"/>
      <c r="AV118" s="617"/>
      <c r="AW118" s="617"/>
      <c r="AX118" s="618"/>
    </row>
    <row r="119" spans="1:50" ht="23.25" hidden="1" customHeight="1" x14ac:dyDescent="0.15">
      <c r="A119" s="467"/>
      <c r="B119" s="468"/>
      <c r="C119" s="468"/>
      <c r="D119" s="468"/>
      <c r="E119" s="468"/>
      <c r="F119" s="469"/>
      <c r="G119" s="416" t="s">
        <v>592</v>
      </c>
      <c r="H119" s="416"/>
      <c r="I119" s="416"/>
      <c r="J119" s="416"/>
      <c r="K119" s="416"/>
      <c r="L119" s="416"/>
      <c r="M119" s="416"/>
      <c r="N119" s="416"/>
      <c r="O119" s="416"/>
      <c r="P119" s="416"/>
      <c r="Q119" s="416"/>
      <c r="R119" s="416"/>
      <c r="S119" s="416"/>
      <c r="T119" s="416"/>
      <c r="U119" s="416"/>
      <c r="V119" s="416"/>
      <c r="W119" s="416"/>
      <c r="X119" s="416"/>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thickBot="1" x14ac:dyDescent="0.2">
      <c r="A120" s="470"/>
      <c r="B120" s="471"/>
      <c r="C120" s="471"/>
      <c r="D120" s="471"/>
      <c r="E120" s="471"/>
      <c r="F120" s="472"/>
      <c r="G120" s="417"/>
      <c r="H120" s="417"/>
      <c r="I120" s="417"/>
      <c r="J120" s="417"/>
      <c r="K120" s="417"/>
      <c r="L120" s="417"/>
      <c r="M120" s="417"/>
      <c r="N120" s="417"/>
      <c r="O120" s="417"/>
      <c r="P120" s="417"/>
      <c r="Q120" s="417"/>
      <c r="R120" s="417"/>
      <c r="S120" s="417"/>
      <c r="T120" s="417"/>
      <c r="U120" s="417"/>
      <c r="V120" s="417"/>
      <c r="W120" s="417"/>
      <c r="X120" s="417"/>
      <c r="Y120" s="499" t="s">
        <v>49</v>
      </c>
      <c r="Z120" s="474"/>
      <c r="AA120" s="475"/>
      <c r="AB120" s="500" t="s">
        <v>565</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393</v>
      </c>
      <c r="AF121" s="444"/>
      <c r="AG121" s="444"/>
      <c r="AH121" s="445"/>
      <c r="AI121" s="443" t="s">
        <v>391</v>
      </c>
      <c r="AJ121" s="444"/>
      <c r="AK121" s="444"/>
      <c r="AL121" s="445"/>
      <c r="AM121" s="443" t="s">
        <v>420</v>
      </c>
      <c r="AN121" s="444"/>
      <c r="AO121" s="444"/>
      <c r="AP121" s="445"/>
      <c r="AQ121" s="616" t="s">
        <v>435</v>
      </c>
      <c r="AR121" s="617"/>
      <c r="AS121" s="617"/>
      <c r="AT121" s="617"/>
      <c r="AU121" s="617"/>
      <c r="AV121" s="617"/>
      <c r="AW121" s="617"/>
      <c r="AX121" s="618"/>
    </row>
    <row r="122" spans="1:50" ht="23.25" hidden="1" customHeight="1" x14ac:dyDescent="0.15">
      <c r="A122" s="467"/>
      <c r="B122" s="468"/>
      <c r="C122" s="468"/>
      <c r="D122" s="468"/>
      <c r="E122" s="468"/>
      <c r="F122" s="469"/>
      <c r="G122" s="416" t="s">
        <v>564</v>
      </c>
      <c r="H122" s="416"/>
      <c r="I122" s="416"/>
      <c r="J122" s="416"/>
      <c r="K122" s="416"/>
      <c r="L122" s="416"/>
      <c r="M122" s="416"/>
      <c r="N122" s="416"/>
      <c r="O122" s="416"/>
      <c r="P122" s="416"/>
      <c r="Q122" s="416"/>
      <c r="R122" s="416"/>
      <c r="S122" s="416"/>
      <c r="T122" s="416"/>
      <c r="U122" s="416"/>
      <c r="V122" s="416"/>
      <c r="W122" s="416"/>
      <c r="X122" s="416"/>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17"/>
      <c r="H123" s="417"/>
      <c r="I123" s="417"/>
      <c r="J123" s="417"/>
      <c r="K123" s="417"/>
      <c r="L123" s="417"/>
      <c r="M123" s="417"/>
      <c r="N123" s="417"/>
      <c r="O123" s="417"/>
      <c r="P123" s="417"/>
      <c r="Q123" s="417"/>
      <c r="R123" s="417"/>
      <c r="S123" s="417"/>
      <c r="T123" s="417"/>
      <c r="U123" s="417"/>
      <c r="V123" s="417"/>
      <c r="W123" s="417"/>
      <c r="X123" s="417"/>
      <c r="Y123" s="499" t="s">
        <v>49</v>
      </c>
      <c r="Z123" s="474"/>
      <c r="AA123" s="475"/>
      <c r="AB123" s="500" t="s">
        <v>565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393</v>
      </c>
      <c r="AF124" s="444"/>
      <c r="AG124" s="444"/>
      <c r="AH124" s="445"/>
      <c r="AI124" s="443" t="s">
        <v>391</v>
      </c>
      <c r="AJ124" s="444"/>
      <c r="AK124" s="444"/>
      <c r="AL124" s="445"/>
      <c r="AM124" s="443" t="s">
        <v>420</v>
      </c>
      <c r="AN124" s="444"/>
      <c r="AO124" s="444"/>
      <c r="AP124" s="445"/>
      <c r="AQ124" s="616" t="s">
        <v>435</v>
      </c>
      <c r="AR124" s="617"/>
      <c r="AS124" s="617"/>
      <c r="AT124" s="617"/>
      <c r="AU124" s="617"/>
      <c r="AV124" s="617"/>
      <c r="AW124" s="617"/>
      <c r="AX124" s="618"/>
    </row>
    <row r="125" spans="1:50" ht="23.25" hidden="1" customHeight="1" x14ac:dyDescent="0.15">
      <c r="A125" s="467"/>
      <c r="B125" s="468"/>
      <c r="C125" s="468"/>
      <c r="D125" s="468"/>
      <c r="E125" s="468"/>
      <c r="F125" s="469"/>
      <c r="G125" s="416" t="s">
        <v>564</v>
      </c>
      <c r="H125" s="416"/>
      <c r="I125" s="416"/>
      <c r="J125" s="416"/>
      <c r="K125" s="416"/>
      <c r="L125" s="416"/>
      <c r="M125" s="416"/>
      <c r="N125" s="416"/>
      <c r="O125" s="416"/>
      <c r="P125" s="416"/>
      <c r="Q125" s="416"/>
      <c r="R125" s="416"/>
      <c r="S125" s="416"/>
      <c r="T125" s="416"/>
      <c r="U125" s="416"/>
      <c r="V125" s="416"/>
      <c r="W125" s="416"/>
      <c r="X125" s="960"/>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17"/>
      <c r="H126" s="417"/>
      <c r="I126" s="417"/>
      <c r="J126" s="417"/>
      <c r="K126" s="417"/>
      <c r="L126" s="417"/>
      <c r="M126" s="417"/>
      <c r="N126" s="417"/>
      <c r="O126" s="417"/>
      <c r="P126" s="417"/>
      <c r="Q126" s="417"/>
      <c r="R126" s="417"/>
      <c r="S126" s="417"/>
      <c r="T126" s="417"/>
      <c r="U126" s="417"/>
      <c r="V126" s="417"/>
      <c r="W126" s="417"/>
      <c r="X126" s="961"/>
      <c r="Y126" s="499" t="s">
        <v>49</v>
      </c>
      <c r="Z126" s="474"/>
      <c r="AA126" s="475"/>
      <c r="AB126" s="500" t="s">
        <v>565</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6" t="s">
        <v>15</v>
      </c>
      <c r="B127" s="468"/>
      <c r="C127" s="468"/>
      <c r="D127" s="468"/>
      <c r="E127" s="468"/>
      <c r="F127" s="469"/>
      <c r="G127" s="247" t="s">
        <v>16</v>
      </c>
      <c r="H127" s="247"/>
      <c r="I127" s="247"/>
      <c r="J127" s="247"/>
      <c r="K127" s="247"/>
      <c r="L127" s="247"/>
      <c r="M127" s="247"/>
      <c r="N127" s="247"/>
      <c r="O127" s="247"/>
      <c r="P127" s="247"/>
      <c r="Q127" s="247"/>
      <c r="R127" s="247"/>
      <c r="S127" s="247"/>
      <c r="T127" s="247"/>
      <c r="U127" s="247"/>
      <c r="V127" s="247"/>
      <c r="W127" s="247"/>
      <c r="X127" s="248"/>
      <c r="Y127" s="956"/>
      <c r="Z127" s="957"/>
      <c r="AA127" s="958"/>
      <c r="AB127" s="246" t="s">
        <v>11</v>
      </c>
      <c r="AC127" s="247"/>
      <c r="AD127" s="248"/>
      <c r="AE127" s="443" t="s">
        <v>393</v>
      </c>
      <c r="AF127" s="444"/>
      <c r="AG127" s="444"/>
      <c r="AH127" s="445"/>
      <c r="AI127" s="443" t="s">
        <v>391</v>
      </c>
      <c r="AJ127" s="444"/>
      <c r="AK127" s="444"/>
      <c r="AL127" s="445"/>
      <c r="AM127" s="443" t="s">
        <v>420</v>
      </c>
      <c r="AN127" s="444"/>
      <c r="AO127" s="444"/>
      <c r="AP127" s="445"/>
      <c r="AQ127" s="616" t="s">
        <v>435</v>
      </c>
      <c r="AR127" s="617"/>
      <c r="AS127" s="617"/>
      <c r="AT127" s="617"/>
      <c r="AU127" s="617"/>
      <c r="AV127" s="617"/>
      <c r="AW127" s="617"/>
      <c r="AX127" s="618"/>
    </row>
    <row r="128" spans="1:50" ht="23.25" hidden="1" customHeight="1" x14ac:dyDescent="0.15">
      <c r="A128" s="467"/>
      <c r="B128" s="468"/>
      <c r="C128" s="468"/>
      <c r="D128" s="468"/>
      <c r="E128" s="468"/>
      <c r="F128" s="469"/>
      <c r="G128" s="416" t="s">
        <v>564</v>
      </c>
      <c r="H128" s="416"/>
      <c r="I128" s="416"/>
      <c r="J128" s="416"/>
      <c r="K128" s="416"/>
      <c r="L128" s="416"/>
      <c r="M128" s="416"/>
      <c r="N128" s="416"/>
      <c r="O128" s="416"/>
      <c r="P128" s="416"/>
      <c r="Q128" s="416"/>
      <c r="R128" s="416"/>
      <c r="S128" s="416"/>
      <c r="T128" s="416"/>
      <c r="U128" s="416"/>
      <c r="V128" s="416"/>
      <c r="W128" s="416"/>
      <c r="X128" s="416"/>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17"/>
      <c r="H129" s="417"/>
      <c r="I129" s="417"/>
      <c r="J129" s="417"/>
      <c r="K129" s="417"/>
      <c r="L129" s="417"/>
      <c r="M129" s="417"/>
      <c r="N129" s="417"/>
      <c r="O129" s="417"/>
      <c r="P129" s="417"/>
      <c r="Q129" s="417"/>
      <c r="R129" s="417"/>
      <c r="S129" s="417"/>
      <c r="T129" s="417"/>
      <c r="U129" s="417"/>
      <c r="V129" s="417"/>
      <c r="W129" s="417"/>
      <c r="X129" s="417"/>
      <c r="Y129" s="499" t="s">
        <v>49</v>
      </c>
      <c r="Z129" s="474"/>
      <c r="AA129" s="475"/>
      <c r="AB129" s="500" t="s">
        <v>565</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88" t="s">
        <v>408</v>
      </c>
      <c r="B130" s="185"/>
      <c r="C130" s="184" t="s">
        <v>239</v>
      </c>
      <c r="D130" s="185"/>
      <c r="E130" s="169" t="s">
        <v>268</v>
      </c>
      <c r="F130" s="170"/>
      <c r="G130" s="32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409</v>
      </c>
      <c r="AR133" s="199"/>
      <c r="AS133" s="132" t="s">
        <v>236</v>
      </c>
      <c r="AT133" s="133"/>
      <c r="AU133" s="345" t="s">
        <v>563</v>
      </c>
      <c r="AV133" s="200"/>
      <c r="AW133" s="132" t="s">
        <v>181</v>
      </c>
      <c r="AX133" s="195"/>
    </row>
    <row r="134" spans="1:50" ht="39.75" customHeight="1" x14ac:dyDescent="0.15">
      <c r="A134" s="189"/>
      <c r="B134" s="186"/>
      <c r="C134" s="180"/>
      <c r="D134" s="186"/>
      <c r="E134" s="180"/>
      <c r="F134" s="181"/>
      <c r="G134" s="295" t="s">
        <v>593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9" t="s">
        <v>594</v>
      </c>
      <c r="AC134" s="205"/>
      <c r="AD134" s="205"/>
      <c r="AE134" s="319">
        <v>47117</v>
      </c>
      <c r="AF134" s="207"/>
      <c r="AG134" s="207"/>
      <c r="AH134" s="207"/>
      <c r="AI134" s="319">
        <v>38326</v>
      </c>
      <c r="AJ134" s="207"/>
      <c r="AK134" s="207"/>
      <c r="AL134" s="207"/>
      <c r="AM134" s="319">
        <v>8048</v>
      </c>
      <c r="AN134" s="207"/>
      <c r="AO134" s="207"/>
      <c r="AP134" s="207"/>
      <c r="AQ134" s="319" t="s">
        <v>409</v>
      </c>
      <c r="AR134" s="207"/>
      <c r="AS134" s="207"/>
      <c r="AT134" s="207"/>
      <c r="AU134" s="319" t="s">
        <v>409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594</v>
      </c>
      <c r="AC135" s="343"/>
      <c r="AD135" s="344"/>
      <c r="AE135" s="319">
        <v>30870</v>
      </c>
      <c r="AF135" s="207"/>
      <c r="AG135" s="207"/>
      <c r="AH135" s="207"/>
      <c r="AI135" s="319">
        <v>22108</v>
      </c>
      <c r="AJ135" s="207"/>
      <c r="AK135" s="207"/>
      <c r="AL135" s="207"/>
      <c r="AM135" s="319">
        <v>7459</v>
      </c>
      <c r="AN135" s="207"/>
      <c r="AO135" s="207"/>
      <c r="AP135" s="207"/>
      <c r="AQ135" s="319" t="s">
        <v>409</v>
      </c>
      <c r="AR135" s="207"/>
      <c r="AS135" s="207"/>
      <c r="AT135" s="207"/>
      <c r="AU135" s="319" t="s">
        <v>563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409</v>
      </c>
      <c r="AR137" s="199"/>
      <c r="AS137" s="132" t="s">
        <v>236</v>
      </c>
      <c r="AT137" s="133"/>
      <c r="AU137" s="345" t="s">
        <v>563</v>
      </c>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c r="AN138" s="862"/>
      <c r="AO138" s="862"/>
      <c r="AP138" s="863"/>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c r="AN139" s="862"/>
      <c r="AO139" s="862"/>
      <c r="AP139" s="863"/>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699</v>
      </c>
      <c r="H154" s="104"/>
      <c r="I154" s="104"/>
      <c r="J154" s="104"/>
      <c r="K154" s="104"/>
      <c r="L154" s="104"/>
      <c r="M154" s="104"/>
      <c r="N154" s="104"/>
      <c r="O154" s="104"/>
      <c r="P154" s="105"/>
      <c r="Q154" s="320" t="s">
        <v>699</v>
      </c>
      <c r="R154" s="104"/>
      <c r="S154" s="104"/>
      <c r="T154" s="104"/>
      <c r="U154" s="104"/>
      <c r="V154" s="104"/>
      <c r="W154" s="104"/>
      <c r="X154" s="104"/>
      <c r="Y154" s="104"/>
      <c r="Z154" s="104"/>
      <c r="AA154" s="292"/>
      <c r="AB154" s="350" t="s">
        <v>699</v>
      </c>
      <c r="AC154" s="141"/>
      <c r="AD154" s="141"/>
      <c r="AE154" s="351" t="s">
        <v>700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9"/>
      <c r="B188" s="186"/>
      <c r="C188" s="180"/>
      <c r="D188" s="186"/>
      <c r="E188" s="320"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563</v>
      </c>
      <c r="AR193" s="199"/>
      <c r="AS193" s="132" t="s">
        <v>236</v>
      </c>
      <c r="AT193" s="133"/>
      <c r="AU193" s="345" t="s">
        <v>563</v>
      </c>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563</v>
      </c>
      <c r="AR197" s="199"/>
      <c r="AS197" s="132" t="s">
        <v>236</v>
      </c>
      <c r="AT197" s="133"/>
      <c r="AU197" s="345" t="s">
        <v>563</v>
      </c>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t="s">
        <v>701</v>
      </c>
      <c r="H214" s="104"/>
      <c r="I214" s="104"/>
      <c r="J214" s="104"/>
      <c r="K214" s="104"/>
      <c r="L214" s="104"/>
      <c r="M214" s="104"/>
      <c r="N214" s="104"/>
      <c r="O214" s="104"/>
      <c r="P214" s="105"/>
      <c r="Q214" s="156" t="s">
        <v>699</v>
      </c>
      <c r="R214" s="113"/>
      <c r="S214" s="113"/>
      <c r="T214" s="113"/>
      <c r="U214" s="113"/>
      <c r="V214" s="113"/>
      <c r="W214" s="113"/>
      <c r="X214" s="113"/>
      <c r="Y214" s="113"/>
      <c r="Z214" s="113"/>
      <c r="AA214" s="114"/>
      <c r="AB214" s="350" t="s">
        <v>700</v>
      </c>
      <c r="AC214" s="141"/>
      <c r="AD214" s="141"/>
      <c r="AE214" s="351" t="s">
        <v>699</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699</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2"/>
      <c r="E430" s="174" t="s">
        <v>401</v>
      </c>
      <c r="F430" s="927"/>
      <c r="G430" s="928" t="s">
        <v>255</v>
      </c>
      <c r="H430" s="122"/>
      <c r="I430" s="122"/>
      <c r="J430" s="929" t="s">
        <v>409</v>
      </c>
      <c r="K430" s="930"/>
      <c r="L430" s="930"/>
      <c r="M430" s="930"/>
      <c r="N430" s="930"/>
      <c r="O430" s="930"/>
      <c r="P430" s="930"/>
      <c r="Q430" s="930"/>
      <c r="R430" s="930"/>
      <c r="S430" s="930"/>
      <c r="T430" s="931"/>
      <c r="U430" s="932" t="s">
        <v>409</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3"/>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563</v>
      </c>
      <c r="AF432" s="200"/>
      <c r="AG432" s="132" t="s">
        <v>236</v>
      </c>
      <c r="AH432" s="133"/>
      <c r="AI432" s="155"/>
      <c r="AJ432" s="155"/>
      <c r="AK432" s="155"/>
      <c r="AL432" s="153"/>
      <c r="AM432" s="155"/>
      <c r="AN432" s="155"/>
      <c r="AO432" s="155"/>
      <c r="AP432" s="153"/>
      <c r="AQ432" s="615" t="s">
        <v>409</v>
      </c>
      <c r="AR432" s="200"/>
      <c r="AS432" s="132" t="s">
        <v>236</v>
      </c>
      <c r="AT432" s="133"/>
      <c r="AU432" s="615" t="s">
        <v>409</v>
      </c>
      <c r="AV432" s="200"/>
      <c r="AW432" s="132" t="s">
        <v>181</v>
      </c>
      <c r="AX432" s="195"/>
    </row>
    <row r="433" spans="1:50" ht="23.25" customHeight="1" x14ac:dyDescent="0.15">
      <c r="A433" s="189"/>
      <c r="B433" s="186"/>
      <c r="C433" s="180"/>
      <c r="D433" s="186"/>
      <c r="E433" s="354"/>
      <c r="F433" s="355"/>
      <c r="G433" s="295" t="s">
        <v>596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t="s">
        <v>409</v>
      </c>
      <c r="AC433" s="213"/>
      <c r="AD433" s="213"/>
      <c r="AE433" s="421" t="s">
        <v>409</v>
      </c>
      <c r="AF433" s="207"/>
      <c r="AG433" s="207"/>
      <c r="AH433" s="207"/>
      <c r="AI433" s="421" t="s">
        <v>409</v>
      </c>
      <c r="AJ433" s="207"/>
      <c r="AK433" s="207"/>
      <c r="AL433" s="207"/>
      <c r="AM433" s="421" t="s">
        <v>560</v>
      </c>
      <c r="AN433" s="207"/>
      <c r="AO433" s="207"/>
      <c r="AP433" s="207"/>
      <c r="AQ433" s="421" t="s">
        <v>596</v>
      </c>
      <c r="AR433" s="207"/>
      <c r="AS433" s="207"/>
      <c r="AT433" s="353"/>
      <c r="AU433" s="422" t="s">
        <v>409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t="s">
        <v>409</v>
      </c>
      <c r="AC434" s="213"/>
      <c r="AD434" s="213"/>
      <c r="AE434" s="421" t="s">
        <v>596</v>
      </c>
      <c r="AF434" s="207"/>
      <c r="AG434" s="207"/>
      <c r="AH434" s="207"/>
      <c r="AI434" s="421" t="s">
        <v>409</v>
      </c>
      <c r="AJ434" s="207"/>
      <c r="AK434" s="207"/>
      <c r="AL434" s="207"/>
      <c r="AM434" s="421" t="s">
        <v>560</v>
      </c>
      <c r="AN434" s="207"/>
      <c r="AO434" s="207"/>
      <c r="AP434" s="207"/>
      <c r="AQ434" s="421" t="s">
        <v>409</v>
      </c>
      <c r="AR434" s="207"/>
      <c r="AS434" s="207"/>
      <c r="AT434" s="353"/>
      <c r="AU434" s="422" t="s">
        <v>563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4" t="s">
        <v>182</v>
      </c>
      <c r="AC435" s="604"/>
      <c r="AD435" s="604"/>
      <c r="AE435" s="421" t="s">
        <v>596</v>
      </c>
      <c r="AF435" s="207"/>
      <c r="AG435" s="207"/>
      <c r="AH435" s="207"/>
      <c r="AI435" s="421" t="s">
        <v>409</v>
      </c>
      <c r="AJ435" s="207"/>
      <c r="AK435" s="207"/>
      <c r="AL435" s="207"/>
      <c r="AM435" s="421" t="s">
        <v>560</v>
      </c>
      <c r="AN435" s="207"/>
      <c r="AO435" s="207"/>
      <c r="AP435" s="207"/>
      <c r="AQ435" s="421" t="s">
        <v>409</v>
      </c>
      <c r="AR435" s="207"/>
      <c r="AS435" s="207"/>
      <c r="AT435" s="353"/>
      <c r="AU435" s="422" t="s">
        <v>409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0"/>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4" t="s">
        <v>182</v>
      </c>
      <c r="AC440" s="604"/>
      <c r="AD440" s="604"/>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0"/>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4" t="s">
        <v>182</v>
      </c>
      <c r="AC445" s="604"/>
      <c r="AD445" s="604"/>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0"/>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4" t="s">
        <v>182</v>
      </c>
      <c r="AC450" s="604"/>
      <c r="AD450" s="604"/>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0"/>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4" t="s">
        <v>182</v>
      </c>
      <c r="AC455" s="604"/>
      <c r="AD455" s="604"/>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5" t="s">
        <v>409</v>
      </c>
      <c r="AR457" s="200"/>
      <c r="AS457" s="132" t="s">
        <v>236</v>
      </c>
      <c r="AT457" s="133"/>
      <c r="AU457" s="345" t="s">
        <v>563</v>
      </c>
      <c r="AV457" s="200"/>
      <c r="AW457" s="132" t="s">
        <v>181</v>
      </c>
      <c r="AX457" s="195"/>
    </row>
    <row r="458" spans="1:50" ht="23.25" customHeight="1" x14ac:dyDescent="0.15">
      <c r="A458" s="189"/>
      <c r="B458" s="186"/>
      <c r="C458" s="180"/>
      <c r="D458" s="186"/>
      <c r="E458" s="354"/>
      <c r="F458" s="355"/>
      <c r="G458" s="295" t="s">
        <v>409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t="s">
        <v>409</v>
      </c>
      <c r="AC458" s="213"/>
      <c r="AD458" s="213"/>
      <c r="AE458" s="421" t="s">
        <v>563</v>
      </c>
      <c r="AF458" s="207"/>
      <c r="AG458" s="207"/>
      <c r="AH458" s="207"/>
      <c r="AI458" s="421" t="s">
        <v>409</v>
      </c>
      <c r="AJ458" s="207"/>
      <c r="AK458" s="207"/>
      <c r="AL458" s="207"/>
      <c r="AM458" s="421" t="s">
        <v>560</v>
      </c>
      <c r="AN458" s="207"/>
      <c r="AO458" s="207"/>
      <c r="AP458" s="207"/>
      <c r="AQ458" s="421" t="s">
        <v>409</v>
      </c>
      <c r="AR458" s="207"/>
      <c r="AS458" s="207"/>
      <c r="AT458" s="353"/>
      <c r="AU458" s="422" t="s">
        <v>409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t="s">
        <v>409</v>
      </c>
      <c r="AC459" s="213"/>
      <c r="AD459" s="213"/>
      <c r="AE459" s="421" t="s">
        <v>409</v>
      </c>
      <c r="AF459" s="207"/>
      <c r="AG459" s="207"/>
      <c r="AH459" s="207"/>
      <c r="AI459" s="421" t="s">
        <v>596</v>
      </c>
      <c r="AJ459" s="207"/>
      <c r="AK459" s="207"/>
      <c r="AL459" s="207"/>
      <c r="AM459" s="421" t="s">
        <v>560</v>
      </c>
      <c r="AN459" s="207"/>
      <c r="AO459" s="207"/>
      <c r="AP459" s="207"/>
      <c r="AQ459" s="421" t="s">
        <v>409</v>
      </c>
      <c r="AR459" s="207"/>
      <c r="AS459" s="207"/>
      <c r="AT459" s="353"/>
      <c r="AU459" s="422" t="s">
        <v>563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4" t="s">
        <v>14</v>
      </c>
      <c r="AC460" s="604"/>
      <c r="AD460" s="604"/>
      <c r="AE460" s="421" t="s">
        <v>563</v>
      </c>
      <c r="AF460" s="207"/>
      <c r="AG460" s="207"/>
      <c r="AH460" s="207"/>
      <c r="AI460" s="421" t="s">
        <v>596</v>
      </c>
      <c r="AJ460" s="207"/>
      <c r="AK460" s="207"/>
      <c r="AL460" s="207"/>
      <c r="AM460" s="421" t="s">
        <v>560</v>
      </c>
      <c r="AN460" s="207"/>
      <c r="AO460" s="207"/>
      <c r="AP460" s="207"/>
      <c r="AQ460" s="421" t="s">
        <v>409</v>
      </c>
      <c r="AR460" s="207"/>
      <c r="AS460" s="207"/>
      <c r="AT460" s="353"/>
      <c r="AU460" s="422" t="s">
        <v>409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0"/>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4" t="s">
        <v>14</v>
      </c>
      <c r="AC465" s="604"/>
      <c r="AD465" s="604"/>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0"/>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4" t="s">
        <v>14</v>
      </c>
      <c r="AC470" s="604"/>
      <c r="AD470" s="604"/>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0"/>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4" t="s">
        <v>14</v>
      </c>
      <c r="AC475" s="604"/>
      <c r="AD475" s="604"/>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0"/>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4" t="s">
        <v>14</v>
      </c>
      <c r="AC480" s="604"/>
      <c r="AD480" s="604"/>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8" t="s">
        <v>255</v>
      </c>
      <c r="H484" s="122"/>
      <c r="I484" s="122"/>
      <c r="J484" s="964"/>
      <c r="K484" s="930"/>
      <c r="L484" s="930"/>
      <c r="M484" s="930"/>
      <c r="N484" s="930"/>
      <c r="O484" s="930"/>
      <c r="P484" s="930"/>
      <c r="Q484" s="930"/>
      <c r="R484" s="930"/>
      <c r="S484" s="930"/>
      <c r="T484" s="93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3"/>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0"/>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4" t="s">
        <v>182</v>
      </c>
      <c r="AC489" s="604"/>
      <c r="AD489" s="604"/>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0"/>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4" t="s">
        <v>182</v>
      </c>
      <c r="AC494" s="604"/>
      <c r="AD494" s="604"/>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0"/>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4" t="s">
        <v>182</v>
      </c>
      <c r="AC499" s="604"/>
      <c r="AD499" s="604"/>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0"/>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4" t="s">
        <v>182</v>
      </c>
      <c r="AC504" s="604"/>
      <c r="AD504" s="604"/>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0"/>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4" t="s">
        <v>182</v>
      </c>
      <c r="AC509" s="604"/>
      <c r="AD509" s="604"/>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0"/>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4" t="s">
        <v>14</v>
      </c>
      <c r="AC514" s="604"/>
      <c r="AD514" s="604"/>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0"/>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4" t="s">
        <v>14</v>
      </c>
      <c r="AC519" s="604"/>
      <c r="AD519" s="604"/>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0"/>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4" t="s">
        <v>14</v>
      </c>
      <c r="AC524" s="604"/>
      <c r="AD524" s="604"/>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0"/>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4" t="s">
        <v>14</v>
      </c>
      <c r="AC529" s="604"/>
      <c r="AD529" s="604"/>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0"/>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4" t="s">
        <v>14</v>
      </c>
      <c r="AC534" s="604"/>
      <c r="AD534" s="604"/>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8" t="s">
        <v>255</v>
      </c>
      <c r="H538" s="122"/>
      <c r="I538" s="122"/>
      <c r="J538" s="964"/>
      <c r="K538" s="930"/>
      <c r="L538" s="930"/>
      <c r="M538" s="930"/>
      <c r="N538" s="930"/>
      <c r="O538" s="930"/>
      <c r="P538" s="930"/>
      <c r="Q538" s="930"/>
      <c r="R538" s="930"/>
      <c r="S538" s="930"/>
      <c r="T538" s="93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3"/>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0"/>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4" t="s">
        <v>182</v>
      </c>
      <c r="AC543" s="604"/>
      <c r="AD543" s="604"/>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0"/>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4" t="s">
        <v>182</v>
      </c>
      <c r="AC548" s="604"/>
      <c r="AD548" s="604"/>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0"/>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4" t="s">
        <v>182</v>
      </c>
      <c r="AC553" s="604"/>
      <c r="AD553" s="604"/>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0"/>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4" t="s">
        <v>182</v>
      </c>
      <c r="AC558" s="604"/>
      <c r="AD558" s="604"/>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0"/>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4" t="s">
        <v>182</v>
      </c>
      <c r="AC563" s="604"/>
      <c r="AD563" s="604"/>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0"/>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4" t="s">
        <v>14</v>
      </c>
      <c r="AC568" s="604"/>
      <c r="AD568" s="604"/>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0"/>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4" t="s">
        <v>14</v>
      </c>
      <c r="AC573" s="604"/>
      <c r="AD573" s="604"/>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0"/>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4" t="s">
        <v>14</v>
      </c>
      <c r="AC578" s="604"/>
      <c r="AD578" s="604"/>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0"/>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4" t="s">
        <v>14</v>
      </c>
      <c r="AC583" s="604"/>
      <c r="AD583" s="604"/>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0"/>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4" t="s">
        <v>14</v>
      </c>
      <c r="AC588" s="604"/>
      <c r="AD588" s="604"/>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8" t="s">
        <v>255</v>
      </c>
      <c r="H592" s="122"/>
      <c r="I592" s="122"/>
      <c r="J592" s="964"/>
      <c r="K592" s="930"/>
      <c r="L592" s="930"/>
      <c r="M592" s="930"/>
      <c r="N592" s="930"/>
      <c r="O592" s="930"/>
      <c r="P592" s="930"/>
      <c r="Q592" s="930"/>
      <c r="R592" s="930"/>
      <c r="S592" s="930"/>
      <c r="T592" s="93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3"/>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0"/>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4" t="s">
        <v>182</v>
      </c>
      <c r="AC597" s="604"/>
      <c r="AD597" s="604"/>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0"/>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4" t="s">
        <v>182</v>
      </c>
      <c r="AC602" s="604"/>
      <c r="AD602" s="604"/>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0"/>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4" t="s">
        <v>182</v>
      </c>
      <c r="AC607" s="604"/>
      <c r="AD607" s="604"/>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0"/>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4" t="s">
        <v>182</v>
      </c>
      <c r="AC612" s="604"/>
      <c r="AD612" s="604"/>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0"/>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4" t="s">
        <v>182</v>
      </c>
      <c r="AC617" s="604"/>
      <c r="AD617" s="604"/>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0"/>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4" t="s">
        <v>14</v>
      </c>
      <c r="AC622" s="604"/>
      <c r="AD622" s="604"/>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0"/>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4" t="s">
        <v>14</v>
      </c>
      <c r="AC627" s="604"/>
      <c r="AD627" s="604"/>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0"/>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4" t="s">
        <v>14</v>
      </c>
      <c r="AC632" s="604"/>
      <c r="AD632" s="604"/>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0"/>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4" t="s">
        <v>14</v>
      </c>
      <c r="AC637" s="604"/>
      <c r="AD637" s="604"/>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0"/>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4" t="s">
        <v>14</v>
      </c>
      <c r="AC642" s="604"/>
      <c r="AD642" s="604"/>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8" t="s">
        <v>255</v>
      </c>
      <c r="H646" s="122"/>
      <c r="I646" s="122"/>
      <c r="J646" s="964"/>
      <c r="K646" s="930"/>
      <c r="L646" s="930"/>
      <c r="M646" s="930"/>
      <c r="N646" s="930"/>
      <c r="O646" s="930"/>
      <c r="P646" s="930"/>
      <c r="Q646" s="930"/>
      <c r="R646" s="930"/>
      <c r="S646" s="930"/>
      <c r="T646" s="93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3"/>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0"/>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4" t="s">
        <v>182</v>
      </c>
      <c r="AC651" s="604"/>
      <c r="AD651" s="604"/>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0"/>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4" t="s">
        <v>182</v>
      </c>
      <c r="AC656" s="604"/>
      <c r="AD656" s="604"/>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0"/>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4" t="s">
        <v>182</v>
      </c>
      <c r="AC661" s="604"/>
      <c r="AD661" s="604"/>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0"/>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4" t="s">
        <v>182</v>
      </c>
      <c r="AC666" s="604"/>
      <c r="AD666" s="604"/>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0"/>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4" t="s">
        <v>182</v>
      </c>
      <c r="AC671" s="604"/>
      <c r="AD671" s="604"/>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0"/>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4" t="s">
        <v>14</v>
      </c>
      <c r="AC676" s="604"/>
      <c r="AD676" s="604"/>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0"/>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4" t="s">
        <v>14</v>
      </c>
      <c r="AC681" s="604"/>
      <c r="AD681" s="604"/>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0"/>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4" t="s">
        <v>14</v>
      </c>
      <c r="AC686" s="604"/>
      <c r="AD686" s="604"/>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0"/>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4" t="s">
        <v>14</v>
      </c>
      <c r="AC691" s="604"/>
      <c r="AD691" s="604"/>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0"/>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4" t="s">
        <v>14</v>
      </c>
      <c r="AC696" s="604"/>
      <c r="AD696" s="604"/>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1" t="s">
        <v>31</v>
      </c>
      <c r="AH701" s="405"/>
      <c r="AI701" s="405"/>
      <c r="AJ701" s="405"/>
      <c r="AK701" s="405"/>
      <c r="AL701" s="405"/>
      <c r="AM701" s="405"/>
      <c r="AN701" s="405"/>
      <c r="AO701" s="405"/>
      <c r="AP701" s="405"/>
      <c r="AQ701" s="405"/>
      <c r="AR701" s="405"/>
      <c r="AS701" s="405"/>
      <c r="AT701" s="405"/>
      <c r="AU701" s="405"/>
      <c r="AV701" s="405"/>
      <c r="AW701" s="405"/>
      <c r="AX701" s="852"/>
    </row>
    <row r="702" spans="1:50" ht="78.75" customHeight="1" x14ac:dyDescent="0.15">
      <c r="A702" s="899" t="s">
        <v>140</v>
      </c>
      <c r="B702" s="90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566</v>
      </c>
      <c r="AE702" s="358"/>
      <c r="AF702" s="358"/>
      <c r="AG702" s="408" t="s">
        <v>597</v>
      </c>
      <c r="AH702" s="409"/>
      <c r="AI702" s="409"/>
      <c r="AJ702" s="409"/>
      <c r="AK702" s="409"/>
      <c r="AL702" s="409"/>
      <c r="AM702" s="409"/>
      <c r="AN702" s="409"/>
      <c r="AO702" s="409"/>
      <c r="AP702" s="409"/>
      <c r="AQ702" s="409"/>
      <c r="AR702" s="409"/>
      <c r="AS702" s="409"/>
      <c r="AT702" s="409"/>
      <c r="AU702" s="409"/>
      <c r="AV702" s="409"/>
      <c r="AW702" s="409"/>
      <c r="AX702" s="410"/>
    </row>
    <row r="703" spans="1:50" ht="66.75" customHeight="1" x14ac:dyDescent="0.15">
      <c r="A703" s="901"/>
      <c r="B703" s="902"/>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5"/>
      <c r="AD703" s="331" t="s">
        <v>566</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903"/>
      <c r="B704" s="904"/>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566</v>
      </c>
      <c r="AE704" s="809"/>
      <c r="AF704" s="809"/>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5" t="s">
        <v>39</v>
      </c>
      <c r="B705" s="666"/>
      <c r="C705" s="848" t="s">
        <v>41</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t="s">
        <v>566</v>
      </c>
      <c r="AE705" s="740"/>
      <c r="AF705" s="740"/>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7"/>
      <c r="B706" s="668"/>
      <c r="C706" s="821"/>
      <c r="D706" s="822"/>
      <c r="E706" s="755" t="s">
        <v>382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t="s">
        <v>621</v>
      </c>
      <c r="AE706" s="332"/>
      <c r="AF706" s="688"/>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7"/>
      <c r="B707" s="668"/>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4" t="s">
        <v>621</v>
      </c>
      <c r="AE707" s="865"/>
      <c r="AF707" s="865"/>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7"/>
      <c r="B708" s="669"/>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566</v>
      </c>
      <c r="AE708" s="630"/>
      <c r="AF708" s="630"/>
      <c r="AG708" s="767" t="s">
        <v>601</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x14ac:dyDescent="0.15">
      <c r="A709" s="667"/>
      <c r="B709" s="669"/>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1" t="s">
        <v>566</v>
      </c>
      <c r="AE709" s="332"/>
      <c r="AF709" s="332"/>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7"/>
      <c r="B710" s="669"/>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1" t="s">
        <v>566</v>
      </c>
      <c r="AE710" s="332"/>
      <c r="AF710" s="332"/>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7"/>
      <c r="B711" s="669"/>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8"/>
      <c r="AD711" s="331" t="s">
        <v>566</v>
      </c>
      <c r="AE711" s="332"/>
      <c r="AF711" s="332"/>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7"/>
      <c r="B712" s="669"/>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8"/>
      <c r="AD712" s="808" t="s">
        <v>622</v>
      </c>
      <c r="AE712" s="809"/>
      <c r="AF712" s="809"/>
      <c r="AG712" s="837" t="s">
        <v>569</v>
      </c>
      <c r="AH712" s="838"/>
      <c r="AI712" s="838"/>
      <c r="AJ712" s="838"/>
      <c r="AK712" s="838"/>
      <c r="AL712" s="838"/>
      <c r="AM712" s="838"/>
      <c r="AN712" s="838"/>
      <c r="AO712" s="838"/>
      <c r="AP712" s="838"/>
      <c r="AQ712" s="838"/>
      <c r="AR712" s="838"/>
      <c r="AS712" s="838"/>
      <c r="AT712" s="838"/>
      <c r="AU712" s="838"/>
      <c r="AV712" s="838"/>
      <c r="AW712" s="838"/>
      <c r="AX712" s="839"/>
    </row>
    <row r="713" spans="1:50" ht="57.75" customHeight="1" x14ac:dyDescent="0.15">
      <c r="A713" s="667"/>
      <c r="B713" s="669"/>
      <c r="C713" s="1013" t="s">
        <v>351</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31" t="s">
        <v>622</v>
      </c>
      <c r="AE713" s="332"/>
      <c r="AF713" s="688"/>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566</v>
      </c>
      <c r="AE714" s="835"/>
      <c r="AF714" s="836"/>
      <c r="AG714" s="761" t="s">
        <v>605</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5"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566</v>
      </c>
      <c r="AE715" s="630"/>
      <c r="AF715" s="681"/>
      <c r="AG715" s="767" t="s">
        <v>606</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566</v>
      </c>
      <c r="AE716" s="652"/>
      <c r="AF716" s="652"/>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7"/>
      <c r="B717" s="669"/>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1" t="s">
        <v>566</v>
      </c>
      <c r="AE717" s="332"/>
      <c r="AF717" s="332"/>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0"/>
      <c r="B718" s="671"/>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1" t="s">
        <v>566</v>
      </c>
      <c r="AE718" s="332"/>
      <c r="AF718" s="332"/>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622</v>
      </c>
      <c r="AE719" s="630"/>
      <c r="AF719" s="630"/>
      <c r="AG719" s="124" t="s">
        <v>409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6"/>
      <c r="B725" s="807"/>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45.5" customHeight="1" x14ac:dyDescent="0.15">
      <c r="A726" s="665" t="s">
        <v>48</v>
      </c>
      <c r="B726" s="829"/>
      <c r="C726" s="842" t="s">
        <v>53</v>
      </c>
      <c r="D726" s="866"/>
      <c r="E726" s="866"/>
      <c r="F726" s="867"/>
      <c r="G726" s="602" t="s">
        <v>703</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30"/>
      <c r="B727" s="831"/>
      <c r="C727" s="774" t="s">
        <v>57</v>
      </c>
      <c r="D727" s="775"/>
      <c r="E727" s="775"/>
      <c r="F727" s="776"/>
      <c r="G727" s="600" t="s">
        <v>623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92.25" customHeight="1" thickBot="1" x14ac:dyDescent="0.2">
      <c r="A729" s="659" t="s">
        <v>711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18.5" customHeight="1" thickBot="1" x14ac:dyDescent="0.2">
      <c r="A731" s="826" t="s">
        <v>712</v>
      </c>
      <c r="B731" s="827"/>
      <c r="C731" s="827"/>
      <c r="D731" s="827"/>
      <c r="E731" s="828"/>
      <c r="F731" s="754" t="s">
        <v>715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14.75" customHeight="1" thickBot="1" x14ac:dyDescent="0.2">
      <c r="A733" s="698" t="s">
        <v>713</v>
      </c>
      <c r="B733" s="699"/>
      <c r="C733" s="699"/>
      <c r="D733" s="699"/>
      <c r="E733" s="700"/>
      <c r="F733" s="662" t="s">
        <v>714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11.75" customHeight="1" thickBot="1" x14ac:dyDescent="0.2">
      <c r="A735" s="817" t="s">
        <v>702</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0" t="s">
        <v>404</v>
      </c>
      <c r="B737" s="210"/>
      <c r="C737" s="210"/>
      <c r="D737" s="211"/>
      <c r="E737" s="1021" t="s">
        <v>569</v>
      </c>
      <c r="F737" s="1021"/>
      <c r="G737" s="1021"/>
      <c r="H737" s="1021"/>
      <c r="I737" s="1021"/>
      <c r="J737" s="1021"/>
      <c r="K737" s="1021"/>
      <c r="L737" s="1021"/>
      <c r="M737" s="1021"/>
      <c r="N737" s="378" t="s">
        <v>399</v>
      </c>
      <c r="O737" s="378"/>
      <c r="P737" s="378"/>
      <c r="Q737" s="378"/>
      <c r="R737" s="1021" t="s">
        <v>569</v>
      </c>
      <c r="S737" s="1021"/>
      <c r="T737" s="1021"/>
      <c r="U737" s="1021"/>
      <c r="V737" s="1021"/>
      <c r="W737" s="1021"/>
      <c r="X737" s="1021"/>
      <c r="Y737" s="1021"/>
      <c r="Z737" s="1021"/>
      <c r="AA737" s="378" t="s">
        <v>398</v>
      </c>
      <c r="AB737" s="378"/>
      <c r="AC737" s="378"/>
      <c r="AD737" s="378"/>
      <c r="AE737" s="1021" t="s">
        <v>610</v>
      </c>
      <c r="AF737" s="1021"/>
      <c r="AG737" s="1021"/>
      <c r="AH737" s="1021"/>
      <c r="AI737" s="1021"/>
      <c r="AJ737" s="1021"/>
      <c r="AK737" s="1021"/>
      <c r="AL737" s="1021"/>
      <c r="AM737" s="1021"/>
      <c r="AN737" s="378" t="s">
        <v>397</v>
      </c>
      <c r="AO737" s="378"/>
      <c r="AP737" s="378"/>
      <c r="AQ737" s="378"/>
      <c r="AR737" s="1027" t="s">
        <v>610</v>
      </c>
      <c r="AS737" s="1028"/>
      <c r="AT737" s="1028"/>
      <c r="AU737" s="1028"/>
      <c r="AV737" s="1028"/>
      <c r="AW737" s="1028"/>
      <c r="AX737" s="1029"/>
      <c r="AY737" s="88"/>
      <c r="AZ737" s="88"/>
    </row>
    <row r="738" spans="1:52" ht="24.75" customHeight="1" x14ac:dyDescent="0.15">
      <c r="A738" s="1020" t="s">
        <v>396</v>
      </c>
      <c r="B738" s="210"/>
      <c r="C738" s="210"/>
      <c r="D738" s="211"/>
      <c r="E738" s="1021" t="s">
        <v>611</v>
      </c>
      <c r="F738" s="1021"/>
      <c r="G738" s="1021"/>
      <c r="H738" s="1021"/>
      <c r="I738" s="1021"/>
      <c r="J738" s="1021"/>
      <c r="K738" s="1021"/>
      <c r="L738" s="1021"/>
      <c r="M738" s="1021"/>
      <c r="N738" s="378" t="s">
        <v>395</v>
      </c>
      <c r="O738" s="378"/>
      <c r="P738" s="378"/>
      <c r="Q738" s="378"/>
      <c r="R738" s="1021" t="s">
        <v>612</v>
      </c>
      <c r="S738" s="1021"/>
      <c r="T738" s="1021"/>
      <c r="U738" s="1021"/>
      <c r="V738" s="1021"/>
      <c r="W738" s="1021"/>
      <c r="X738" s="1021"/>
      <c r="Y738" s="1021"/>
      <c r="Z738" s="1021"/>
      <c r="AA738" s="378" t="s">
        <v>394</v>
      </c>
      <c r="AB738" s="378"/>
      <c r="AC738" s="378"/>
      <c r="AD738" s="378"/>
      <c r="AE738" s="1021" t="s">
        <v>612</v>
      </c>
      <c r="AF738" s="1021"/>
      <c r="AG738" s="1021"/>
      <c r="AH738" s="1021"/>
      <c r="AI738" s="1021"/>
      <c r="AJ738" s="1021"/>
      <c r="AK738" s="1021"/>
      <c r="AL738" s="1021"/>
      <c r="AM738" s="1021"/>
      <c r="AN738" s="378" t="s">
        <v>393</v>
      </c>
      <c r="AO738" s="378"/>
      <c r="AP738" s="378"/>
      <c r="AQ738" s="378"/>
      <c r="AR738" s="1027">
        <v>133</v>
      </c>
      <c r="AS738" s="1028"/>
      <c r="AT738" s="1028"/>
      <c r="AU738" s="1028"/>
      <c r="AV738" s="1028"/>
      <c r="AW738" s="1028"/>
      <c r="AX738" s="1029"/>
    </row>
    <row r="739" spans="1:52" ht="24.75" customHeight="1" x14ac:dyDescent="0.15">
      <c r="A739" s="1020" t="s">
        <v>392</v>
      </c>
      <c r="B739" s="210"/>
      <c r="C739" s="210"/>
      <c r="D739" s="211"/>
      <c r="E739" s="1021">
        <v>135</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
      <c r="A740" s="1002" t="s">
        <v>416</v>
      </c>
      <c r="B740" s="1003"/>
      <c r="C740" s="1003"/>
      <c r="D740" s="1004"/>
      <c r="E740" s="1005" t="s">
        <v>562</v>
      </c>
      <c r="F740" s="1006"/>
      <c r="G740" s="1006"/>
      <c r="H740" s="92" t="str">
        <f>IF(E740="", "", "(")</f>
        <v>(</v>
      </c>
      <c r="I740" s="1006"/>
      <c r="J740" s="1006"/>
      <c r="K740" s="92" t="str">
        <f>IF(OR(I740="　", I740=""), "", "-")</f>
        <v/>
      </c>
      <c r="L740" s="1007">
        <v>130</v>
      </c>
      <c r="M740" s="1007"/>
      <c r="N740" s="93" t="str">
        <f>IF(O740="", "", "-")</f>
        <v/>
      </c>
      <c r="O740" s="94"/>
      <c r="P740" s="93" t="str">
        <f>IF(E740="", "", ")")</f>
        <v>)</v>
      </c>
      <c r="Q740" s="1005"/>
      <c r="R740" s="1006"/>
      <c r="S740" s="1006"/>
      <c r="T740" s="92" t="str">
        <f>IF(Q740="", "", "(")</f>
        <v/>
      </c>
      <c r="U740" s="1006"/>
      <c r="V740" s="1006"/>
      <c r="W740" s="92" t="str">
        <f>IF(OR(U740="　", U740=""), "", "-")</f>
        <v/>
      </c>
      <c r="X740" s="1007"/>
      <c r="Y740" s="1007"/>
      <c r="Z740" s="93" t="str">
        <f>IF(AA740="", "", "-")</f>
        <v/>
      </c>
      <c r="AA740" s="94"/>
      <c r="AB740" s="93" t="str">
        <f>IF(Q740="", "", ")")</f>
        <v/>
      </c>
      <c r="AC740" s="1005"/>
      <c r="AD740" s="1006"/>
      <c r="AE740" s="1006"/>
      <c r="AF740" s="92" t="str">
        <f>IF(AC740="", "", "(")</f>
        <v/>
      </c>
      <c r="AG740" s="1006"/>
      <c r="AH740" s="1006"/>
      <c r="AI740" s="92" t="str">
        <f>IF(OR(AG740="　", AG740=""), "", "-")</f>
        <v/>
      </c>
      <c r="AJ740" s="1007"/>
      <c r="AK740" s="1007"/>
      <c r="AL740" s="93" t="str">
        <f>IF(AM740="", "", "-")</f>
        <v/>
      </c>
      <c r="AM740" s="94"/>
      <c r="AN740" s="93" t="str">
        <f>IF(AC740="", "", ")")</f>
        <v/>
      </c>
      <c r="AO740" s="1030"/>
      <c r="AP740" s="1031"/>
      <c r="AQ740" s="1031"/>
      <c r="AR740" s="1031"/>
      <c r="AS740" s="1031"/>
      <c r="AT740" s="1031"/>
      <c r="AU740" s="1031"/>
      <c r="AV740" s="1031"/>
      <c r="AW740" s="1031"/>
      <c r="AX740" s="1032"/>
    </row>
    <row r="741" spans="1:52" ht="28.35" customHeight="1" x14ac:dyDescent="0.15">
      <c r="A741" s="639" t="s">
        <v>385</v>
      </c>
      <c r="B741" s="640"/>
      <c r="C741" s="640"/>
      <c r="D741" s="640"/>
      <c r="E741" s="640"/>
      <c r="F741" s="64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387</v>
      </c>
      <c r="B780" s="654"/>
      <c r="C780" s="654"/>
      <c r="D780" s="654"/>
      <c r="E780" s="654"/>
      <c r="F780" s="655"/>
      <c r="G780" s="620" t="s">
        <v>624</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625</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0"/>
    </row>
    <row r="781" spans="1:50" ht="24.75" customHeight="1" x14ac:dyDescent="0.15">
      <c r="A781" s="656"/>
      <c r="B781" s="657"/>
      <c r="C781" s="657"/>
      <c r="D781" s="657"/>
      <c r="E781" s="657"/>
      <c r="F781" s="658"/>
      <c r="G781" s="842"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5"/>
      <c r="AC781" s="842"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33" customHeight="1" x14ac:dyDescent="0.15">
      <c r="A782" s="656"/>
      <c r="B782" s="657"/>
      <c r="C782" s="657"/>
      <c r="D782" s="657"/>
      <c r="E782" s="657"/>
      <c r="F782" s="658"/>
      <c r="G782" s="695" t="s">
        <v>627</v>
      </c>
      <c r="H782" s="696"/>
      <c r="I782" s="696"/>
      <c r="J782" s="696"/>
      <c r="K782" s="697"/>
      <c r="L782" s="689" t="s">
        <v>631</v>
      </c>
      <c r="M782" s="690"/>
      <c r="N782" s="690"/>
      <c r="O782" s="690"/>
      <c r="P782" s="690"/>
      <c r="Q782" s="690"/>
      <c r="R782" s="690"/>
      <c r="S782" s="690"/>
      <c r="T782" s="690"/>
      <c r="U782" s="690"/>
      <c r="V782" s="690"/>
      <c r="W782" s="690"/>
      <c r="X782" s="691"/>
      <c r="Y782" s="411">
        <v>26</v>
      </c>
      <c r="Z782" s="412"/>
      <c r="AA782" s="412"/>
      <c r="AB782" s="832"/>
      <c r="AC782" s="695" t="s">
        <v>627</v>
      </c>
      <c r="AD782" s="696"/>
      <c r="AE782" s="696"/>
      <c r="AF782" s="696"/>
      <c r="AG782" s="697"/>
      <c r="AH782" s="689" t="s">
        <v>631</v>
      </c>
      <c r="AI782" s="690"/>
      <c r="AJ782" s="690"/>
      <c r="AK782" s="690"/>
      <c r="AL782" s="690"/>
      <c r="AM782" s="690"/>
      <c r="AN782" s="690"/>
      <c r="AO782" s="690"/>
      <c r="AP782" s="690"/>
      <c r="AQ782" s="690"/>
      <c r="AR782" s="690"/>
      <c r="AS782" s="690"/>
      <c r="AT782" s="691"/>
      <c r="AU782" s="411">
        <v>10</v>
      </c>
      <c r="AV782" s="412"/>
      <c r="AW782" s="412"/>
      <c r="AX782" s="413"/>
    </row>
    <row r="783" spans="1:50" ht="33" customHeight="1" x14ac:dyDescent="0.15">
      <c r="A783" s="656"/>
      <c r="B783" s="657"/>
      <c r="C783" s="657"/>
      <c r="D783" s="657"/>
      <c r="E783" s="657"/>
      <c r="F783" s="658"/>
      <c r="G783" s="631" t="s">
        <v>628</v>
      </c>
      <c r="H783" s="632"/>
      <c r="I783" s="632"/>
      <c r="J783" s="632"/>
      <c r="K783" s="633"/>
      <c r="L783" s="623" t="s">
        <v>633</v>
      </c>
      <c r="M783" s="624"/>
      <c r="N783" s="624"/>
      <c r="O783" s="624"/>
      <c r="P783" s="624"/>
      <c r="Q783" s="624"/>
      <c r="R783" s="624"/>
      <c r="S783" s="624"/>
      <c r="T783" s="624"/>
      <c r="U783" s="624"/>
      <c r="V783" s="624"/>
      <c r="W783" s="624"/>
      <c r="X783" s="625"/>
      <c r="Y783" s="626">
        <v>4</v>
      </c>
      <c r="Z783" s="627"/>
      <c r="AA783" s="627"/>
      <c r="AB783" s="637"/>
      <c r="AC783" s="631" t="s">
        <v>626</v>
      </c>
      <c r="AD783" s="632"/>
      <c r="AE783" s="632"/>
      <c r="AF783" s="632"/>
      <c r="AG783" s="633"/>
      <c r="AH783" s="623" t="s">
        <v>634</v>
      </c>
      <c r="AI783" s="624"/>
      <c r="AJ783" s="624"/>
      <c r="AK783" s="624"/>
      <c r="AL783" s="624"/>
      <c r="AM783" s="624"/>
      <c r="AN783" s="624"/>
      <c r="AO783" s="624"/>
      <c r="AP783" s="624"/>
      <c r="AQ783" s="624"/>
      <c r="AR783" s="624"/>
      <c r="AS783" s="624"/>
      <c r="AT783" s="625"/>
      <c r="AU783" s="626">
        <v>1</v>
      </c>
      <c r="AV783" s="627"/>
      <c r="AW783" s="627"/>
      <c r="AX783" s="628"/>
    </row>
    <row r="784" spans="1:50" ht="33" customHeight="1" x14ac:dyDescent="0.15">
      <c r="A784" s="656"/>
      <c r="B784" s="657"/>
      <c r="C784" s="657"/>
      <c r="D784" s="657"/>
      <c r="E784" s="657"/>
      <c r="F784" s="658"/>
      <c r="G784" s="631" t="s">
        <v>80</v>
      </c>
      <c r="H784" s="632"/>
      <c r="I784" s="632"/>
      <c r="J784" s="632"/>
      <c r="K784" s="633"/>
      <c r="L784" s="623" t="s">
        <v>632</v>
      </c>
      <c r="M784" s="624"/>
      <c r="N784" s="624"/>
      <c r="O784" s="624"/>
      <c r="P784" s="624"/>
      <c r="Q784" s="624"/>
      <c r="R784" s="624"/>
      <c r="S784" s="624"/>
      <c r="T784" s="624"/>
      <c r="U784" s="624"/>
      <c r="V784" s="624"/>
      <c r="W784" s="624"/>
      <c r="X784" s="625"/>
      <c r="Y784" s="626">
        <v>6</v>
      </c>
      <c r="Z784" s="627"/>
      <c r="AA784" s="627"/>
      <c r="AB784" s="637"/>
      <c r="AC784" s="631" t="s">
        <v>628</v>
      </c>
      <c r="AD784" s="632"/>
      <c r="AE784" s="632"/>
      <c r="AF784" s="632"/>
      <c r="AG784" s="633"/>
      <c r="AH784" s="623" t="s">
        <v>636</v>
      </c>
      <c r="AI784" s="624"/>
      <c r="AJ784" s="624"/>
      <c r="AK784" s="624"/>
      <c r="AL784" s="624"/>
      <c r="AM784" s="624"/>
      <c r="AN784" s="624"/>
      <c r="AO784" s="624"/>
      <c r="AP784" s="624"/>
      <c r="AQ784" s="624"/>
      <c r="AR784" s="624"/>
      <c r="AS784" s="624"/>
      <c r="AT784" s="625"/>
      <c r="AU784" s="626">
        <v>0</v>
      </c>
      <c r="AV784" s="627"/>
      <c r="AW784" s="627"/>
      <c r="AX784" s="628"/>
    </row>
    <row r="785" spans="1:50" ht="33" customHeight="1" x14ac:dyDescent="0.15">
      <c r="A785" s="656"/>
      <c r="B785" s="657"/>
      <c r="C785" s="657"/>
      <c r="D785" s="657"/>
      <c r="E785" s="657"/>
      <c r="F785" s="658"/>
      <c r="G785" s="631" t="s">
        <v>626</v>
      </c>
      <c r="H785" s="632"/>
      <c r="I785" s="632"/>
      <c r="J785" s="632"/>
      <c r="K785" s="633"/>
      <c r="L785" s="623" t="s">
        <v>630</v>
      </c>
      <c r="M785" s="624"/>
      <c r="N785" s="624"/>
      <c r="O785" s="624"/>
      <c r="P785" s="624"/>
      <c r="Q785" s="624"/>
      <c r="R785" s="624"/>
      <c r="S785" s="624"/>
      <c r="T785" s="624"/>
      <c r="U785" s="624"/>
      <c r="V785" s="624"/>
      <c r="W785" s="624"/>
      <c r="X785" s="625"/>
      <c r="Y785" s="626">
        <v>5</v>
      </c>
      <c r="Z785" s="627"/>
      <c r="AA785" s="627"/>
      <c r="AB785" s="637"/>
      <c r="AC785" s="631" t="s">
        <v>80</v>
      </c>
      <c r="AD785" s="632"/>
      <c r="AE785" s="632"/>
      <c r="AF785" s="632"/>
      <c r="AG785" s="633"/>
      <c r="AH785" s="623" t="s">
        <v>635</v>
      </c>
      <c r="AI785" s="624"/>
      <c r="AJ785" s="624"/>
      <c r="AK785" s="624"/>
      <c r="AL785" s="624"/>
      <c r="AM785" s="624"/>
      <c r="AN785" s="624"/>
      <c r="AO785" s="624"/>
      <c r="AP785" s="624"/>
      <c r="AQ785" s="624"/>
      <c r="AR785" s="624"/>
      <c r="AS785" s="624"/>
      <c r="AT785" s="625"/>
      <c r="AU785" s="626">
        <v>0</v>
      </c>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x14ac:dyDescent="0.15">
      <c r="A792" s="656"/>
      <c r="B792" s="657"/>
      <c r="C792" s="657"/>
      <c r="D792" s="657"/>
      <c r="E792" s="657"/>
      <c r="F792" s="658"/>
      <c r="G792" s="853" t="s">
        <v>20</v>
      </c>
      <c r="H792" s="854"/>
      <c r="I792" s="854"/>
      <c r="J792" s="854"/>
      <c r="K792" s="854"/>
      <c r="L792" s="855"/>
      <c r="M792" s="856"/>
      <c r="N792" s="856"/>
      <c r="O792" s="856"/>
      <c r="P792" s="856"/>
      <c r="Q792" s="856"/>
      <c r="R792" s="856"/>
      <c r="S792" s="856"/>
      <c r="T792" s="856"/>
      <c r="U792" s="856"/>
      <c r="V792" s="856"/>
      <c r="W792" s="856"/>
      <c r="X792" s="857"/>
      <c r="Y792" s="858">
        <f>SUM(Y782:AB791)</f>
        <v>41</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11</v>
      </c>
      <c r="AV792" s="859"/>
      <c r="AW792" s="859"/>
      <c r="AX792" s="861"/>
    </row>
    <row r="793" spans="1:50" ht="24.75" hidden="1" customHeight="1" x14ac:dyDescent="0.15">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0"/>
    </row>
    <row r="794" spans="1:50" ht="24.75" hidden="1" customHeight="1" x14ac:dyDescent="0.15">
      <c r="A794" s="656"/>
      <c r="B794" s="657"/>
      <c r="C794" s="657"/>
      <c r="D794" s="657"/>
      <c r="E794" s="657"/>
      <c r="F794" s="658"/>
      <c r="G794" s="842"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5"/>
      <c r="AC794" s="842"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x14ac:dyDescent="0.15">
      <c r="A795" s="656"/>
      <c r="B795" s="657"/>
      <c r="C795" s="657"/>
      <c r="D795" s="657"/>
      <c r="E795" s="657"/>
      <c r="F795" s="658"/>
      <c r="G795" s="695"/>
      <c r="H795" s="696"/>
      <c r="I795" s="696"/>
      <c r="J795" s="696"/>
      <c r="K795" s="697"/>
      <c r="L795" s="689"/>
      <c r="M795" s="690"/>
      <c r="N795" s="690"/>
      <c r="O795" s="690"/>
      <c r="P795" s="690"/>
      <c r="Q795" s="690"/>
      <c r="R795" s="690"/>
      <c r="S795" s="690"/>
      <c r="T795" s="690"/>
      <c r="U795" s="690"/>
      <c r="V795" s="690"/>
      <c r="W795" s="690"/>
      <c r="X795" s="691"/>
      <c r="Y795" s="411"/>
      <c r="Z795" s="412"/>
      <c r="AA795" s="412"/>
      <c r="AB795" s="832"/>
      <c r="AC795" s="695"/>
      <c r="AD795" s="696"/>
      <c r="AE795" s="696"/>
      <c r="AF795" s="696"/>
      <c r="AG795" s="697"/>
      <c r="AH795" s="689"/>
      <c r="AI795" s="690"/>
      <c r="AJ795" s="690"/>
      <c r="AK795" s="690"/>
      <c r="AL795" s="690"/>
      <c r="AM795" s="690"/>
      <c r="AN795" s="690"/>
      <c r="AO795" s="690"/>
      <c r="AP795" s="690"/>
      <c r="AQ795" s="690"/>
      <c r="AR795" s="690"/>
      <c r="AS795" s="690"/>
      <c r="AT795" s="691"/>
      <c r="AU795" s="411"/>
      <c r="AV795" s="412"/>
      <c r="AW795" s="412"/>
      <c r="AX795" s="413"/>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x14ac:dyDescent="0.2">
      <c r="A805" s="656"/>
      <c r="B805" s="657"/>
      <c r="C805" s="657"/>
      <c r="D805" s="657"/>
      <c r="E805" s="657"/>
      <c r="F805" s="658"/>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x14ac:dyDescent="0.15">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0"/>
    </row>
    <row r="807" spans="1:50" ht="24.75" hidden="1" customHeight="1" x14ac:dyDescent="0.15">
      <c r="A807" s="656"/>
      <c r="B807" s="657"/>
      <c r="C807" s="657"/>
      <c r="D807" s="657"/>
      <c r="E807" s="657"/>
      <c r="F807" s="658"/>
      <c r="G807" s="842"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5"/>
      <c r="AC807" s="842"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11"/>
      <c r="Z808" s="412"/>
      <c r="AA808" s="412"/>
      <c r="AB808" s="832"/>
      <c r="AC808" s="695"/>
      <c r="AD808" s="696"/>
      <c r="AE808" s="696"/>
      <c r="AF808" s="696"/>
      <c r="AG808" s="697"/>
      <c r="AH808" s="689"/>
      <c r="AI808" s="690"/>
      <c r="AJ808" s="690"/>
      <c r="AK808" s="690"/>
      <c r="AL808" s="690"/>
      <c r="AM808" s="690"/>
      <c r="AN808" s="690"/>
      <c r="AO808" s="690"/>
      <c r="AP808" s="690"/>
      <c r="AQ808" s="690"/>
      <c r="AR808" s="690"/>
      <c r="AS808" s="690"/>
      <c r="AT808" s="691"/>
      <c r="AU808" s="411"/>
      <c r="AV808" s="412"/>
      <c r="AW808" s="412"/>
      <c r="AX808" s="413"/>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x14ac:dyDescent="0.2">
      <c r="A818" s="656"/>
      <c r="B818" s="657"/>
      <c r="C818" s="657"/>
      <c r="D818" s="657"/>
      <c r="E818" s="657"/>
      <c r="F818" s="658"/>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0"/>
    </row>
    <row r="820" spans="1:50" ht="24.75" hidden="1" customHeight="1" x14ac:dyDescent="0.15">
      <c r="A820" s="656"/>
      <c r="B820" s="657"/>
      <c r="C820" s="657"/>
      <c r="D820" s="657"/>
      <c r="E820" s="657"/>
      <c r="F820" s="658"/>
      <c r="G820" s="842"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5"/>
      <c r="AC820" s="842"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11"/>
      <c r="Z821" s="412"/>
      <c r="AA821" s="412"/>
      <c r="AB821" s="832"/>
      <c r="AC821" s="695"/>
      <c r="AD821" s="696"/>
      <c r="AE821" s="696"/>
      <c r="AF821" s="696"/>
      <c r="AG821" s="697"/>
      <c r="AH821" s="689"/>
      <c r="AI821" s="690"/>
      <c r="AJ821" s="690"/>
      <c r="AK821" s="690"/>
      <c r="AL821" s="690"/>
      <c r="AM821" s="690"/>
      <c r="AN821" s="690"/>
      <c r="AO821" s="690"/>
      <c r="AP821" s="690"/>
      <c r="AQ821" s="690"/>
      <c r="AR821" s="690"/>
      <c r="AS821" s="690"/>
      <c r="AT821" s="691"/>
      <c r="AU821" s="411"/>
      <c r="AV821" s="412"/>
      <c r="AW821" s="412"/>
      <c r="AX821" s="413"/>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6"/>
      <c r="B831" s="657"/>
      <c r="C831" s="657"/>
      <c r="D831" s="657"/>
      <c r="E831" s="657"/>
      <c r="F831" s="658"/>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0.5" customHeight="1" x14ac:dyDescent="0.15">
      <c r="A838" s="389">
        <v>1</v>
      </c>
      <c r="B838" s="389">
        <v>1</v>
      </c>
      <c r="C838" s="390" t="s">
        <v>688</v>
      </c>
      <c r="D838" s="391" t="s">
        <v>642</v>
      </c>
      <c r="E838" s="391" t="s">
        <v>642</v>
      </c>
      <c r="F838" s="391" t="s">
        <v>642</v>
      </c>
      <c r="G838" s="391" t="s">
        <v>642</v>
      </c>
      <c r="H838" s="391" t="s">
        <v>642</v>
      </c>
      <c r="I838" s="392" t="s">
        <v>642</v>
      </c>
      <c r="J838" s="361">
        <v>3110005001789</v>
      </c>
      <c r="K838" s="362"/>
      <c r="L838" s="362"/>
      <c r="M838" s="362"/>
      <c r="N838" s="362"/>
      <c r="O838" s="362"/>
      <c r="P838" s="363" t="s">
        <v>647</v>
      </c>
      <c r="Q838" s="363" t="s">
        <v>647</v>
      </c>
      <c r="R838" s="363" t="s">
        <v>647</v>
      </c>
      <c r="S838" s="363" t="s">
        <v>647</v>
      </c>
      <c r="T838" s="363" t="s">
        <v>647</v>
      </c>
      <c r="U838" s="363" t="s">
        <v>647</v>
      </c>
      <c r="V838" s="363" t="s">
        <v>647</v>
      </c>
      <c r="W838" s="363" t="s">
        <v>647</v>
      </c>
      <c r="X838" s="363" t="s">
        <v>647</v>
      </c>
      <c r="Y838" s="364">
        <v>41</v>
      </c>
      <c r="Z838" s="365" t="e">
        <f t="shared" ref="Z838:Z852" si="6">ROUND(S838/1000000,0)</f>
        <v>#VALUE!</v>
      </c>
      <c r="AA838" s="365" t="e">
        <f t="shared" ref="AA838:AA852" si="7">ROUND(T838/1000000,0)</f>
        <v>#VALUE!</v>
      </c>
      <c r="AB838" s="366" t="e">
        <f t="shared" ref="AB838:AB852" si="8">ROUND(U838/1000000,0)</f>
        <v>#VALUE!</v>
      </c>
      <c r="AC838" s="376" t="s">
        <v>706</v>
      </c>
      <c r="AD838" s="384"/>
      <c r="AE838" s="384"/>
      <c r="AF838" s="384"/>
      <c r="AG838" s="384"/>
      <c r="AH838" s="385" t="s">
        <v>656</v>
      </c>
      <c r="AI838" s="386"/>
      <c r="AJ838" s="386"/>
      <c r="AK838" s="386"/>
      <c r="AL838" s="370" t="s">
        <v>660</v>
      </c>
      <c r="AM838" s="371"/>
      <c r="AN838" s="371"/>
      <c r="AO838" s="372"/>
      <c r="AP838" s="373" t="s">
        <v>698</v>
      </c>
      <c r="AQ838" s="373"/>
      <c r="AR838" s="373"/>
      <c r="AS838" s="373"/>
      <c r="AT838" s="373"/>
      <c r="AU838" s="373"/>
      <c r="AV838" s="373"/>
      <c r="AW838" s="373"/>
      <c r="AX838" s="373"/>
    </row>
    <row r="839" spans="1:50" ht="40.5" customHeight="1" x14ac:dyDescent="0.15">
      <c r="A839" s="389">
        <v>2</v>
      </c>
      <c r="B839" s="389">
        <v>1</v>
      </c>
      <c r="C839" s="390" t="s">
        <v>662</v>
      </c>
      <c r="D839" s="391" t="s">
        <v>639</v>
      </c>
      <c r="E839" s="391" t="s">
        <v>639</v>
      </c>
      <c r="F839" s="391" t="s">
        <v>639</v>
      </c>
      <c r="G839" s="391" t="s">
        <v>639</v>
      </c>
      <c r="H839" s="391" t="s">
        <v>639</v>
      </c>
      <c r="I839" s="392" t="s">
        <v>639</v>
      </c>
      <c r="J839" s="361">
        <v>7370005002147</v>
      </c>
      <c r="K839" s="362"/>
      <c r="L839" s="362"/>
      <c r="M839" s="362"/>
      <c r="N839" s="362"/>
      <c r="O839" s="362"/>
      <c r="P839" s="363" t="s">
        <v>646</v>
      </c>
      <c r="Q839" s="363" t="s">
        <v>646</v>
      </c>
      <c r="R839" s="363" t="s">
        <v>646</v>
      </c>
      <c r="S839" s="363" t="s">
        <v>646</v>
      </c>
      <c r="T839" s="363" t="s">
        <v>646</v>
      </c>
      <c r="U839" s="363" t="s">
        <v>646</v>
      </c>
      <c r="V839" s="363" t="s">
        <v>646</v>
      </c>
      <c r="W839" s="363" t="s">
        <v>646</v>
      </c>
      <c r="X839" s="363" t="s">
        <v>646</v>
      </c>
      <c r="Y839" s="364">
        <v>41</v>
      </c>
      <c r="Z839" s="365" t="e">
        <f t="shared" si="6"/>
        <v>#VALUE!</v>
      </c>
      <c r="AA839" s="365" t="e">
        <f t="shared" si="7"/>
        <v>#VALUE!</v>
      </c>
      <c r="AB839" s="366" t="e">
        <f t="shared" si="8"/>
        <v>#VALUE!</v>
      </c>
      <c r="AC839" s="376" t="s">
        <v>706</v>
      </c>
      <c r="AD839" s="376"/>
      <c r="AE839" s="376"/>
      <c r="AF839" s="376"/>
      <c r="AG839" s="376"/>
      <c r="AH839" s="385" t="s">
        <v>657</v>
      </c>
      <c r="AI839" s="386"/>
      <c r="AJ839" s="386"/>
      <c r="AK839" s="386"/>
      <c r="AL839" s="370" t="s">
        <v>657</v>
      </c>
      <c r="AM839" s="371"/>
      <c r="AN839" s="371"/>
      <c r="AO839" s="372"/>
      <c r="AP839" s="373" t="s">
        <v>563</v>
      </c>
      <c r="AQ839" s="373"/>
      <c r="AR839" s="373"/>
      <c r="AS839" s="373"/>
      <c r="AT839" s="373"/>
      <c r="AU839" s="373"/>
      <c r="AV839" s="373"/>
      <c r="AW839" s="373"/>
      <c r="AX839" s="373"/>
    </row>
    <row r="840" spans="1:50" ht="40.5" customHeight="1" x14ac:dyDescent="0.15">
      <c r="A840" s="389">
        <v>3</v>
      </c>
      <c r="B840" s="389">
        <v>1</v>
      </c>
      <c r="C840" s="390" t="s">
        <v>689</v>
      </c>
      <c r="D840" s="393" t="s">
        <v>637</v>
      </c>
      <c r="E840" s="393" t="s">
        <v>637</v>
      </c>
      <c r="F840" s="393" t="s">
        <v>637</v>
      </c>
      <c r="G840" s="393" t="s">
        <v>637</v>
      </c>
      <c r="H840" s="393" t="s">
        <v>637</v>
      </c>
      <c r="I840" s="394" t="s">
        <v>637</v>
      </c>
      <c r="J840" s="361">
        <v>2330005002106</v>
      </c>
      <c r="K840" s="362"/>
      <c r="L840" s="362"/>
      <c r="M840" s="362"/>
      <c r="N840" s="362"/>
      <c r="O840" s="362"/>
      <c r="P840" s="375" t="s">
        <v>648</v>
      </c>
      <c r="Q840" s="363" t="s">
        <v>648</v>
      </c>
      <c r="R840" s="363" t="s">
        <v>648</v>
      </c>
      <c r="S840" s="363" t="s">
        <v>648</v>
      </c>
      <c r="T840" s="363" t="s">
        <v>648</v>
      </c>
      <c r="U840" s="363" t="s">
        <v>648</v>
      </c>
      <c r="V840" s="363" t="s">
        <v>648</v>
      </c>
      <c r="W840" s="363" t="s">
        <v>648</v>
      </c>
      <c r="X840" s="363" t="s">
        <v>648</v>
      </c>
      <c r="Y840" s="364">
        <v>41</v>
      </c>
      <c r="Z840" s="365" t="e">
        <f t="shared" si="6"/>
        <v>#VALUE!</v>
      </c>
      <c r="AA840" s="365" t="e">
        <f t="shared" si="7"/>
        <v>#VALUE!</v>
      </c>
      <c r="AB840" s="366" t="e">
        <f t="shared" si="8"/>
        <v>#VALUE!</v>
      </c>
      <c r="AC840" s="376" t="s">
        <v>706</v>
      </c>
      <c r="AD840" s="376"/>
      <c r="AE840" s="376"/>
      <c r="AF840" s="376"/>
      <c r="AG840" s="376"/>
      <c r="AH840" s="368" t="s">
        <v>656</v>
      </c>
      <c r="AI840" s="369"/>
      <c r="AJ840" s="369"/>
      <c r="AK840" s="369"/>
      <c r="AL840" s="370" t="s">
        <v>657</v>
      </c>
      <c r="AM840" s="371"/>
      <c r="AN840" s="371"/>
      <c r="AO840" s="372"/>
      <c r="AP840" s="373" t="s">
        <v>563</v>
      </c>
      <c r="AQ840" s="373"/>
      <c r="AR840" s="373"/>
      <c r="AS840" s="373"/>
      <c r="AT840" s="373"/>
      <c r="AU840" s="373"/>
      <c r="AV840" s="373"/>
      <c r="AW840" s="373"/>
      <c r="AX840" s="373"/>
    </row>
    <row r="841" spans="1:50" ht="40.5" customHeight="1" x14ac:dyDescent="0.15">
      <c r="A841" s="389">
        <v>4</v>
      </c>
      <c r="B841" s="389">
        <v>1</v>
      </c>
      <c r="C841" s="390" t="s">
        <v>663</v>
      </c>
      <c r="D841" s="393" t="s">
        <v>638</v>
      </c>
      <c r="E841" s="393" t="s">
        <v>638</v>
      </c>
      <c r="F841" s="393" t="s">
        <v>638</v>
      </c>
      <c r="G841" s="393" t="s">
        <v>638</v>
      </c>
      <c r="H841" s="393" t="s">
        <v>638</v>
      </c>
      <c r="I841" s="394" t="s">
        <v>638</v>
      </c>
      <c r="J841" s="361">
        <v>6430005004014</v>
      </c>
      <c r="K841" s="362">
        <v>6430005004014</v>
      </c>
      <c r="L841" s="362">
        <v>6430005004014</v>
      </c>
      <c r="M841" s="362">
        <v>6430005004014</v>
      </c>
      <c r="N841" s="362">
        <v>6430005004014</v>
      </c>
      <c r="O841" s="362">
        <v>6430005004014</v>
      </c>
      <c r="P841" s="375" t="s">
        <v>649</v>
      </c>
      <c r="Q841" s="363" t="s">
        <v>649</v>
      </c>
      <c r="R841" s="363" t="s">
        <v>649</v>
      </c>
      <c r="S841" s="363" t="s">
        <v>649</v>
      </c>
      <c r="T841" s="363" t="s">
        <v>649</v>
      </c>
      <c r="U841" s="363" t="s">
        <v>649</v>
      </c>
      <c r="V841" s="363" t="s">
        <v>649</v>
      </c>
      <c r="W841" s="363" t="s">
        <v>649</v>
      </c>
      <c r="X841" s="363" t="s">
        <v>649</v>
      </c>
      <c r="Y841" s="364">
        <v>30</v>
      </c>
      <c r="Z841" s="365" t="e">
        <f t="shared" si="6"/>
        <v>#VALUE!</v>
      </c>
      <c r="AA841" s="365" t="e">
        <f t="shared" si="7"/>
        <v>#VALUE!</v>
      </c>
      <c r="AB841" s="366" t="e">
        <f t="shared" si="8"/>
        <v>#VALUE!</v>
      </c>
      <c r="AC841" s="376" t="s">
        <v>706</v>
      </c>
      <c r="AD841" s="376"/>
      <c r="AE841" s="376"/>
      <c r="AF841" s="376"/>
      <c r="AG841" s="376"/>
      <c r="AH841" s="368" t="s">
        <v>657</v>
      </c>
      <c r="AI841" s="369"/>
      <c r="AJ841" s="369"/>
      <c r="AK841" s="369"/>
      <c r="AL841" s="370" t="s">
        <v>657</v>
      </c>
      <c r="AM841" s="371"/>
      <c r="AN841" s="371"/>
      <c r="AO841" s="372"/>
      <c r="AP841" s="373" t="s">
        <v>563</v>
      </c>
      <c r="AQ841" s="373"/>
      <c r="AR841" s="373"/>
      <c r="AS841" s="373"/>
      <c r="AT841" s="373"/>
      <c r="AU841" s="373"/>
      <c r="AV841" s="373"/>
      <c r="AW841" s="373"/>
      <c r="AX841" s="373"/>
    </row>
    <row r="842" spans="1:50" ht="40.5" customHeight="1" x14ac:dyDescent="0.15">
      <c r="A842" s="389">
        <v>5</v>
      </c>
      <c r="B842" s="389">
        <v>1</v>
      </c>
      <c r="C842" s="390" t="s">
        <v>663</v>
      </c>
      <c r="D842" s="391" t="s">
        <v>638</v>
      </c>
      <c r="E842" s="391" t="s">
        <v>638</v>
      </c>
      <c r="F842" s="391" t="s">
        <v>638</v>
      </c>
      <c r="G842" s="391" t="s">
        <v>638</v>
      </c>
      <c r="H842" s="391" t="s">
        <v>638</v>
      </c>
      <c r="I842" s="392" t="s">
        <v>638</v>
      </c>
      <c r="J842" s="361">
        <v>6430005004014</v>
      </c>
      <c r="K842" s="362">
        <v>6430005004014</v>
      </c>
      <c r="L842" s="362">
        <v>6430005004014</v>
      </c>
      <c r="M842" s="362">
        <v>6430005004014</v>
      </c>
      <c r="N842" s="362">
        <v>6430005004014</v>
      </c>
      <c r="O842" s="362">
        <v>6430005004014</v>
      </c>
      <c r="P842" s="363" t="s">
        <v>677</v>
      </c>
      <c r="Q842" s="363" t="s">
        <v>677</v>
      </c>
      <c r="R842" s="363" t="s">
        <v>677</v>
      </c>
      <c r="S842" s="363" t="s">
        <v>677</v>
      </c>
      <c r="T842" s="363" t="s">
        <v>677</v>
      </c>
      <c r="U842" s="363" t="s">
        <v>677</v>
      </c>
      <c r="V842" s="363" t="s">
        <v>677</v>
      </c>
      <c r="W842" s="363" t="s">
        <v>677</v>
      </c>
      <c r="X842" s="363" t="s">
        <v>677</v>
      </c>
      <c r="Y842" s="364">
        <v>9</v>
      </c>
      <c r="Z842" s="365" t="e">
        <f t="shared" si="6"/>
        <v>#VALUE!</v>
      </c>
      <c r="AA842" s="365" t="e">
        <f t="shared" si="7"/>
        <v>#VALUE!</v>
      </c>
      <c r="AB842" s="366" t="e">
        <f t="shared" si="8"/>
        <v>#VALUE!</v>
      </c>
      <c r="AC842" s="367" t="s">
        <v>706</v>
      </c>
      <c r="AD842" s="367"/>
      <c r="AE842" s="367"/>
      <c r="AF842" s="367"/>
      <c r="AG842" s="367"/>
      <c r="AH842" s="368" t="s">
        <v>657</v>
      </c>
      <c r="AI842" s="369"/>
      <c r="AJ842" s="369"/>
      <c r="AK842" s="369"/>
      <c r="AL842" s="370" t="s">
        <v>661</v>
      </c>
      <c r="AM842" s="371"/>
      <c r="AN842" s="371"/>
      <c r="AO842" s="372"/>
      <c r="AP842" s="373" t="s">
        <v>563</v>
      </c>
      <c r="AQ842" s="373"/>
      <c r="AR842" s="373"/>
      <c r="AS842" s="373"/>
      <c r="AT842" s="373"/>
      <c r="AU842" s="373"/>
      <c r="AV842" s="373"/>
      <c r="AW842" s="373"/>
      <c r="AX842" s="373"/>
    </row>
    <row r="843" spans="1:50" ht="40.5" customHeight="1" x14ac:dyDescent="0.15">
      <c r="A843" s="389">
        <v>6</v>
      </c>
      <c r="B843" s="389">
        <v>1</v>
      </c>
      <c r="C843" s="390" t="s">
        <v>667</v>
      </c>
      <c r="D843" s="391" t="s">
        <v>641</v>
      </c>
      <c r="E843" s="391" t="s">
        <v>641</v>
      </c>
      <c r="F843" s="391" t="s">
        <v>641</v>
      </c>
      <c r="G843" s="391" t="s">
        <v>641</v>
      </c>
      <c r="H843" s="391" t="s">
        <v>641</v>
      </c>
      <c r="I843" s="392" t="s">
        <v>641</v>
      </c>
      <c r="J843" s="361">
        <v>5050005005266</v>
      </c>
      <c r="K843" s="362"/>
      <c r="L843" s="362"/>
      <c r="M843" s="362"/>
      <c r="N843" s="362"/>
      <c r="O843" s="362"/>
      <c r="P843" s="363" t="s">
        <v>652</v>
      </c>
      <c r="Q843" s="363" t="s">
        <v>652</v>
      </c>
      <c r="R843" s="363" t="s">
        <v>652</v>
      </c>
      <c r="S843" s="363" t="s">
        <v>652</v>
      </c>
      <c r="T843" s="363" t="s">
        <v>652</v>
      </c>
      <c r="U843" s="363" t="s">
        <v>652</v>
      </c>
      <c r="V843" s="363" t="s">
        <v>652</v>
      </c>
      <c r="W843" s="363" t="s">
        <v>652</v>
      </c>
      <c r="X843" s="363" t="s">
        <v>652</v>
      </c>
      <c r="Y843" s="364">
        <v>21</v>
      </c>
      <c r="Z843" s="365" t="e">
        <f t="shared" si="6"/>
        <v>#VALUE!</v>
      </c>
      <c r="AA843" s="365" t="e">
        <f t="shared" si="7"/>
        <v>#VALUE!</v>
      </c>
      <c r="AB843" s="366" t="e">
        <f t="shared" si="8"/>
        <v>#VALUE!</v>
      </c>
      <c r="AC843" s="367" t="s">
        <v>706</v>
      </c>
      <c r="AD843" s="367"/>
      <c r="AE843" s="367"/>
      <c r="AF843" s="367"/>
      <c r="AG843" s="367"/>
      <c r="AH843" s="368" t="s">
        <v>657</v>
      </c>
      <c r="AI843" s="369"/>
      <c r="AJ843" s="369"/>
      <c r="AK843" s="369"/>
      <c r="AL843" s="370" t="s">
        <v>657</v>
      </c>
      <c r="AM843" s="371"/>
      <c r="AN843" s="371"/>
      <c r="AO843" s="372"/>
      <c r="AP843" s="373" t="s">
        <v>563</v>
      </c>
      <c r="AQ843" s="373"/>
      <c r="AR843" s="373"/>
      <c r="AS843" s="373"/>
      <c r="AT843" s="373"/>
      <c r="AU843" s="373"/>
      <c r="AV843" s="373"/>
      <c r="AW843" s="373"/>
      <c r="AX843" s="373"/>
    </row>
    <row r="844" spans="1:50" ht="40.5" customHeight="1" x14ac:dyDescent="0.15">
      <c r="A844" s="389">
        <v>7</v>
      </c>
      <c r="B844" s="389">
        <v>1</v>
      </c>
      <c r="C844" s="390" t="s">
        <v>687</v>
      </c>
      <c r="D844" s="391" t="s">
        <v>641</v>
      </c>
      <c r="E844" s="391" t="s">
        <v>641</v>
      </c>
      <c r="F844" s="391" t="s">
        <v>641</v>
      </c>
      <c r="G844" s="391" t="s">
        <v>641</v>
      </c>
      <c r="H844" s="391" t="s">
        <v>641</v>
      </c>
      <c r="I844" s="392" t="s">
        <v>641</v>
      </c>
      <c r="J844" s="361">
        <v>5050005005266</v>
      </c>
      <c r="K844" s="362"/>
      <c r="L844" s="362"/>
      <c r="M844" s="362"/>
      <c r="N844" s="362"/>
      <c r="O844" s="362"/>
      <c r="P844" s="363" t="s">
        <v>678</v>
      </c>
      <c r="Q844" s="363" t="s">
        <v>678</v>
      </c>
      <c r="R844" s="363" t="s">
        <v>678</v>
      </c>
      <c r="S844" s="363" t="s">
        <v>678</v>
      </c>
      <c r="T844" s="363" t="s">
        <v>678</v>
      </c>
      <c r="U844" s="363" t="s">
        <v>678</v>
      </c>
      <c r="V844" s="363" t="s">
        <v>678</v>
      </c>
      <c r="W844" s="363" t="s">
        <v>678</v>
      </c>
      <c r="X844" s="363" t="s">
        <v>678</v>
      </c>
      <c r="Y844" s="364">
        <v>13</v>
      </c>
      <c r="Z844" s="365" t="e">
        <f t="shared" si="6"/>
        <v>#VALUE!</v>
      </c>
      <c r="AA844" s="365" t="e">
        <f t="shared" si="7"/>
        <v>#VALUE!</v>
      </c>
      <c r="AB844" s="366" t="e">
        <f t="shared" si="8"/>
        <v>#VALUE!</v>
      </c>
      <c r="AC844" s="367" t="s">
        <v>706</v>
      </c>
      <c r="AD844" s="367"/>
      <c r="AE844" s="367"/>
      <c r="AF844" s="367"/>
      <c r="AG844" s="367"/>
      <c r="AH844" s="368" t="s">
        <v>658</v>
      </c>
      <c r="AI844" s="369"/>
      <c r="AJ844" s="369"/>
      <c r="AK844" s="369"/>
      <c r="AL844" s="370" t="s">
        <v>657</v>
      </c>
      <c r="AM844" s="371"/>
      <c r="AN844" s="371"/>
      <c r="AO844" s="372"/>
      <c r="AP844" s="373" t="s">
        <v>563</v>
      </c>
      <c r="AQ844" s="373"/>
      <c r="AR844" s="373"/>
      <c r="AS844" s="373"/>
      <c r="AT844" s="373"/>
      <c r="AU844" s="373"/>
      <c r="AV844" s="373"/>
      <c r="AW844" s="373"/>
      <c r="AX844" s="373"/>
    </row>
    <row r="845" spans="1:50" ht="40.5" customHeight="1" x14ac:dyDescent="0.15">
      <c r="A845" s="389">
        <v>8</v>
      </c>
      <c r="B845" s="389">
        <v>1</v>
      </c>
      <c r="C845" s="390" t="s">
        <v>666</v>
      </c>
      <c r="D845" s="391" t="s">
        <v>643</v>
      </c>
      <c r="E845" s="391" t="s">
        <v>643</v>
      </c>
      <c r="F845" s="391" t="s">
        <v>643</v>
      </c>
      <c r="G845" s="391" t="s">
        <v>643</v>
      </c>
      <c r="H845" s="391" t="s">
        <v>643</v>
      </c>
      <c r="I845" s="392" t="s">
        <v>643</v>
      </c>
      <c r="J845" s="361">
        <v>2040005001905</v>
      </c>
      <c r="K845" s="362"/>
      <c r="L845" s="362"/>
      <c r="M845" s="362"/>
      <c r="N845" s="362"/>
      <c r="O845" s="362"/>
      <c r="P845" s="363" t="s">
        <v>653</v>
      </c>
      <c r="Q845" s="363" t="s">
        <v>653</v>
      </c>
      <c r="R845" s="363" t="s">
        <v>653</v>
      </c>
      <c r="S845" s="363" t="s">
        <v>653</v>
      </c>
      <c r="T845" s="363" t="s">
        <v>653</v>
      </c>
      <c r="U845" s="363" t="s">
        <v>653</v>
      </c>
      <c r="V845" s="363" t="s">
        <v>653</v>
      </c>
      <c r="W845" s="363" t="s">
        <v>653</v>
      </c>
      <c r="X845" s="363" t="s">
        <v>653</v>
      </c>
      <c r="Y845" s="364">
        <v>21</v>
      </c>
      <c r="Z845" s="365" t="e">
        <f t="shared" si="6"/>
        <v>#VALUE!</v>
      </c>
      <c r="AA845" s="365" t="e">
        <f t="shared" si="7"/>
        <v>#VALUE!</v>
      </c>
      <c r="AB845" s="366" t="e">
        <f t="shared" si="8"/>
        <v>#VALUE!</v>
      </c>
      <c r="AC845" s="367" t="s">
        <v>706</v>
      </c>
      <c r="AD845" s="367"/>
      <c r="AE845" s="367"/>
      <c r="AF845" s="367"/>
      <c r="AG845" s="367"/>
      <c r="AH845" s="368" t="s">
        <v>657</v>
      </c>
      <c r="AI845" s="369"/>
      <c r="AJ845" s="369"/>
      <c r="AK845" s="369"/>
      <c r="AL845" s="370" t="s">
        <v>657</v>
      </c>
      <c r="AM845" s="371"/>
      <c r="AN845" s="371"/>
      <c r="AO845" s="372"/>
      <c r="AP845" s="373" t="s">
        <v>563</v>
      </c>
      <c r="AQ845" s="373"/>
      <c r="AR845" s="373"/>
      <c r="AS845" s="373"/>
      <c r="AT845" s="373"/>
      <c r="AU845" s="373"/>
      <c r="AV845" s="373"/>
      <c r="AW845" s="373"/>
      <c r="AX845" s="373"/>
    </row>
    <row r="846" spans="1:50" ht="40.5" customHeight="1" x14ac:dyDescent="0.15">
      <c r="A846" s="389">
        <v>9</v>
      </c>
      <c r="B846" s="389">
        <v>1</v>
      </c>
      <c r="C846" s="390" t="s">
        <v>686</v>
      </c>
      <c r="D846" s="391" t="s">
        <v>643</v>
      </c>
      <c r="E846" s="391" t="s">
        <v>643</v>
      </c>
      <c r="F846" s="391" t="s">
        <v>643</v>
      </c>
      <c r="G846" s="391" t="s">
        <v>643</v>
      </c>
      <c r="H846" s="391" t="s">
        <v>643</v>
      </c>
      <c r="I846" s="392" t="s">
        <v>643</v>
      </c>
      <c r="J846" s="361">
        <v>2040005001905</v>
      </c>
      <c r="K846" s="362"/>
      <c r="L846" s="362"/>
      <c r="M846" s="362"/>
      <c r="N846" s="362"/>
      <c r="O846" s="362"/>
      <c r="P846" s="363" t="s">
        <v>679</v>
      </c>
      <c r="Q846" s="363" t="s">
        <v>679</v>
      </c>
      <c r="R846" s="363" t="s">
        <v>679</v>
      </c>
      <c r="S846" s="363" t="s">
        <v>679</v>
      </c>
      <c r="T846" s="363" t="s">
        <v>679</v>
      </c>
      <c r="U846" s="363" t="s">
        <v>679</v>
      </c>
      <c r="V846" s="363" t="s">
        <v>679</v>
      </c>
      <c r="W846" s="363" t="s">
        <v>679</v>
      </c>
      <c r="X846" s="363" t="s">
        <v>679</v>
      </c>
      <c r="Y846" s="364">
        <v>9</v>
      </c>
      <c r="Z846" s="365" t="e">
        <f t="shared" si="6"/>
        <v>#VALUE!</v>
      </c>
      <c r="AA846" s="365" t="e">
        <f t="shared" si="7"/>
        <v>#VALUE!</v>
      </c>
      <c r="AB846" s="366" t="e">
        <f t="shared" si="8"/>
        <v>#VALUE!</v>
      </c>
      <c r="AC846" s="367" t="s">
        <v>706</v>
      </c>
      <c r="AD846" s="367"/>
      <c r="AE846" s="367"/>
      <c r="AF846" s="367"/>
      <c r="AG846" s="367"/>
      <c r="AH846" s="368" t="s">
        <v>657</v>
      </c>
      <c r="AI846" s="369"/>
      <c r="AJ846" s="369"/>
      <c r="AK846" s="369"/>
      <c r="AL846" s="370" t="s">
        <v>656</v>
      </c>
      <c r="AM846" s="371"/>
      <c r="AN846" s="371"/>
      <c r="AO846" s="372"/>
      <c r="AP846" s="373" t="s">
        <v>563</v>
      </c>
      <c r="AQ846" s="373"/>
      <c r="AR846" s="373"/>
      <c r="AS846" s="373"/>
      <c r="AT846" s="373"/>
      <c r="AU846" s="373"/>
      <c r="AV846" s="373"/>
      <c r="AW846" s="373"/>
      <c r="AX846" s="373"/>
    </row>
    <row r="847" spans="1:50" ht="40.5" customHeight="1" x14ac:dyDescent="0.15">
      <c r="A847" s="389">
        <v>10</v>
      </c>
      <c r="B847" s="389">
        <v>1</v>
      </c>
      <c r="C847" s="390" t="s">
        <v>665</v>
      </c>
      <c r="D847" s="391" t="s">
        <v>644</v>
      </c>
      <c r="E847" s="391" t="s">
        <v>644</v>
      </c>
      <c r="F847" s="391" t="s">
        <v>644</v>
      </c>
      <c r="G847" s="391" t="s">
        <v>644</v>
      </c>
      <c r="H847" s="391" t="s">
        <v>644</v>
      </c>
      <c r="I847" s="392" t="s">
        <v>644</v>
      </c>
      <c r="J847" s="361">
        <v>5010005007398</v>
      </c>
      <c r="K847" s="362"/>
      <c r="L847" s="362"/>
      <c r="M847" s="362"/>
      <c r="N847" s="362"/>
      <c r="O847" s="362"/>
      <c r="P847" s="363" t="s">
        <v>654</v>
      </c>
      <c r="Q847" s="363" t="s">
        <v>654</v>
      </c>
      <c r="R847" s="363" t="s">
        <v>654</v>
      </c>
      <c r="S847" s="363" t="s">
        <v>654</v>
      </c>
      <c r="T847" s="363" t="s">
        <v>654</v>
      </c>
      <c r="U847" s="363" t="s">
        <v>654</v>
      </c>
      <c r="V847" s="363" t="s">
        <v>654</v>
      </c>
      <c r="W847" s="363" t="s">
        <v>654</v>
      </c>
      <c r="X847" s="363" t="s">
        <v>654</v>
      </c>
      <c r="Y847" s="364">
        <v>21</v>
      </c>
      <c r="Z847" s="365" t="e">
        <f t="shared" si="6"/>
        <v>#VALUE!</v>
      </c>
      <c r="AA847" s="365" t="e">
        <f t="shared" si="7"/>
        <v>#VALUE!</v>
      </c>
      <c r="AB847" s="366" t="e">
        <f t="shared" si="8"/>
        <v>#VALUE!</v>
      </c>
      <c r="AC847" s="367" t="s">
        <v>706</v>
      </c>
      <c r="AD847" s="367"/>
      <c r="AE847" s="367"/>
      <c r="AF847" s="367"/>
      <c r="AG847" s="367"/>
      <c r="AH847" s="368" t="s">
        <v>659</v>
      </c>
      <c r="AI847" s="369"/>
      <c r="AJ847" s="369"/>
      <c r="AK847" s="369"/>
      <c r="AL847" s="370" t="s">
        <v>657</v>
      </c>
      <c r="AM847" s="371"/>
      <c r="AN847" s="371"/>
      <c r="AO847" s="372"/>
      <c r="AP847" s="373" t="s">
        <v>563</v>
      </c>
      <c r="AQ847" s="373"/>
      <c r="AR847" s="373"/>
      <c r="AS847" s="373"/>
      <c r="AT847" s="373"/>
      <c r="AU847" s="373"/>
      <c r="AV847" s="373"/>
      <c r="AW847" s="373"/>
      <c r="AX847" s="373"/>
    </row>
    <row r="848" spans="1:50" ht="40.5" customHeight="1" x14ac:dyDescent="0.15">
      <c r="A848" s="389">
        <v>11</v>
      </c>
      <c r="B848" s="389">
        <v>1</v>
      </c>
      <c r="C848" s="374" t="s">
        <v>685</v>
      </c>
      <c r="D848" s="360" t="s">
        <v>644</v>
      </c>
      <c r="E848" s="360" t="s">
        <v>644</v>
      </c>
      <c r="F848" s="360" t="s">
        <v>644</v>
      </c>
      <c r="G848" s="360" t="s">
        <v>644</v>
      </c>
      <c r="H848" s="360" t="s">
        <v>644</v>
      </c>
      <c r="I848" s="360" t="s">
        <v>644</v>
      </c>
      <c r="J848" s="361">
        <v>5010005007398</v>
      </c>
      <c r="K848" s="362"/>
      <c r="L848" s="362"/>
      <c r="M848" s="362"/>
      <c r="N848" s="362"/>
      <c r="O848" s="362"/>
      <c r="P848" s="363" t="s">
        <v>680</v>
      </c>
      <c r="Q848" s="363" t="s">
        <v>680</v>
      </c>
      <c r="R848" s="363" t="s">
        <v>680</v>
      </c>
      <c r="S848" s="363" t="s">
        <v>680</v>
      </c>
      <c r="T848" s="363" t="s">
        <v>680</v>
      </c>
      <c r="U848" s="363" t="s">
        <v>680</v>
      </c>
      <c r="V848" s="363" t="s">
        <v>680</v>
      </c>
      <c r="W848" s="363" t="s">
        <v>680</v>
      </c>
      <c r="X848" s="363" t="s">
        <v>680</v>
      </c>
      <c r="Y848" s="364">
        <v>9</v>
      </c>
      <c r="Z848" s="365" t="e">
        <f t="shared" si="6"/>
        <v>#VALUE!</v>
      </c>
      <c r="AA848" s="365" t="e">
        <f t="shared" si="7"/>
        <v>#VALUE!</v>
      </c>
      <c r="AB848" s="366" t="e">
        <f t="shared" si="8"/>
        <v>#VALUE!</v>
      </c>
      <c r="AC848" s="367" t="s">
        <v>706</v>
      </c>
      <c r="AD848" s="367"/>
      <c r="AE848" s="367"/>
      <c r="AF848" s="367"/>
      <c r="AG848" s="367"/>
      <c r="AH848" s="368" t="s">
        <v>563</v>
      </c>
      <c r="AI848" s="369"/>
      <c r="AJ848" s="369"/>
      <c r="AK848" s="369"/>
      <c r="AL848" s="370" t="s">
        <v>563</v>
      </c>
      <c r="AM848" s="371"/>
      <c r="AN848" s="371"/>
      <c r="AO848" s="372"/>
      <c r="AP848" s="373" t="s">
        <v>563</v>
      </c>
      <c r="AQ848" s="373"/>
      <c r="AR848" s="373"/>
      <c r="AS848" s="373"/>
      <c r="AT848" s="373"/>
      <c r="AU848" s="373"/>
      <c r="AV848" s="373"/>
      <c r="AW848" s="373"/>
      <c r="AX848" s="373"/>
    </row>
    <row r="849" spans="1:50" ht="40.5" customHeight="1" x14ac:dyDescent="0.15">
      <c r="A849" s="389">
        <v>12</v>
      </c>
      <c r="B849" s="389">
        <v>1</v>
      </c>
      <c r="C849" s="360" t="s">
        <v>664</v>
      </c>
      <c r="D849" s="360" t="s">
        <v>645</v>
      </c>
      <c r="E849" s="360" t="s">
        <v>645</v>
      </c>
      <c r="F849" s="360" t="s">
        <v>645</v>
      </c>
      <c r="G849" s="360" t="s">
        <v>645</v>
      </c>
      <c r="H849" s="360" t="s">
        <v>645</v>
      </c>
      <c r="I849" s="360" t="s">
        <v>645</v>
      </c>
      <c r="J849" s="361">
        <v>3130005005532</v>
      </c>
      <c r="K849" s="362"/>
      <c r="L849" s="362"/>
      <c r="M849" s="362"/>
      <c r="N849" s="362"/>
      <c r="O849" s="362"/>
      <c r="P849" s="363" t="s">
        <v>655</v>
      </c>
      <c r="Q849" s="363" t="s">
        <v>655</v>
      </c>
      <c r="R849" s="363" t="s">
        <v>655</v>
      </c>
      <c r="S849" s="363" t="s">
        <v>655</v>
      </c>
      <c r="T849" s="363" t="s">
        <v>655</v>
      </c>
      <c r="U849" s="363" t="s">
        <v>655</v>
      </c>
      <c r="V849" s="363" t="s">
        <v>655</v>
      </c>
      <c r="W849" s="363" t="s">
        <v>655</v>
      </c>
      <c r="X849" s="363" t="s">
        <v>655</v>
      </c>
      <c r="Y849" s="364">
        <v>21</v>
      </c>
      <c r="Z849" s="365" t="e">
        <f t="shared" si="6"/>
        <v>#VALUE!</v>
      </c>
      <c r="AA849" s="365" t="e">
        <f t="shared" si="7"/>
        <v>#VALUE!</v>
      </c>
      <c r="AB849" s="366" t="e">
        <f t="shared" si="8"/>
        <v>#VALUE!</v>
      </c>
      <c r="AC849" s="367" t="s">
        <v>706</v>
      </c>
      <c r="AD849" s="367"/>
      <c r="AE849" s="367"/>
      <c r="AF849" s="367"/>
      <c r="AG849" s="367"/>
      <c r="AH849" s="368" t="s">
        <v>563</v>
      </c>
      <c r="AI849" s="369"/>
      <c r="AJ849" s="369"/>
      <c r="AK849" s="369"/>
      <c r="AL849" s="370" t="s">
        <v>563</v>
      </c>
      <c r="AM849" s="371"/>
      <c r="AN849" s="371"/>
      <c r="AO849" s="372"/>
      <c r="AP849" s="373" t="s">
        <v>563</v>
      </c>
      <c r="AQ849" s="373"/>
      <c r="AR849" s="373"/>
      <c r="AS849" s="373"/>
      <c r="AT849" s="373"/>
      <c r="AU849" s="373"/>
      <c r="AV849" s="373"/>
      <c r="AW849" s="373"/>
      <c r="AX849" s="373"/>
    </row>
    <row r="850" spans="1:50" ht="40.5" customHeight="1" x14ac:dyDescent="0.15">
      <c r="A850" s="389">
        <v>13</v>
      </c>
      <c r="B850" s="389">
        <v>1</v>
      </c>
      <c r="C850" s="374" t="s">
        <v>684</v>
      </c>
      <c r="D850" s="360" t="s">
        <v>645</v>
      </c>
      <c r="E850" s="360" t="s">
        <v>645</v>
      </c>
      <c r="F850" s="360" t="s">
        <v>645</v>
      </c>
      <c r="G850" s="360" t="s">
        <v>645</v>
      </c>
      <c r="H850" s="360" t="s">
        <v>645</v>
      </c>
      <c r="I850" s="360" t="s">
        <v>645</v>
      </c>
      <c r="J850" s="361">
        <v>3130005005532</v>
      </c>
      <c r="K850" s="362"/>
      <c r="L850" s="362"/>
      <c r="M850" s="362"/>
      <c r="N850" s="362"/>
      <c r="O850" s="362"/>
      <c r="P850" s="363" t="s">
        <v>681</v>
      </c>
      <c r="Q850" s="363" t="s">
        <v>681</v>
      </c>
      <c r="R850" s="363" t="s">
        <v>681</v>
      </c>
      <c r="S850" s="363" t="s">
        <v>681</v>
      </c>
      <c r="T850" s="363" t="s">
        <v>681</v>
      </c>
      <c r="U850" s="363" t="s">
        <v>681</v>
      </c>
      <c r="V850" s="363" t="s">
        <v>681</v>
      </c>
      <c r="W850" s="363" t="s">
        <v>681</v>
      </c>
      <c r="X850" s="363" t="s">
        <v>681</v>
      </c>
      <c r="Y850" s="364">
        <v>9</v>
      </c>
      <c r="Z850" s="365" t="e">
        <f t="shared" si="6"/>
        <v>#VALUE!</v>
      </c>
      <c r="AA850" s="365" t="e">
        <f t="shared" si="7"/>
        <v>#VALUE!</v>
      </c>
      <c r="AB850" s="366" t="e">
        <f t="shared" si="8"/>
        <v>#VALUE!</v>
      </c>
      <c r="AC850" s="367" t="s">
        <v>706</v>
      </c>
      <c r="AD850" s="367"/>
      <c r="AE850" s="367"/>
      <c r="AF850" s="367"/>
      <c r="AG850" s="367"/>
      <c r="AH850" s="368" t="s">
        <v>563</v>
      </c>
      <c r="AI850" s="369"/>
      <c r="AJ850" s="369"/>
      <c r="AK850" s="369"/>
      <c r="AL850" s="370" t="s">
        <v>563</v>
      </c>
      <c r="AM850" s="371"/>
      <c r="AN850" s="371"/>
      <c r="AO850" s="372"/>
      <c r="AP850" s="373" t="s">
        <v>563</v>
      </c>
      <c r="AQ850" s="373"/>
      <c r="AR850" s="373"/>
      <c r="AS850" s="373"/>
      <c r="AT850" s="373"/>
      <c r="AU850" s="373"/>
      <c r="AV850" s="373"/>
      <c r="AW850" s="373"/>
      <c r="AX850" s="373"/>
    </row>
    <row r="851" spans="1:50" ht="58.5" customHeight="1" x14ac:dyDescent="0.15">
      <c r="A851" s="389">
        <v>14</v>
      </c>
      <c r="B851" s="389">
        <v>1</v>
      </c>
      <c r="C851" s="374" t="s">
        <v>696</v>
      </c>
      <c r="D851" s="360" t="s">
        <v>682</v>
      </c>
      <c r="E851" s="360" t="s">
        <v>682</v>
      </c>
      <c r="F851" s="360" t="s">
        <v>682</v>
      </c>
      <c r="G851" s="360" t="s">
        <v>682</v>
      </c>
      <c r="H851" s="360" t="s">
        <v>682</v>
      </c>
      <c r="I851" s="360" t="s">
        <v>682</v>
      </c>
      <c r="J851" s="361">
        <v>3180005006071</v>
      </c>
      <c r="K851" s="362">
        <v>3180005006071</v>
      </c>
      <c r="L851" s="362">
        <v>3180005006071</v>
      </c>
      <c r="M851" s="362">
        <v>3180005006071</v>
      </c>
      <c r="N851" s="362">
        <v>3180005006071</v>
      </c>
      <c r="O851" s="362">
        <v>3180005006071</v>
      </c>
      <c r="P851" s="363" t="s">
        <v>650</v>
      </c>
      <c r="Q851" s="363" t="s">
        <v>650</v>
      </c>
      <c r="R851" s="363" t="s">
        <v>650</v>
      </c>
      <c r="S851" s="363" t="s">
        <v>650</v>
      </c>
      <c r="T851" s="363" t="s">
        <v>650</v>
      </c>
      <c r="U851" s="363" t="s">
        <v>650</v>
      </c>
      <c r="V851" s="363" t="s">
        <v>650</v>
      </c>
      <c r="W851" s="363" t="s">
        <v>650</v>
      </c>
      <c r="X851" s="363" t="s">
        <v>650</v>
      </c>
      <c r="Y851" s="364">
        <v>30</v>
      </c>
      <c r="Z851" s="365" t="e">
        <f t="shared" si="6"/>
        <v>#VALUE!</v>
      </c>
      <c r="AA851" s="365" t="e">
        <f t="shared" si="7"/>
        <v>#VALUE!</v>
      </c>
      <c r="AB851" s="366" t="e">
        <f t="shared" si="8"/>
        <v>#VALUE!</v>
      </c>
      <c r="AC851" s="367" t="s">
        <v>706</v>
      </c>
      <c r="AD851" s="367"/>
      <c r="AE851" s="367"/>
      <c r="AF851" s="367"/>
      <c r="AG851" s="367"/>
      <c r="AH851" s="368" t="s">
        <v>563</v>
      </c>
      <c r="AI851" s="369"/>
      <c r="AJ851" s="369"/>
      <c r="AK851" s="369"/>
      <c r="AL851" s="370" t="s">
        <v>563</v>
      </c>
      <c r="AM851" s="371"/>
      <c r="AN851" s="371"/>
      <c r="AO851" s="372"/>
      <c r="AP851" s="373" t="s">
        <v>563</v>
      </c>
      <c r="AQ851" s="373"/>
      <c r="AR851" s="373"/>
      <c r="AS851" s="373"/>
      <c r="AT851" s="373"/>
      <c r="AU851" s="373"/>
      <c r="AV851" s="373"/>
      <c r="AW851" s="373"/>
      <c r="AX851" s="373"/>
    </row>
    <row r="852" spans="1:50" ht="30" customHeight="1" x14ac:dyDescent="0.15">
      <c r="A852" s="389">
        <v>15</v>
      </c>
      <c r="B852" s="389">
        <v>1</v>
      </c>
      <c r="C852" s="374" t="s">
        <v>683</v>
      </c>
      <c r="D852" s="360" t="s">
        <v>640</v>
      </c>
      <c r="E852" s="360" t="s">
        <v>640</v>
      </c>
      <c r="F852" s="360" t="s">
        <v>640</v>
      </c>
      <c r="G852" s="360" t="s">
        <v>640</v>
      </c>
      <c r="H852" s="360" t="s">
        <v>640</v>
      </c>
      <c r="I852" s="360" t="s">
        <v>640</v>
      </c>
      <c r="J852" s="361">
        <v>4210005005077</v>
      </c>
      <c r="K852" s="362">
        <v>4210005005077</v>
      </c>
      <c r="L852" s="362">
        <v>4210005005077</v>
      </c>
      <c r="M852" s="362">
        <v>4210005005077</v>
      </c>
      <c r="N852" s="362">
        <v>4210005005077</v>
      </c>
      <c r="O852" s="362">
        <v>4210005005077</v>
      </c>
      <c r="P852" s="363" t="s">
        <v>651</v>
      </c>
      <c r="Q852" s="363" t="s">
        <v>651</v>
      </c>
      <c r="R852" s="363" t="s">
        <v>651</v>
      </c>
      <c r="S852" s="363" t="s">
        <v>651</v>
      </c>
      <c r="T852" s="363" t="s">
        <v>651</v>
      </c>
      <c r="U852" s="363" t="s">
        <v>651</v>
      </c>
      <c r="V852" s="363" t="s">
        <v>651</v>
      </c>
      <c r="W852" s="363" t="s">
        <v>651</v>
      </c>
      <c r="X852" s="363" t="s">
        <v>651</v>
      </c>
      <c r="Y852" s="364">
        <v>25</v>
      </c>
      <c r="Z852" s="365" t="e">
        <f t="shared" si="6"/>
        <v>#VALUE!</v>
      </c>
      <c r="AA852" s="365" t="e">
        <f t="shared" si="7"/>
        <v>#VALUE!</v>
      </c>
      <c r="AB852" s="366" t="e">
        <f t="shared" si="8"/>
        <v>#VALUE!</v>
      </c>
      <c r="AC852" s="367" t="s">
        <v>706</v>
      </c>
      <c r="AD852" s="367"/>
      <c r="AE852" s="367"/>
      <c r="AF852" s="367"/>
      <c r="AG852" s="367"/>
      <c r="AH852" s="368" t="s">
        <v>563</v>
      </c>
      <c r="AI852" s="369"/>
      <c r="AJ852" s="369"/>
      <c r="AK852" s="369"/>
      <c r="AL852" s="370" t="s">
        <v>563</v>
      </c>
      <c r="AM852" s="371"/>
      <c r="AN852" s="371"/>
      <c r="AO852" s="372"/>
      <c r="AP852" s="373" t="s">
        <v>563</v>
      </c>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50.25" customHeight="1" x14ac:dyDescent="0.15">
      <c r="A871" s="389">
        <v>1</v>
      </c>
      <c r="B871" s="389">
        <v>1</v>
      </c>
      <c r="C871" s="374" t="s">
        <v>690</v>
      </c>
      <c r="D871" s="360" t="s">
        <v>668</v>
      </c>
      <c r="E871" s="360" t="s">
        <v>668</v>
      </c>
      <c r="F871" s="360" t="s">
        <v>668</v>
      </c>
      <c r="G871" s="360" t="s">
        <v>668</v>
      </c>
      <c r="H871" s="360" t="s">
        <v>668</v>
      </c>
      <c r="I871" s="360" t="s">
        <v>668</v>
      </c>
      <c r="J871" s="361">
        <v>3290005003743</v>
      </c>
      <c r="K871" s="362"/>
      <c r="L871" s="362"/>
      <c r="M871" s="362"/>
      <c r="N871" s="362"/>
      <c r="O871" s="362"/>
      <c r="P871" s="363" t="s">
        <v>648</v>
      </c>
      <c r="Q871" s="363" t="s">
        <v>648</v>
      </c>
      <c r="R871" s="363" t="s">
        <v>648</v>
      </c>
      <c r="S871" s="363" t="s">
        <v>648</v>
      </c>
      <c r="T871" s="363" t="s">
        <v>648</v>
      </c>
      <c r="U871" s="363" t="s">
        <v>648</v>
      </c>
      <c r="V871" s="363" t="s">
        <v>648</v>
      </c>
      <c r="W871" s="363" t="s">
        <v>648</v>
      </c>
      <c r="X871" s="363" t="s">
        <v>648</v>
      </c>
      <c r="Y871" s="364">
        <v>11</v>
      </c>
      <c r="Z871" s="365"/>
      <c r="AA871" s="365"/>
      <c r="AB871" s="366"/>
      <c r="AC871" s="376" t="s">
        <v>80</v>
      </c>
      <c r="AD871" s="384"/>
      <c r="AE871" s="384"/>
      <c r="AF871" s="384"/>
      <c r="AG871" s="384"/>
      <c r="AH871" s="385" t="s">
        <v>563</v>
      </c>
      <c r="AI871" s="386"/>
      <c r="AJ871" s="386"/>
      <c r="AK871" s="386"/>
      <c r="AL871" s="370" t="s">
        <v>563</v>
      </c>
      <c r="AM871" s="371"/>
      <c r="AN871" s="371"/>
      <c r="AO871" s="372"/>
      <c r="AP871" s="373" t="s">
        <v>710</v>
      </c>
      <c r="AQ871" s="373"/>
      <c r="AR871" s="373"/>
      <c r="AS871" s="373"/>
      <c r="AT871" s="373"/>
      <c r="AU871" s="373"/>
      <c r="AV871" s="373"/>
      <c r="AW871" s="373"/>
      <c r="AX871" s="373"/>
    </row>
    <row r="872" spans="1:50" ht="50.25" customHeight="1" x14ac:dyDescent="0.15">
      <c r="A872" s="389">
        <v>2</v>
      </c>
      <c r="B872" s="389">
        <v>1</v>
      </c>
      <c r="C872" s="374" t="s">
        <v>691</v>
      </c>
      <c r="D872" s="360" t="s">
        <v>645</v>
      </c>
      <c r="E872" s="360" t="s">
        <v>645</v>
      </c>
      <c r="F872" s="360" t="s">
        <v>645</v>
      </c>
      <c r="G872" s="360" t="s">
        <v>645</v>
      </c>
      <c r="H872" s="360" t="s">
        <v>645</v>
      </c>
      <c r="I872" s="360" t="s">
        <v>645</v>
      </c>
      <c r="J872" s="361">
        <v>3130005005532</v>
      </c>
      <c r="K872" s="362"/>
      <c r="L872" s="362"/>
      <c r="M872" s="362"/>
      <c r="N872" s="362"/>
      <c r="O872" s="362"/>
      <c r="P872" s="363" t="s">
        <v>649</v>
      </c>
      <c r="Q872" s="363" t="s">
        <v>649</v>
      </c>
      <c r="R872" s="363" t="s">
        <v>649</v>
      </c>
      <c r="S872" s="363" t="s">
        <v>649</v>
      </c>
      <c r="T872" s="363" t="s">
        <v>649</v>
      </c>
      <c r="U872" s="363" t="s">
        <v>649</v>
      </c>
      <c r="V872" s="363" t="s">
        <v>649</v>
      </c>
      <c r="W872" s="363" t="s">
        <v>649</v>
      </c>
      <c r="X872" s="363" t="s">
        <v>649</v>
      </c>
      <c r="Y872" s="364">
        <v>5</v>
      </c>
      <c r="Z872" s="365"/>
      <c r="AA872" s="365"/>
      <c r="AB872" s="366"/>
      <c r="AC872" s="376" t="s">
        <v>629</v>
      </c>
      <c r="AD872" s="376"/>
      <c r="AE872" s="376"/>
      <c r="AF872" s="376"/>
      <c r="AG872" s="376"/>
      <c r="AH872" s="385" t="s">
        <v>563</v>
      </c>
      <c r="AI872" s="386"/>
      <c r="AJ872" s="386"/>
      <c r="AK872" s="386"/>
      <c r="AL872" s="370" t="s">
        <v>563</v>
      </c>
      <c r="AM872" s="371"/>
      <c r="AN872" s="371"/>
      <c r="AO872" s="372"/>
      <c r="AP872" s="373" t="s">
        <v>563</v>
      </c>
      <c r="AQ872" s="373"/>
      <c r="AR872" s="373"/>
      <c r="AS872" s="373"/>
      <c r="AT872" s="373"/>
      <c r="AU872" s="373"/>
      <c r="AV872" s="373"/>
      <c r="AW872" s="373"/>
      <c r="AX872" s="373"/>
    </row>
    <row r="873" spans="1:50" ht="50.25" customHeight="1" x14ac:dyDescent="0.15">
      <c r="A873" s="389">
        <v>3</v>
      </c>
      <c r="B873" s="389">
        <v>1</v>
      </c>
      <c r="C873" s="374" t="s">
        <v>692</v>
      </c>
      <c r="D873" s="360" t="s">
        <v>669</v>
      </c>
      <c r="E873" s="360" t="s">
        <v>669</v>
      </c>
      <c r="F873" s="360" t="s">
        <v>669</v>
      </c>
      <c r="G873" s="360" t="s">
        <v>669</v>
      </c>
      <c r="H873" s="360" t="s">
        <v>669</v>
      </c>
      <c r="I873" s="360" t="s">
        <v>669</v>
      </c>
      <c r="J873" s="361">
        <v>4380005002314</v>
      </c>
      <c r="K873" s="362"/>
      <c r="L873" s="362"/>
      <c r="M873" s="362"/>
      <c r="N873" s="362"/>
      <c r="O873" s="362"/>
      <c r="P873" s="375" t="s">
        <v>646</v>
      </c>
      <c r="Q873" s="363" t="s">
        <v>646</v>
      </c>
      <c r="R873" s="363" t="s">
        <v>646</v>
      </c>
      <c r="S873" s="363" t="s">
        <v>646</v>
      </c>
      <c r="T873" s="363" t="s">
        <v>646</v>
      </c>
      <c r="U873" s="363" t="s">
        <v>646</v>
      </c>
      <c r="V873" s="363" t="s">
        <v>646</v>
      </c>
      <c r="W873" s="363" t="s">
        <v>646</v>
      </c>
      <c r="X873" s="363" t="s">
        <v>646</v>
      </c>
      <c r="Y873" s="364">
        <v>3</v>
      </c>
      <c r="Z873" s="365"/>
      <c r="AA873" s="365"/>
      <c r="AB873" s="366"/>
      <c r="AC873" s="376" t="s">
        <v>629</v>
      </c>
      <c r="AD873" s="376"/>
      <c r="AE873" s="376"/>
      <c r="AF873" s="376"/>
      <c r="AG873" s="376"/>
      <c r="AH873" s="368" t="s">
        <v>563</v>
      </c>
      <c r="AI873" s="369"/>
      <c r="AJ873" s="369"/>
      <c r="AK873" s="369"/>
      <c r="AL873" s="370" t="s">
        <v>563</v>
      </c>
      <c r="AM873" s="371"/>
      <c r="AN873" s="371"/>
      <c r="AO873" s="372"/>
      <c r="AP873" s="373" t="s">
        <v>563</v>
      </c>
      <c r="AQ873" s="373"/>
      <c r="AR873" s="373"/>
      <c r="AS873" s="373"/>
      <c r="AT873" s="373"/>
      <c r="AU873" s="373"/>
      <c r="AV873" s="373"/>
      <c r="AW873" s="373"/>
      <c r="AX873" s="373"/>
    </row>
    <row r="874" spans="1:50" ht="50.25" customHeight="1" x14ac:dyDescent="0.15">
      <c r="A874" s="389">
        <v>4</v>
      </c>
      <c r="B874" s="389">
        <v>1</v>
      </c>
      <c r="C874" s="374" t="s">
        <v>697</v>
      </c>
      <c r="D874" s="360" t="s">
        <v>670</v>
      </c>
      <c r="E874" s="360" t="s">
        <v>670</v>
      </c>
      <c r="F874" s="360" t="s">
        <v>670</v>
      </c>
      <c r="G874" s="360" t="s">
        <v>670</v>
      </c>
      <c r="H874" s="360" t="s">
        <v>670</v>
      </c>
      <c r="I874" s="360" t="s">
        <v>670</v>
      </c>
      <c r="J874" s="361">
        <v>3180005006071</v>
      </c>
      <c r="K874" s="362">
        <v>3180005006071</v>
      </c>
      <c r="L874" s="362">
        <v>3180005006071</v>
      </c>
      <c r="M874" s="362">
        <v>3180005006071</v>
      </c>
      <c r="N874" s="362">
        <v>3180005006071</v>
      </c>
      <c r="O874" s="362">
        <v>3180005006071</v>
      </c>
      <c r="P874" s="375" t="s">
        <v>650</v>
      </c>
      <c r="Q874" s="363" t="s">
        <v>650</v>
      </c>
      <c r="R874" s="363" t="s">
        <v>650</v>
      </c>
      <c r="S874" s="363" t="s">
        <v>650</v>
      </c>
      <c r="T874" s="363" t="s">
        <v>650</v>
      </c>
      <c r="U874" s="363" t="s">
        <v>650</v>
      </c>
      <c r="V874" s="363" t="s">
        <v>650</v>
      </c>
      <c r="W874" s="363" t="s">
        <v>650</v>
      </c>
      <c r="X874" s="363" t="s">
        <v>650</v>
      </c>
      <c r="Y874" s="364">
        <v>3</v>
      </c>
      <c r="Z874" s="365"/>
      <c r="AA874" s="365"/>
      <c r="AB874" s="366"/>
      <c r="AC874" s="376" t="s">
        <v>629</v>
      </c>
      <c r="AD874" s="376"/>
      <c r="AE874" s="376"/>
      <c r="AF874" s="376"/>
      <c r="AG874" s="376"/>
      <c r="AH874" s="368" t="s">
        <v>563</v>
      </c>
      <c r="AI874" s="369"/>
      <c r="AJ874" s="369"/>
      <c r="AK874" s="369"/>
      <c r="AL874" s="370" t="s">
        <v>563</v>
      </c>
      <c r="AM874" s="371"/>
      <c r="AN874" s="371"/>
      <c r="AO874" s="372"/>
      <c r="AP874" s="373" t="s">
        <v>563</v>
      </c>
      <c r="AQ874" s="373"/>
      <c r="AR874" s="373"/>
      <c r="AS874" s="373"/>
      <c r="AT874" s="373"/>
      <c r="AU874" s="373"/>
      <c r="AV874" s="373"/>
      <c r="AW874" s="373"/>
      <c r="AX874" s="373"/>
    </row>
    <row r="875" spans="1:50" ht="50.25" customHeight="1" x14ac:dyDescent="0.15">
      <c r="A875" s="389">
        <v>5</v>
      </c>
      <c r="B875" s="389">
        <v>1</v>
      </c>
      <c r="C875" s="374" t="s">
        <v>693</v>
      </c>
      <c r="D875" s="360" t="s">
        <v>671</v>
      </c>
      <c r="E875" s="360" t="s">
        <v>671</v>
      </c>
      <c r="F875" s="360" t="s">
        <v>671</v>
      </c>
      <c r="G875" s="360" t="s">
        <v>671</v>
      </c>
      <c r="H875" s="360" t="s">
        <v>671</v>
      </c>
      <c r="I875" s="360" t="s">
        <v>671</v>
      </c>
      <c r="J875" s="361">
        <v>2190005003044</v>
      </c>
      <c r="K875" s="362">
        <v>2190005003044</v>
      </c>
      <c r="L875" s="362">
        <v>2190005003044</v>
      </c>
      <c r="M875" s="362">
        <v>2190005003044</v>
      </c>
      <c r="N875" s="362">
        <v>2190005003044</v>
      </c>
      <c r="O875" s="362">
        <v>2190005003044</v>
      </c>
      <c r="P875" s="363" t="s">
        <v>650</v>
      </c>
      <c r="Q875" s="363" t="s">
        <v>650</v>
      </c>
      <c r="R875" s="363" t="s">
        <v>650</v>
      </c>
      <c r="S875" s="363" t="s">
        <v>650</v>
      </c>
      <c r="T875" s="363" t="s">
        <v>650</v>
      </c>
      <c r="U875" s="363" t="s">
        <v>650</v>
      </c>
      <c r="V875" s="363" t="s">
        <v>650</v>
      </c>
      <c r="W875" s="363" t="s">
        <v>650</v>
      </c>
      <c r="X875" s="363" t="s">
        <v>650</v>
      </c>
      <c r="Y875" s="364">
        <v>3</v>
      </c>
      <c r="Z875" s="365"/>
      <c r="AA875" s="365"/>
      <c r="AB875" s="366"/>
      <c r="AC875" s="367" t="s">
        <v>629</v>
      </c>
      <c r="AD875" s="367"/>
      <c r="AE875" s="367"/>
      <c r="AF875" s="367"/>
      <c r="AG875" s="367"/>
      <c r="AH875" s="368" t="s">
        <v>563</v>
      </c>
      <c r="AI875" s="369"/>
      <c r="AJ875" s="369"/>
      <c r="AK875" s="369"/>
      <c r="AL875" s="370" t="s">
        <v>563</v>
      </c>
      <c r="AM875" s="371"/>
      <c r="AN875" s="371"/>
      <c r="AO875" s="372"/>
      <c r="AP875" s="373" t="s">
        <v>563</v>
      </c>
      <c r="AQ875" s="373"/>
      <c r="AR875" s="373"/>
      <c r="AS875" s="373"/>
      <c r="AT875" s="373"/>
      <c r="AU875" s="373"/>
      <c r="AV875" s="373"/>
      <c r="AW875" s="373"/>
      <c r="AX875" s="373"/>
    </row>
    <row r="876" spans="1:50" ht="50.25" customHeight="1" x14ac:dyDescent="0.15">
      <c r="A876" s="389">
        <v>6</v>
      </c>
      <c r="B876" s="389">
        <v>1</v>
      </c>
      <c r="C876" s="360" t="s">
        <v>672</v>
      </c>
      <c r="D876" s="360" t="s">
        <v>672</v>
      </c>
      <c r="E876" s="360" t="s">
        <v>672</v>
      </c>
      <c r="F876" s="360" t="s">
        <v>672</v>
      </c>
      <c r="G876" s="360" t="s">
        <v>672</v>
      </c>
      <c r="H876" s="360" t="s">
        <v>672</v>
      </c>
      <c r="I876" s="360" t="s">
        <v>672</v>
      </c>
      <c r="J876" s="361">
        <v>6080405003188</v>
      </c>
      <c r="K876" s="362">
        <v>6080405003188</v>
      </c>
      <c r="L876" s="362">
        <v>6080405003188</v>
      </c>
      <c r="M876" s="362">
        <v>6080405003188</v>
      </c>
      <c r="N876" s="362">
        <v>6080405003188</v>
      </c>
      <c r="O876" s="362">
        <v>6080405003188</v>
      </c>
      <c r="P876" s="363" t="s">
        <v>650</v>
      </c>
      <c r="Q876" s="363" t="s">
        <v>650</v>
      </c>
      <c r="R876" s="363" t="s">
        <v>650</v>
      </c>
      <c r="S876" s="363" t="s">
        <v>650</v>
      </c>
      <c r="T876" s="363" t="s">
        <v>650</v>
      </c>
      <c r="U876" s="363" t="s">
        <v>650</v>
      </c>
      <c r="V876" s="363" t="s">
        <v>650</v>
      </c>
      <c r="W876" s="363" t="s">
        <v>650</v>
      </c>
      <c r="X876" s="363" t="s">
        <v>650</v>
      </c>
      <c r="Y876" s="364">
        <v>3</v>
      </c>
      <c r="Z876" s="365"/>
      <c r="AA876" s="365"/>
      <c r="AB876" s="366"/>
      <c r="AC876" s="367" t="s">
        <v>629</v>
      </c>
      <c r="AD876" s="367"/>
      <c r="AE876" s="367"/>
      <c r="AF876" s="367"/>
      <c r="AG876" s="367"/>
      <c r="AH876" s="368" t="s">
        <v>563</v>
      </c>
      <c r="AI876" s="369"/>
      <c r="AJ876" s="369"/>
      <c r="AK876" s="369"/>
      <c r="AL876" s="370" t="s">
        <v>563</v>
      </c>
      <c r="AM876" s="371"/>
      <c r="AN876" s="371"/>
      <c r="AO876" s="372"/>
      <c r="AP876" s="373" t="s">
        <v>563</v>
      </c>
      <c r="AQ876" s="373"/>
      <c r="AR876" s="373"/>
      <c r="AS876" s="373"/>
      <c r="AT876" s="373"/>
      <c r="AU876" s="373"/>
      <c r="AV876" s="373"/>
      <c r="AW876" s="373"/>
      <c r="AX876" s="373"/>
    </row>
    <row r="877" spans="1:50" ht="50.25" customHeight="1" x14ac:dyDescent="0.15">
      <c r="A877" s="389">
        <v>7</v>
      </c>
      <c r="B877" s="389">
        <v>1</v>
      </c>
      <c r="C877" s="374" t="s">
        <v>694</v>
      </c>
      <c r="D877" s="360" t="s">
        <v>673</v>
      </c>
      <c r="E877" s="360" t="s">
        <v>673</v>
      </c>
      <c r="F877" s="360" t="s">
        <v>673</v>
      </c>
      <c r="G877" s="360" t="s">
        <v>673</v>
      </c>
      <c r="H877" s="360" t="s">
        <v>673</v>
      </c>
      <c r="I877" s="360" t="s">
        <v>673</v>
      </c>
      <c r="J877" s="361">
        <v>2220005002604</v>
      </c>
      <c r="K877" s="362">
        <v>2220005002604</v>
      </c>
      <c r="L877" s="362">
        <v>2220005002604</v>
      </c>
      <c r="M877" s="362">
        <v>2220005002604</v>
      </c>
      <c r="N877" s="362">
        <v>2220005002604</v>
      </c>
      <c r="O877" s="362">
        <v>2220005002604</v>
      </c>
      <c r="P877" s="363" t="s">
        <v>651</v>
      </c>
      <c r="Q877" s="363" t="s">
        <v>651</v>
      </c>
      <c r="R877" s="363" t="s">
        <v>651</v>
      </c>
      <c r="S877" s="363" t="s">
        <v>651</v>
      </c>
      <c r="T877" s="363" t="s">
        <v>651</v>
      </c>
      <c r="U877" s="363" t="s">
        <v>651</v>
      </c>
      <c r="V877" s="363" t="s">
        <v>651</v>
      </c>
      <c r="W877" s="363" t="s">
        <v>651</v>
      </c>
      <c r="X877" s="363" t="s">
        <v>651</v>
      </c>
      <c r="Y877" s="364">
        <v>2</v>
      </c>
      <c r="Z877" s="365"/>
      <c r="AA877" s="365"/>
      <c r="AB877" s="366"/>
      <c r="AC877" s="367" t="s">
        <v>629</v>
      </c>
      <c r="AD877" s="367"/>
      <c r="AE877" s="367"/>
      <c r="AF877" s="367"/>
      <c r="AG877" s="367"/>
      <c r="AH877" s="368" t="s">
        <v>563</v>
      </c>
      <c r="AI877" s="369"/>
      <c r="AJ877" s="369"/>
      <c r="AK877" s="369"/>
      <c r="AL877" s="370" t="s">
        <v>563</v>
      </c>
      <c r="AM877" s="371"/>
      <c r="AN877" s="371"/>
      <c r="AO877" s="372"/>
      <c r="AP877" s="373" t="s">
        <v>563</v>
      </c>
      <c r="AQ877" s="373"/>
      <c r="AR877" s="373"/>
      <c r="AS877" s="373"/>
      <c r="AT877" s="373"/>
      <c r="AU877" s="373"/>
      <c r="AV877" s="373"/>
      <c r="AW877" s="373"/>
      <c r="AX877" s="373"/>
    </row>
    <row r="878" spans="1:50" ht="50.25" customHeight="1" x14ac:dyDescent="0.15">
      <c r="A878" s="389">
        <v>8</v>
      </c>
      <c r="B878" s="389">
        <v>1</v>
      </c>
      <c r="C878" s="374" t="s">
        <v>695</v>
      </c>
      <c r="D878" s="360" t="s">
        <v>674</v>
      </c>
      <c r="E878" s="360" t="s">
        <v>674</v>
      </c>
      <c r="F878" s="360" t="s">
        <v>674</v>
      </c>
      <c r="G878" s="360" t="s">
        <v>674</v>
      </c>
      <c r="H878" s="360" t="s">
        <v>674</v>
      </c>
      <c r="I878" s="360" t="s">
        <v>674</v>
      </c>
      <c r="J878" s="361">
        <v>4230005003054</v>
      </c>
      <c r="K878" s="362">
        <v>4230005003054</v>
      </c>
      <c r="L878" s="362">
        <v>4230005003054</v>
      </c>
      <c r="M878" s="362">
        <v>4230005003054</v>
      </c>
      <c r="N878" s="362">
        <v>4230005003054</v>
      </c>
      <c r="O878" s="362">
        <v>4230005003054</v>
      </c>
      <c r="P878" s="363" t="s">
        <v>651</v>
      </c>
      <c r="Q878" s="363" t="s">
        <v>651</v>
      </c>
      <c r="R878" s="363" t="s">
        <v>651</v>
      </c>
      <c r="S878" s="363" t="s">
        <v>651</v>
      </c>
      <c r="T878" s="363" t="s">
        <v>651</v>
      </c>
      <c r="U878" s="363" t="s">
        <v>651</v>
      </c>
      <c r="V878" s="363" t="s">
        <v>651</v>
      </c>
      <c r="W878" s="363" t="s">
        <v>651</v>
      </c>
      <c r="X878" s="363" t="s">
        <v>651</v>
      </c>
      <c r="Y878" s="364">
        <v>2</v>
      </c>
      <c r="Z878" s="365"/>
      <c r="AA878" s="365"/>
      <c r="AB878" s="366"/>
      <c r="AC878" s="367" t="s">
        <v>629</v>
      </c>
      <c r="AD878" s="367"/>
      <c r="AE878" s="367"/>
      <c r="AF878" s="367"/>
      <c r="AG878" s="367"/>
      <c r="AH878" s="368" t="s">
        <v>563</v>
      </c>
      <c r="AI878" s="369"/>
      <c r="AJ878" s="369"/>
      <c r="AK878" s="369"/>
      <c r="AL878" s="370" t="s">
        <v>563</v>
      </c>
      <c r="AM878" s="371"/>
      <c r="AN878" s="371"/>
      <c r="AO878" s="372"/>
      <c r="AP878" s="373" t="s">
        <v>563</v>
      </c>
      <c r="AQ878" s="373"/>
      <c r="AR878" s="373"/>
      <c r="AS878" s="373"/>
      <c r="AT878" s="373"/>
      <c r="AU878" s="373"/>
      <c r="AV878" s="373"/>
      <c r="AW878" s="373"/>
      <c r="AX878" s="373"/>
    </row>
    <row r="879" spans="1:50" ht="50.25" customHeight="1" x14ac:dyDescent="0.15">
      <c r="A879" s="389">
        <v>9</v>
      </c>
      <c r="B879" s="389">
        <v>1</v>
      </c>
      <c r="C879" s="360" t="s">
        <v>675</v>
      </c>
      <c r="D879" s="360" t="s">
        <v>675</v>
      </c>
      <c r="E879" s="360" t="s">
        <v>675</v>
      </c>
      <c r="F879" s="360" t="s">
        <v>675</v>
      </c>
      <c r="G879" s="360" t="s">
        <v>675</v>
      </c>
      <c r="H879" s="360" t="s">
        <v>675</v>
      </c>
      <c r="I879" s="360" t="s">
        <v>675</v>
      </c>
      <c r="J879" s="361">
        <v>2000020080004</v>
      </c>
      <c r="K879" s="362"/>
      <c r="L879" s="362"/>
      <c r="M879" s="362"/>
      <c r="N879" s="362"/>
      <c r="O879" s="362"/>
      <c r="P879" s="363" t="s">
        <v>652</v>
      </c>
      <c r="Q879" s="363" t="s">
        <v>652</v>
      </c>
      <c r="R879" s="363" t="s">
        <v>652</v>
      </c>
      <c r="S879" s="363" t="s">
        <v>652</v>
      </c>
      <c r="T879" s="363" t="s">
        <v>652</v>
      </c>
      <c r="U879" s="363" t="s">
        <v>652</v>
      </c>
      <c r="V879" s="363" t="s">
        <v>652</v>
      </c>
      <c r="W879" s="363" t="s">
        <v>652</v>
      </c>
      <c r="X879" s="363" t="s">
        <v>652</v>
      </c>
      <c r="Y879" s="364">
        <v>1</v>
      </c>
      <c r="Z879" s="365"/>
      <c r="AA879" s="365"/>
      <c r="AB879" s="366"/>
      <c r="AC879" s="367" t="s">
        <v>629</v>
      </c>
      <c r="AD879" s="367"/>
      <c r="AE879" s="367"/>
      <c r="AF879" s="367"/>
      <c r="AG879" s="367"/>
      <c r="AH879" s="368" t="s">
        <v>563</v>
      </c>
      <c r="AI879" s="369"/>
      <c r="AJ879" s="369"/>
      <c r="AK879" s="369"/>
      <c r="AL879" s="370" t="s">
        <v>563</v>
      </c>
      <c r="AM879" s="371"/>
      <c r="AN879" s="371"/>
      <c r="AO879" s="372"/>
      <c r="AP879" s="373" t="s">
        <v>563</v>
      </c>
      <c r="AQ879" s="373"/>
      <c r="AR879" s="373"/>
      <c r="AS879" s="373"/>
      <c r="AT879" s="373"/>
      <c r="AU879" s="373"/>
      <c r="AV879" s="373"/>
      <c r="AW879" s="373"/>
      <c r="AX879" s="373"/>
    </row>
    <row r="880" spans="1:50" ht="50.25" customHeight="1" x14ac:dyDescent="0.15">
      <c r="A880" s="389">
        <v>10</v>
      </c>
      <c r="B880" s="389">
        <v>1</v>
      </c>
      <c r="C880" s="360" t="s">
        <v>676</v>
      </c>
      <c r="D880" s="360" t="s">
        <v>676</v>
      </c>
      <c r="E880" s="360" t="s">
        <v>676</v>
      </c>
      <c r="F880" s="360" t="s">
        <v>676</v>
      </c>
      <c r="G880" s="360" t="s">
        <v>676</v>
      </c>
      <c r="H880" s="360" t="s">
        <v>676</v>
      </c>
      <c r="I880" s="360" t="s">
        <v>676</v>
      </c>
      <c r="J880" s="361">
        <v>9010405001658</v>
      </c>
      <c r="K880" s="362">
        <v>9010405001658</v>
      </c>
      <c r="L880" s="362">
        <v>9010405001658</v>
      </c>
      <c r="M880" s="362">
        <v>9010405001658</v>
      </c>
      <c r="N880" s="362">
        <v>9010405001658</v>
      </c>
      <c r="O880" s="362">
        <v>9010405001658</v>
      </c>
      <c r="P880" s="363" t="s">
        <v>652</v>
      </c>
      <c r="Q880" s="363" t="s">
        <v>652</v>
      </c>
      <c r="R880" s="363" t="s">
        <v>652</v>
      </c>
      <c r="S880" s="363" t="s">
        <v>652</v>
      </c>
      <c r="T880" s="363" t="s">
        <v>652</v>
      </c>
      <c r="U880" s="363" t="s">
        <v>652</v>
      </c>
      <c r="V880" s="363" t="s">
        <v>652</v>
      </c>
      <c r="W880" s="363" t="s">
        <v>652</v>
      </c>
      <c r="X880" s="363" t="s">
        <v>652</v>
      </c>
      <c r="Y880" s="364">
        <v>1</v>
      </c>
      <c r="Z880" s="365"/>
      <c r="AA880" s="365"/>
      <c r="AB880" s="366"/>
      <c r="AC880" s="367" t="s">
        <v>629</v>
      </c>
      <c r="AD880" s="367"/>
      <c r="AE880" s="367"/>
      <c r="AF880" s="367"/>
      <c r="AG880" s="367"/>
      <c r="AH880" s="368" t="s">
        <v>563</v>
      </c>
      <c r="AI880" s="369"/>
      <c r="AJ880" s="369"/>
      <c r="AK880" s="369"/>
      <c r="AL880" s="370" t="s">
        <v>563</v>
      </c>
      <c r="AM880" s="371"/>
      <c r="AN880" s="371"/>
      <c r="AO880" s="372"/>
      <c r="AP880" s="373" t="s">
        <v>563</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8" t="s">
        <v>333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401"/>
      <c r="E1102" s="148" t="s">
        <v>265</v>
      </c>
      <c r="F1102" s="401"/>
      <c r="G1102" s="401"/>
      <c r="H1102" s="401"/>
      <c r="I1102" s="401"/>
      <c r="J1102" s="148" t="s">
        <v>300</v>
      </c>
      <c r="K1102" s="148"/>
      <c r="L1102" s="148"/>
      <c r="M1102" s="148"/>
      <c r="N1102" s="148"/>
      <c r="O1102" s="148"/>
      <c r="P1102" s="380" t="s">
        <v>27</v>
      </c>
      <c r="Q1102" s="380"/>
      <c r="R1102" s="380"/>
      <c r="S1102" s="380"/>
      <c r="T1102" s="380"/>
      <c r="U1102" s="380"/>
      <c r="V1102" s="380"/>
      <c r="W1102" s="380"/>
      <c r="X1102" s="380"/>
      <c r="Y1102" s="148" t="s">
        <v>302</v>
      </c>
      <c r="Z1102" s="401"/>
      <c r="AA1102" s="401"/>
      <c r="AB1102" s="401"/>
      <c r="AC1102" s="148" t="s">
        <v>248</v>
      </c>
      <c r="AD1102" s="148"/>
      <c r="AE1102" s="148"/>
      <c r="AF1102" s="148"/>
      <c r="AG1102" s="148"/>
      <c r="AH1102" s="380" t="s">
        <v>261</v>
      </c>
      <c r="AI1102" s="381"/>
      <c r="AJ1102" s="381"/>
      <c r="AK1102" s="381"/>
      <c r="AL1102" s="381" t="s">
        <v>21</v>
      </c>
      <c r="AM1102" s="381"/>
      <c r="AN1102" s="381"/>
      <c r="AO1102" s="402"/>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403" t="s">
        <v>559</v>
      </c>
      <c r="Q1103" s="363"/>
      <c r="R1103" s="363"/>
      <c r="S1103" s="363"/>
      <c r="T1103" s="363"/>
      <c r="U1103" s="363"/>
      <c r="V1103" s="363"/>
      <c r="W1103" s="363"/>
      <c r="X1103" s="363"/>
      <c r="Y1103" s="404" t="s">
        <v>558</v>
      </c>
      <c r="Z1103" s="365"/>
      <c r="AA1103" s="365"/>
      <c r="AB1103" s="366"/>
      <c r="AC1103" s="367"/>
      <c r="AD1103" s="367"/>
      <c r="AE1103" s="367"/>
      <c r="AF1103" s="367"/>
      <c r="AG1103" s="367"/>
      <c r="AH1103" s="395" t="s">
        <v>558</v>
      </c>
      <c r="AI1103" s="369"/>
      <c r="AJ1103" s="369"/>
      <c r="AK1103" s="369"/>
      <c r="AL1103" s="396" t="s">
        <v>558</v>
      </c>
      <c r="AM1103" s="371"/>
      <c r="AN1103" s="371"/>
      <c r="AO1103" s="372"/>
      <c r="AP1103" s="397"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704" max="49" man="1"/>
    <brk id="727"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59"/>
      <c r="Z2" s="856"/>
      <c r="AA2" s="857"/>
      <c r="AB2" s="1063" t="s">
        <v>11</v>
      </c>
      <c r="AC2" s="1064"/>
      <c r="AD2" s="1065"/>
      <c r="AE2" s="249" t="s">
        <v>393</v>
      </c>
      <c r="AF2" s="249"/>
      <c r="AG2" s="249"/>
      <c r="AH2" s="249"/>
      <c r="AI2" s="249" t="s">
        <v>391</v>
      </c>
      <c r="AJ2" s="249"/>
      <c r="AK2" s="249"/>
      <c r="AL2" s="249"/>
      <c r="AM2" s="249" t="s">
        <v>420</v>
      </c>
      <c r="AN2" s="249"/>
      <c r="AO2" s="249"/>
      <c r="AP2" s="243"/>
      <c r="AQ2" s="159" t="s">
        <v>235</v>
      </c>
      <c r="AR2" s="129"/>
      <c r="AS2" s="129"/>
      <c r="AT2" s="130"/>
      <c r="AU2" s="561" t="s">
        <v>134</v>
      </c>
      <c r="AV2" s="561"/>
      <c r="AW2" s="561"/>
      <c r="AX2" s="562"/>
    </row>
    <row r="3" spans="1:50" ht="18.75" customHeight="1" x14ac:dyDescent="0.15">
      <c r="A3" s="425"/>
      <c r="B3" s="426"/>
      <c r="C3" s="426"/>
      <c r="D3" s="426"/>
      <c r="E3" s="426"/>
      <c r="F3" s="427"/>
      <c r="G3" s="441"/>
      <c r="H3" s="423"/>
      <c r="I3" s="423"/>
      <c r="J3" s="423"/>
      <c r="K3" s="423"/>
      <c r="L3" s="423"/>
      <c r="M3" s="423"/>
      <c r="N3" s="423"/>
      <c r="O3" s="442"/>
      <c r="P3" s="463"/>
      <c r="Q3" s="423"/>
      <c r="R3" s="423"/>
      <c r="S3" s="423"/>
      <c r="T3" s="423"/>
      <c r="U3" s="423"/>
      <c r="V3" s="423"/>
      <c r="W3" s="423"/>
      <c r="X3" s="442"/>
      <c r="Y3" s="1060"/>
      <c r="Z3" s="1061"/>
      <c r="AA3" s="1062"/>
      <c r="AB3" s="1066"/>
      <c r="AC3" s="1067"/>
      <c r="AD3" s="1068"/>
      <c r="AE3" s="250"/>
      <c r="AF3" s="250"/>
      <c r="AG3" s="250"/>
      <c r="AH3" s="250"/>
      <c r="AI3" s="250"/>
      <c r="AJ3" s="250"/>
      <c r="AK3" s="250"/>
      <c r="AL3" s="250"/>
      <c r="AM3" s="250"/>
      <c r="AN3" s="250"/>
      <c r="AO3" s="250"/>
      <c r="AP3" s="246"/>
      <c r="AQ3" s="198"/>
      <c r="AR3" s="199"/>
      <c r="AS3" s="132" t="s">
        <v>236</v>
      </c>
      <c r="AT3" s="133"/>
      <c r="AU3" s="199"/>
      <c r="AV3" s="199"/>
      <c r="AW3" s="423" t="s">
        <v>181</v>
      </c>
      <c r="AX3" s="424"/>
    </row>
    <row r="4" spans="1:50" ht="22.5" customHeight="1" x14ac:dyDescent="0.15">
      <c r="A4" s="428"/>
      <c r="B4" s="426"/>
      <c r="C4" s="426"/>
      <c r="D4" s="426"/>
      <c r="E4" s="426"/>
      <c r="F4" s="427"/>
      <c r="G4" s="589"/>
      <c r="H4" s="1036"/>
      <c r="I4" s="1036"/>
      <c r="J4" s="1036"/>
      <c r="K4" s="1036"/>
      <c r="L4" s="1036"/>
      <c r="M4" s="1036"/>
      <c r="N4" s="1036"/>
      <c r="O4" s="1037"/>
      <c r="P4" s="104"/>
      <c r="Q4" s="1044"/>
      <c r="R4" s="1044"/>
      <c r="S4" s="1044"/>
      <c r="T4" s="1044"/>
      <c r="U4" s="1044"/>
      <c r="V4" s="1044"/>
      <c r="W4" s="1044"/>
      <c r="X4" s="1045"/>
      <c r="Y4" s="1054" t="s">
        <v>12</v>
      </c>
      <c r="Z4" s="1055"/>
      <c r="AA4" s="1056"/>
      <c r="AB4" s="489"/>
      <c r="AC4" s="1058"/>
      <c r="AD4" s="1058"/>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9"/>
      <c r="B5" s="430"/>
      <c r="C5" s="430"/>
      <c r="D5" s="430"/>
      <c r="E5" s="430"/>
      <c r="F5" s="431"/>
      <c r="G5" s="1038"/>
      <c r="H5" s="1039"/>
      <c r="I5" s="1039"/>
      <c r="J5" s="1039"/>
      <c r="K5" s="1039"/>
      <c r="L5" s="1039"/>
      <c r="M5" s="1039"/>
      <c r="N5" s="1039"/>
      <c r="O5" s="1040"/>
      <c r="P5" s="1046"/>
      <c r="Q5" s="1046"/>
      <c r="R5" s="1046"/>
      <c r="S5" s="1046"/>
      <c r="T5" s="1046"/>
      <c r="U5" s="1046"/>
      <c r="V5" s="1046"/>
      <c r="W5" s="1046"/>
      <c r="X5" s="1047"/>
      <c r="Y5" s="443" t="s">
        <v>54</v>
      </c>
      <c r="Z5" s="1051"/>
      <c r="AA5" s="1052"/>
      <c r="AB5" s="551"/>
      <c r="AC5" s="1057"/>
      <c r="AD5" s="1057"/>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9"/>
      <c r="B6" s="430"/>
      <c r="C6" s="430"/>
      <c r="D6" s="430"/>
      <c r="E6" s="430"/>
      <c r="F6" s="431"/>
      <c r="G6" s="1041"/>
      <c r="H6" s="1042"/>
      <c r="I6" s="1042"/>
      <c r="J6" s="1042"/>
      <c r="K6" s="1042"/>
      <c r="L6" s="1042"/>
      <c r="M6" s="1042"/>
      <c r="N6" s="1042"/>
      <c r="O6" s="1043"/>
      <c r="P6" s="1048"/>
      <c r="Q6" s="1048"/>
      <c r="R6" s="1048"/>
      <c r="S6" s="1048"/>
      <c r="T6" s="1048"/>
      <c r="U6" s="1048"/>
      <c r="V6" s="1048"/>
      <c r="W6" s="1048"/>
      <c r="X6" s="1049"/>
      <c r="Y6" s="1050" t="s">
        <v>13</v>
      </c>
      <c r="Z6" s="1051"/>
      <c r="AA6" s="1052"/>
      <c r="AB6" s="619" t="s">
        <v>182</v>
      </c>
      <c r="AC6" s="1053"/>
      <c r="AD6" s="1053"/>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59"/>
      <c r="Z9" s="856"/>
      <c r="AA9" s="857"/>
      <c r="AB9" s="1063" t="s">
        <v>11</v>
      </c>
      <c r="AC9" s="1064"/>
      <c r="AD9" s="1065"/>
      <c r="AE9" s="249" t="s">
        <v>393</v>
      </c>
      <c r="AF9" s="249"/>
      <c r="AG9" s="249"/>
      <c r="AH9" s="249"/>
      <c r="AI9" s="249" t="s">
        <v>391</v>
      </c>
      <c r="AJ9" s="249"/>
      <c r="AK9" s="249"/>
      <c r="AL9" s="249"/>
      <c r="AM9" s="249" t="s">
        <v>420</v>
      </c>
      <c r="AN9" s="249"/>
      <c r="AO9" s="249"/>
      <c r="AP9" s="243"/>
      <c r="AQ9" s="159" t="s">
        <v>235</v>
      </c>
      <c r="AR9" s="129"/>
      <c r="AS9" s="129"/>
      <c r="AT9" s="130"/>
      <c r="AU9" s="561" t="s">
        <v>134</v>
      </c>
      <c r="AV9" s="561"/>
      <c r="AW9" s="561"/>
      <c r="AX9" s="562"/>
    </row>
    <row r="10" spans="1:50" ht="18.75" customHeight="1" x14ac:dyDescent="0.15">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60"/>
      <c r="Z10" s="1061"/>
      <c r="AA10" s="1062"/>
      <c r="AB10" s="1066"/>
      <c r="AC10" s="1067"/>
      <c r="AD10" s="1068"/>
      <c r="AE10" s="250"/>
      <c r="AF10" s="250"/>
      <c r="AG10" s="250"/>
      <c r="AH10" s="250"/>
      <c r="AI10" s="250"/>
      <c r="AJ10" s="250"/>
      <c r="AK10" s="250"/>
      <c r="AL10" s="250"/>
      <c r="AM10" s="250"/>
      <c r="AN10" s="250"/>
      <c r="AO10" s="250"/>
      <c r="AP10" s="246"/>
      <c r="AQ10" s="198"/>
      <c r="AR10" s="199"/>
      <c r="AS10" s="132" t="s">
        <v>236</v>
      </c>
      <c r="AT10" s="133"/>
      <c r="AU10" s="199"/>
      <c r="AV10" s="199"/>
      <c r="AW10" s="423" t="s">
        <v>181</v>
      </c>
      <c r="AX10" s="424"/>
    </row>
    <row r="11" spans="1:50" ht="22.5" customHeight="1" x14ac:dyDescent="0.15">
      <c r="A11" s="428"/>
      <c r="B11" s="426"/>
      <c r="C11" s="426"/>
      <c r="D11" s="426"/>
      <c r="E11" s="426"/>
      <c r="F11" s="427"/>
      <c r="G11" s="589"/>
      <c r="H11" s="1036"/>
      <c r="I11" s="1036"/>
      <c r="J11" s="1036"/>
      <c r="K11" s="1036"/>
      <c r="L11" s="1036"/>
      <c r="M11" s="1036"/>
      <c r="N11" s="1036"/>
      <c r="O11" s="1037"/>
      <c r="P11" s="104"/>
      <c r="Q11" s="1044"/>
      <c r="R11" s="1044"/>
      <c r="S11" s="1044"/>
      <c r="T11" s="1044"/>
      <c r="U11" s="1044"/>
      <c r="V11" s="1044"/>
      <c r="W11" s="1044"/>
      <c r="X11" s="1045"/>
      <c r="Y11" s="1054" t="s">
        <v>12</v>
      </c>
      <c r="Z11" s="1055"/>
      <c r="AA11" s="1056"/>
      <c r="AB11" s="489"/>
      <c r="AC11" s="1058"/>
      <c r="AD11" s="1058"/>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9"/>
      <c r="B12" s="430"/>
      <c r="C12" s="430"/>
      <c r="D12" s="430"/>
      <c r="E12" s="430"/>
      <c r="F12" s="431"/>
      <c r="G12" s="1038"/>
      <c r="H12" s="1039"/>
      <c r="I12" s="1039"/>
      <c r="J12" s="1039"/>
      <c r="K12" s="1039"/>
      <c r="L12" s="1039"/>
      <c r="M12" s="1039"/>
      <c r="N12" s="1039"/>
      <c r="O12" s="1040"/>
      <c r="P12" s="1046"/>
      <c r="Q12" s="1046"/>
      <c r="R12" s="1046"/>
      <c r="S12" s="1046"/>
      <c r="T12" s="1046"/>
      <c r="U12" s="1046"/>
      <c r="V12" s="1046"/>
      <c r="W12" s="1046"/>
      <c r="X12" s="1047"/>
      <c r="Y12" s="443" t="s">
        <v>54</v>
      </c>
      <c r="Z12" s="1051"/>
      <c r="AA12" s="1052"/>
      <c r="AB12" s="551"/>
      <c r="AC12" s="1057"/>
      <c r="AD12" s="1057"/>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2"/>
      <c r="B13" s="433"/>
      <c r="C13" s="433"/>
      <c r="D13" s="433"/>
      <c r="E13" s="433"/>
      <c r="F13" s="434"/>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19" t="s">
        <v>182</v>
      </c>
      <c r="AC13" s="1053"/>
      <c r="AD13" s="1053"/>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59"/>
      <c r="Z16" s="856"/>
      <c r="AA16" s="857"/>
      <c r="AB16" s="1063" t="s">
        <v>11</v>
      </c>
      <c r="AC16" s="1064"/>
      <c r="AD16" s="1065"/>
      <c r="AE16" s="249" t="s">
        <v>393</v>
      </c>
      <c r="AF16" s="249"/>
      <c r="AG16" s="249"/>
      <c r="AH16" s="249"/>
      <c r="AI16" s="249" t="s">
        <v>391</v>
      </c>
      <c r="AJ16" s="249"/>
      <c r="AK16" s="249"/>
      <c r="AL16" s="249"/>
      <c r="AM16" s="249" t="s">
        <v>420</v>
      </c>
      <c r="AN16" s="249"/>
      <c r="AO16" s="249"/>
      <c r="AP16" s="243"/>
      <c r="AQ16" s="159" t="s">
        <v>235</v>
      </c>
      <c r="AR16" s="129"/>
      <c r="AS16" s="129"/>
      <c r="AT16" s="130"/>
      <c r="AU16" s="561" t="s">
        <v>134</v>
      </c>
      <c r="AV16" s="561"/>
      <c r="AW16" s="561"/>
      <c r="AX16" s="562"/>
    </row>
    <row r="17" spans="1:50" ht="18.75" customHeight="1" x14ac:dyDescent="0.15">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60"/>
      <c r="Z17" s="1061"/>
      <c r="AA17" s="1062"/>
      <c r="AB17" s="1066"/>
      <c r="AC17" s="1067"/>
      <c r="AD17" s="1068"/>
      <c r="AE17" s="250"/>
      <c r="AF17" s="250"/>
      <c r="AG17" s="250"/>
      <c r="AH17" s="250"/>
      <c r="AI17" s="250"/>
      <c r="AJ17" s="250"/>
      <c r="AK17" s="250"/>
      <c r="AL17" s="250"/>
      <c r="AM17" s="250"/>
      <c r="AN17" s="250"/>
      <c r="AO17" s="250"/>
      <c r="AP17" s="246"/>
      <c r="AQ17" s="198"/>
      <c r="AR17" s="199"/>
      <c r="AS17" s="132" t="s">
        <v>236</v>
      </c>
      <c r="AT17" s="133"/>
      <c r="AU17" s="199"/>
      <c r="AV17" s="199"/>
      <c r="AW17" s="423" t="s">
        <v>181</v>
      </c>
      <c r="AX17" s="424"/>
    </row>
    <row r="18" spans="1:50" ht="22.5" customHeight="1" x14ac:dyDescent="0.15">
      <c r="A18" s="428"/>
      <c r="B18" s="426"/>
      <c r="C18" s="426"/>
      <c r="D18" s="426"/>
      <c r="E18" s="426"/>
      <c r="F18" s="427"/>
      <c r="G18" s="589"/>
      <c r="H18" s="1036"/>
      <c r="I18" s="1036"/>
      <c r="J18" s="1036"/>
      <c r="K18" s="1036"/>
      <c r="L18" s="1036"/>
      <c r="M18" s="1036"/>
      <c r="N18" s="1036"/>
      <c r="O18" s="1037"/>
      <c r="P18" s="104"/>
      <c r="Q18" s="1044"/>
      <c r="R18" s="1044"/>
      <c r="S18" s="1044"/>
      <c r="T18" s="1044"/>
      <c r="U18" s="1044"/>
      <c r="V18" s="1044"/>
      <c r="W18" s="1044"/>
      <c r="X18" s="1045"/>
      <c r="Y18" s="1054" t="s">
        <v>12</v>
      </c>
      <c r="Z18" s="1055"/>
      <c r="AA18" s="1056"/>
      <c r="AB18" s="489"/>
      <c r="AC18" s="1058"/>
      <c r="AD18" s="1058"/>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9"/>
      <c r="B19" s="430"/>
      <c r="C19" s="430"/>
      <c r="D19" s="430"/>
      <c r="E19" s="430"/>
      <c r="F19" s="431"/>
      <c r="G19" s="1038"/>
      <c r="H19" s="1039"/>
      <c r="I19" s="1039"/>
      <c r="J19" s="1039"/>
      <c r="K19" s="1039"/>
      <c r="L19" s="1039"/>
      <c r="M19" s="1039"/>
      <c r="N19" s="1039"/>
      <c r="O19" s="1040"/>
      <c r="P19" s="1046"/>
      <c r="Q19" s="1046"/>
      <c r="R19" s="1046"/>
      <c r="S19" s="1046"/>
      <c r="T19" s="1046"/>
      <c r="U19" s="1046"/>
      <c r="V19" s="1046"/>
      <c r="W19" s="1046"/>
      <c r="X19" s="1047"/>
      <c r="Y19" s="443" t="s">
        <v>54</v>
      </c>
      <c r="Z19" s="1051"/>
      <c r="AA19" s="1052"/>
      <c r="AB19" s="551"/>
      <c r="AC19" s="1057"/>
      <c r="AD19" s="1057"/>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2"/>
      <c r="B20" s="433"/>
      <c r="C20" s="433"/>
      <c r="D20" s="433"/>
      <c r="E20" s="433"/>
      <c r="F20" s="434"/>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19" t="s">
        <v>182</v>
      </c>
      <c r="AC20" s="1053"/>
      <c r="AD20" s="1053"/>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59"/>
      <c r="Z23" s="856"/>
      <c r="AA23" s="857"/>
      <c r="AB23" s="1063" t="s">
        <v>11</v>
      </c>
      <c r="AC23" s="1064"/>
      <c r="AD23" s="1065"/>
      <c r="AE23" s="249" t="s">
        <v>393</v>
      </c>
      <c r="AF23" s="249"/>
      <c r="AG23" s="249"/>
      <c r="AH23" s="249"/>
      <c r="AI23" s="249" t="s">
        <v>391</v>
      </c>
      <c r="AJ23" s="249"/>
      <c r="AK23" s="249"/>
      <c r="AL23" s="249"/>
      <c r="AM23" s="249" t="s">
        <v>420</v>
      </c>
      <c r="AN23" s="249"/>
      <c r="AO23" s="249"/>
      <c r="AP23" s="243"/>
      <c r="AQ23" s="159" t="s">
        <v>235</v>
      </c>
      <c r="AR23" s="129"/>
      <c r="AS23" s="129"/>
      <c r="AT23" s="130"/>
      <c r="AU23" s="561" t="s">
        <v>134</v>
      </c>
      <c r="AV23" s="561"/>
      <c r="AW23" s="561"/>
      <c r="AX23" s="562"/>
    </row>
    <row r="24" spans="1:50" ht="18.75" customHeight="1" x14ac:dyDescent="0.15">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60"/>
      <c r="Z24" s="1061"/>
      <c r="AA24" s="1062"/>
      <c r="AB24" s="1066"/>
      <c r="AC24" s="1067"/>
      <c r="AD24" s="1068"/>
      <c r="AE24" s="250"/>
      <c r="AF24" s="250"/>
      <c r="AG24" s="250"/>
      <c r="AH24" s="250"/>
      <c r="AI24" s="250"/>
      <c r="AJ24" s="250"/>
      <c r="AK24" s="250"/>
      <c r="AL24" s="250"/>
      <c r="AM24" s="250"/>
      <c r="AN24" s="250"/>
      <c r="AO24" s="250"/>
      <c r="AP24" s="246"/>
      <c r="AQ24" s="198"/>
      <c r="AR24" s="199"/>
      <c r="AS24" s="132" t="s">
        <v>236</v>
      </c>
      <c r="AT24" s="133"/>
      <c r="AU24" s="199"/>
      <c r="AV24" s="199"/>
      <c r="AW24" s="423" t="s">
        <v>181</v>
      </c>
      <c r="AX24" s="424"/>
    </row>
    <row r="25" spans="1:50" ht="22.5" customHeight="1" x14ac:dyDescent="0.15">
      <c r="A25" s="428"/>
      <c r="B25" s="426"/>
      <c r="C25" s="426"/>
      <c r="D25" s="426"/>
      <c r="E25" s="426"/>
      <c r="F25" s="427"/>
      <c r="G25" s="589"/>
      <c r="H25" s="1036"/>
      <c r="I25" s="1036"/>
      <c r="J25" s="1036"/>
      <c r="K25" s="1036"/>
      <c r="L25" s="1036"/>
      <c r="M25" s="1036"/>
      <c r="N25" s="1036"/>
      <c r="O25" s="1037"/>
      <c r="P25" s="104"/>
      <c r="Q25" s="1044"/>
      <c r="R25" s="1044"/>
      <c r="S25" s="1044"/>
      <c r="T25" s="1044"/>
      <c r="U25" s="1044"/>
      <c r="V25" s="1044"/>
      <c r="W25" s="1044"/>
      <c r="X25" s="1045"/>
      <c r="Y25" s="1054" t="s">
        <v>12</v>
      </c>
      <c r="Z25" s="1055"/>
      <c r="AA25" s="1056"/>
      <c r="AB25" s="489"/>
      <c r="AC25" s="1058"/>
      <c r="AD25" s="1058"/>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9"/>
      <c r="B26" s="430"/>
      <c r="C26" s="430"/>
      <c r="D26" s="430"/>
      <c r="E26" s="430"/>
      <c r="F26" s="431"/>
      <c r="G26" s="1038"/>
      <c r="H26" s="1039"/>
      <c r="I26" s="1039"/>
      <c r="J26" s="1039"/>
      <c r="K26" s="1039"/>
      <c r="L26" s="1039"/>
      <c r="M26" s="1039"/>
      <c r="N26" s="1039"/>
      <c r="O26" s="1040"/>
      <c r="P26" s="1046"/>
      <c r="Q26" s="1046"/>
      <c r="R26" s="1046"/>
      <c r="S26" s="1046"/>
      <c r="T26" s="1046"/>
      <c r="U26" s="1046"/>
      <c r="V26" s="1046"/>
      <c r="W26" s="1046"/>
      <c r="X26" s="1047"/>
      <c r="Y26" s="443" t="s">
        <v>54</v>
      </c>
      <c r="Z26" s="1051"/>
      <c r="AA26" s="1052"/>
      <c r="AB26" s="551"/>
      <c r="AC26" s="1057"/>
      <c r="AD26" s="1057"/>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2"/>
      <c r="B27" s="433"/>
      <c r="C27" s="433"/>
      <c r="D27" s="433"/>
      <c r="E27" s="433"/>
      <c r="F27" s="434"/>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19" t="s">
        <v>182</v>
      </c>
      <c r="AC27" s="1053"/>
      <c r="AD27" s="1053"/>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59"/>
      <c r="Z30" s="856"/>
      <c r="AA30" s="857"/>
      <c r="AB30" s="1063" t="s">
        <v>11</v>
      </c>
      <c r="AC30" s="1064"/>
      <c r="AD30" s="1065"/>
      <c r="AE30" s="249" t="s">
        <v>393</v>
      </c>
      <c r="AF30" s="249"/>
      <c r="AG30" s="249"/>
      <c r="AH30" s="249"/>
      <c r="AI30" s="249" t="s">
        <v>391</v>
      </c>
      <c r="AJ30" s="249"/>
      <c r="AK30" s="249"/>
      <c r="AL30" s="249"/>
      <c r="AM30" s="249" t="s">
        <v>420</v>
      </c>
      <c r="AN30" s="249"/>
      <c r="AO30" s="249"/>
      <c r="AP30" s="243"/>
      <c r="AQ30" s="159" t="s">
        <v>235</v>
      </c>
      <c r="AR30" s="129"/>
      <c r="AS30" s="129"/>
      <c r="AT30" s="130"/>
      <c r="AU30" s="561" t="s">
        <v>134</v>
      </c>
      <c r="AV30" s="561"/>
      <c r="AW30" s="561"/>
      <c r="AX30" s="562"/>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60"/>
      <c r="Z31" s="1061"/>
      <c r="AA31" s="1062"/>
      <c r="AB31" s="1066"/>
      <c r="AC31" s="1067"/>
      <c r="AD31" s="1068"/>
      <c r="AE31" s="250"/>
      <c r="AF31" s="250"/>
      <c r="AG31" s="250"/>
      <c r="AH31" s="250"/>
      <c r="AI31" s="250"/>
      <c r="AJ31" s="250"/>
      <c r="AK31" s="250"/>
      <c r="AL31" s="250"/>
      <c r="AM31" s="250"/>
      <c r="AN31" s="250"/>
      <c r="AO31" s="250"/>
      <c r="AP31" s="246"/>
      <c r="AQ31" s="198"/>
      <c r="AR31" s="199"/>
      <c r="AS31" s="132" t="s">
        <v>236</v>
      </c>
      <c r="AT31" s="133"/>
      <c r="AU31" s="199"/>
      <c r="AV31" s="199"/>
      <c r="AW31" s="423" t="s">
        <v>181</v>
      </c>
      <c r="AX31" s="424"/>
    </row>
    <row r="32" spans="1:50" ht="22.5" customHeight="1" x14ac:dyDescent="0.15">
      <c r="A32" s="428"/>
      <c r="B32" s="426"/>
      <c r="C32" s="426"/>
      <c r="D32" s="426"/>
      <c r="E32" s="426"/>
      <c r="F32" s="427"/>
      <c r="G32" s="589"/>
      <c r="H32" s="1036"/>
      <c r="I32" s="1036"/>
      <c r="J32" s="1036"/>
      <c r="K32" s="1036"/>
      <c r="L32" s="1036"/>
      <c r="M32" s="1036"/>
      <c r="N32" s="1036"/>
      <c r="O32" s="1037"/>
      <c r="P32" s="104"/>
      <c r="Q32" s="1044"/>
      <c r="R32" s="1044"/>
      <c r="S32" s="1044"/>
      <c r="T32" s="1044"/>
      <c r="U32" s="1044"/>
      <c r="V32" s="1044"/>
      <c r="W32" s="1044"/>
      <c r="X32" s="1045"/>
      <c r="Y32" s="1054" t="s">
        <v>12</v>
      </c>
      <c r="Z32" s="1055"/>
      <c r="AA32" s="1056"/>
      <c r="AB32" s="489"/>
      <c r="AC32" s="1058"/>
      <c r="AD32" s="1058"/>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9"/>
      <c r="B33" s="430"/>
      <c r="C33" s="430"/>
      <c r="D33" s="430"/>
      <c r="E33" s="430"/>
      <c r="F33" s="431"/>
      <c r="G33" s="1038"/>
      <c r="H33" s="1039"/>
      <c r="I33" s="1039"/>
      <c r="J33" s="1039"/>
      <c r="K33" s="1039"/>
      <c r="L33" s="1039"/>
      <c r="M33" s="1039"/>
      <c r="N33" s="1039"/>
      <c r="O33" s="1040"/>
      <c r="P33" s="1046"/>
      <c r="Q33" s="1046"/>
      <c r="R33" s="1046"/>
      <c r="S33" s="1046"/>
      <c r="T33" s="1046"/>
      <c r="U33" s="1046"/>
      <c r="V33" s="1046"/>
      <c r="W33" s="1046"/>
      <c r="X33" s="1047"/>
      <c r="Y33" s="443" t="s">
        <v>54</v>
      </c>
      <c r="Z33" s="1051"/>
      <c r="AA33" s="1052"/>
      <c r="AB33" s="551"/>
      <c r="AC33" s="1057"/>
      <c r="AD33" s="1057"/>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2"/>
      <c r="B34" s="433"/>
      <c r="C34" s="433"/>
      <c r="D34" s="433"/>
      <c r="E34" s="433"/>
      <c r="F34" s="434"/>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19" t="s">
        <v>182</v>
      </c>
      <c r="AC34" s="1053"/>
      <c r="AD34" s="1053"/>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59"/>
      <c r="Z37" s="856"/>
      <c r="AA37" s="857"/>
      <c r="AB37" s="1063" t="s">
        <v>11</v>
      </c>
      <c r="AC37" s="1064"/>
      <c r="AD37" s="1065"/>
      <c r="AE37" s="249" t="s">
        <v>393</v>
      </c>
      <c r="AF37" s="249"/>
      <c r="AG37" s="249"/>
      <c r="AH37" s="249"/>
      <c r="AI37" s="249" t="s">
        <v>391</v>
      </c>
      <c r="AJ37" s="249"/>
      <c r="AK37" s="249"/>
      <c r="AL37" s="249"/>
      <c r="AM37" s="249" t="s">
        <v>420</v>
      </c>
      <c r="AN37" s="249"/>
      <c r="AO37" s="249"/>
      <c r="AP37" s="243"/>
      <c r="AQ37" s="159" t="s">
        <v>235</v>
      </c>
      <c r="AR37" s="129"/>
      <c r="AS37" s="129"/>
      <c r="AT37" s="130"/>
      <c r="AU37" s="561" t="s">
        <v>134</v>
      </c>
      <c r="AV37" s="561"/>
      <c r="AW37" s="561"/>
      <c r="AX37" s="56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60"/>
      <c r="Z38" s="1061"/>
      <c r="AA38" s="1062"/>
      <c r="AB38" s="1066"/>
      <c r="AC38" s="1067"/>
      <c r="AD38" s="1068"/>
      <c r="AE38" s="250"/>
      <c r="AF38" s="250"/>
      <c r="AG38" s="250"/>
      <c r="AH38" s="250"/>
      <c r="AI38" s="250"/>
      <c r="AJ38" s="250"/>
      <c r="AK38" s="250"/>
      <c r="AL38" s="250"/>
      <c r="AM38" s="250"/>
      <c r="AN38" s="250"/>
      <c r="AO38" s="250"/>
      <c r="AP38" s="246"/>
      <c r="AQ38" s="198"/>
      <c r="AR38" s="199"/>
      <c r="AS38" s="132" t="s">
        <v>236</v>
      </c>
      <c r="AT38" s="133"/>
      <c r="AU38" s="199"/>
      <c r="AV38" s="199"/>
      <c r="AW38" s="423" t="s">
        <v>181</v>
      </c>
      <c r="AX38" s="424"/>
    </row>
    <row r="39" spans="1:50" ht="22.5" customHeight="1" x14ac:dyDescent="0.15">
      <c r="A39" s="428"/>
      <c r="B39" s="426"/>
      <c r="C39" s="426"/>
      <c r="D39" s="426"/>
      <c r="E39" s="426"/>
      <c r="F39" s="427"/>
      <c r="G39" s="589"/>
      <c r="H39" s="1036"/>
      <c r="I39" s="1036"/>
      <c r="J39" s="1036"/>
      <c r="K39" s="1036"/>
      <c r="L39" s="1036"/>
      <c r="M39" s="1036"/>
      <c r="N39" s="1036"/>
      <c r="O39" s="1037"/>
      <c r="P39" s="104"/>
      <c r="Q39" s="1044"/>
      <c r="R39" s="1044"/>
      <c r="S39" s="1044"/>
      <c r="T39" s="1044"/>
      <c r="U39" s="1044"/>
      <c r="V39" s="1044"/>
      <c r="W39" s="1044"/>
      <c r="X39" s="1045"/>
      <c r="Y39" s="1054" t="s">
        <v>12</v>
      </c>
      <c r="Z39" s="1055"/>
      <c r="AA39" s="1056"/>
      <c r="AB39" s="489"/>
      <c r="AC39" s="1058"/>
      <c r="AD39" s="1058"/>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9"/>
      <c r="B40" s="430"/>
      <c r="C40" s="430"/>
      <c r="D40" s="430"/>
      <c r="E40" s="430"/>
      <c r="F40" s="431"/>
      <c r="G40" s="1038"/>
      <c r="H40" s="1039"/>
      <c r="I40" s="1039"/>
      <c r="J40" s="1039"/>
      <c r="K40" s="1039"/>
      <c r="L40" s="1039"/>
      <c r="M40" s="1039"/>
      <c r="N40" s="1039"/>
      <c r="O40" s="1040"/>
      <c r="P40" s="1046"/>
      <c r="Q40" s="1046"/>
      <c r="R40" s="1046"/>
      <c r="S40" s="1046"/>
      <c r="T40" s="1046"/>
      <c r="U40" s="1046"/>
      <c r="V40" s="1046"/>
      <c r="W40" s="1046"/>
      <c r="X40" s="1047"/>
      <c r="Y40" s="443" t="s">
        <v>54</v>
      </c>
      <c r="Z40" s="1051"/>
      <c r="AA40" s="1052"/>
      <c r="AB40" s="551"/>
      <c r="AC40" s="1057"/>
      <c r="AD40" s="1057"/>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2"/>
      <c r="B41" s="433"/>
      <c r="C41" s="433"/>
      <c r="D41" s="433"/>
      <c r="E41" s="433"/>
      <c r="F41" s="434"/>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19" t="s">
        <v>182</v>
      </c>
      <c r="AC41" s="1053"/>
      <c r="AD41" s="1053"/>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59"/>
      <c r="Z44" s="856"/>
      <c r="AA44" s="857"/>
      <c r="AB44" s="1063" t="s">
        <v>11</v>
      </c>
      <c r="AC44" s="1064"/>
      <c r="AD44" s="1065"/>
      <c r="AE44" s="249" t="s">
        <v>393</v>
      </c>
      <c r="AF44" s="249"/>
      <c r="AG44" s="249"/>
      <c r="AH44" s="249"/>
      <c r="AI44" s="249" t="s">
        <v>391</v>
      </c>
      <c r="AJ44" s="249"/>
      <c r="AK44" s="249"/>
      <c r="AL44" s="249"/>
      <c r="AM44" s="249" t="s">
        <v>420</v>
      </c>
      <c r="AN44" s="249"/>
      <c r="AO44" s="249"/>
      <c r="AP44" s="243"/>
      <c r="AQ44" s="159" t="s">
        <v>235</v>
      </c>
      <c r="AR44" s="129"/>
      <c r="AS44" s="129"/>
      <c r="AT44" s="130"/>
      <c r="AU44" s="561" t="s">
        <v>134</v>
      </c>
      <c r="AV44" s="561"/>
      <c r="AW44" s="561"/>
      <c r="AX44" s="562"/>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60"/>
      <c r="Z45" s="1061"/>
      <c r="AA45" s="1062"/>
      <c r="AB45" s="1066"/>
      <c r="AC45" s="1067"/>
      <c r="AD45" s="1068"/>
      <c r="AE45" s="250"/>
      <c r="AF45" s="250"/>
      <c r="AG45" s="250"/>
      <c r="AH45" s="250"/>
      <c r="AI45" s="250"/>
      <c r="AJ45" s="250"/>
      <c r="AK45" s="250"/>
      <c r="AL45" s="250"/>
      <c r="AM45" s="250"/>
      <c r="AN45" s="250"/>
      <c r="AO45" s="250"/>
      <c r="AP45" s="246"/>
      <c r="AQ45" s="198"/>
      <c r="AR45" s="199"/>
      <c r="AS45" s="132" t="s">
        <v>236</v>
      </c>
      <c r="AT45" s="133"/>
      <c r="AU45" s="199"/>
      <c r="AV45" s="199"/>
      <c r="AW45" s="423" t="s">
        <v>181</v>
      </c>
      <c r="AX45" s="424"/>
    </row>
    <row r="46" spans="1:50" ht="22.5" customHeight="1" x14ac:dyDescent="0.15">
      <c r="A46" s="428"/>
      <c r="B46" s="426"/>
      <c r="C46" s="426"/>
      <c r="D46" s="426"/>
      <c r="E46" s="426"/>
      <c r="F46" s="427"/>
      <c r="G46" s="589"/>
      <c r="H46" s="1036"/>
      <c r="I46" s="1036"/>
      <c r="J46" s="1036"/>
      <c r="K46" s="1036"/>
      <c r="L46" s="1036"/>
      <c r="M46" s="1036"/>
      <c r="N46" s="1036"/>
      <c r="O46" s="1037"/>
      <c r="P46" s="104"/>
      <c r="Q46" s="1044"/>
      <c r="R46" s="1044"/>
      <c r="S46" s="1044"/>
      <c r="T46" s="1044"/>
      <c r="U46" s="1044"/>
      <c r="V46" s="1044"/>
      <c r="W46" s="1044"/>
      <c r="X46" s="1045"/>
      <c r="Y46" s="1054" t="s">
        <v>12</v>
      </c>
      <c r="Z46" s="1055"/>
      <c r="AA46" s="1056"/>
      <c r="AB46" s="489"/>
      <c r="AC46" s="1058"/>
      <c r="AD46" s="1058"/>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9"/>
      <c r="B47" s="430"/>
      <c r="C47" s="430"/>
      <c r="D47" s="430"/>
      <c r="E47" s="430"/>
      <c r="F47" s="431"/>
      <c r="G47" s="1038"/>
      <c r="H47" s="1039"/>
      <c r="I47" s="1039"/>
      <c r="J47" s="1039"/>
      <c r="K47" s="1039"/>
      <c r="L47" s="1039"/>
      <c r="M47" s="1039"/>
      <c r="N47" s="1039"/>
      <c r="O47" s="1040"/>
      <c r="P47" s="1046"/>
      <c r="Q47" s="1046"/>
      <c r="R47" s="1046"/>
      <c r="S47" s="1046"/>
      <c r="T47" s="1046"/>
      <c r="U47" s="1046"/>
      <c r="V47" s="1046"/>
      <c r="W47" s="1046"/>
      <c r="X47" s="1047"/>
      <c r="Y47" s="443" t="s">
        <v>54</v>
      </c>
      <c r="Z47" s="1051"/>
      <c r="AA47" s="1052"/>
      <c r="AB47" s="551"/>
      <c r="AC47" s="1057"/>
      <c r="AD47" s="105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2"/>
      <c r="B48" s="433"/>
      <c r="C48" s="433"/>
      <c r="D48" s="433"/>
      <c r="E48" s="433"/>
      <c r="F48" s="434"/>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19" t="s">
        <v>182</v>
      </c>
      <c r="AC48" s="1053"/>
      <c r="AD48" s="1053"/>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59"/>
      <c r="Z51" s="856"/>
      <c r="AA51" s="857"/>
      <c r="AB51" s="243" t="s">
        <v>11</v>
      </c>
      <c r="AC51" s="1064"/>
      <c r="AD51" s="1065"/>
      <c r="AE51" s="249" t="s">
        <v>393</v>
      </c>
      <c r="AF51" s="249"/>
      <c r="AG51" s="249"/>
      <c r="AH51" s="249"/>
      <c r="AI51" s="249" t="s">
        <v>391</v>
      </c>
      <c r="AJ51" s="249"/>
      <c r="AK51" s="249"/>
      <c r="AL51" s="249"/>
      <c r="AM51" s="249" t="s">
        <v>420</v>
      </c>
      <c r="AN51" s="249"/>
      <c r="AO51" s="249"/>
      <c r="AP51" s="243"/>
      <c r="AQ51" s="159" t="s">
        <v>235</v>
      </c>
      <c r="AR51" s="129"/>
      <c r="AS51" s="129"/>
      <c r="AT51" s="130"/>
      <c r="AU51" s="561" t="s">
        <v>134</v>
      </c>
      <c r="AV51" s="561"/>
      <c r="AW51" s="561"/>
      <c r="AX51" s="562"/>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60"/>
      <c r="Z52" s="1061"/>
      <c r="AA52" s="1062"/>
      <c r="AB52" s="1066"/>
      <c r="AC52" s="1067"/>
      <c r="AD52" s="1068"/>
      <c r="AE52" s="250"/>
      <c r="AF52" s="250"/>
      <c r="AG52" s="250"/>
      <c r="AH52" s="250"/>
      <c r="AI52" s="250"/>
      <c r="AJ52" s="250"/>
      <c r="AK52" s="250"/>
      <c r="AL52" s="250"/>
      <c r="AM52" s="250"/>
      <c r="AN52" s="250"/>
      <c r="AO52" s="250"/>
      <c r="AP52" s="246"/>
      <c r="AQ52" s="198"/>
      <c r="AR52" s="199"/>
      <c r="AS52" s="132" t="s">
        <v>236</v>
      </c>
      <c r="AT52" s="133"/>
      <c r="AU52" s="199"/>
      <c r="AV52" s="199"/>
      <c r="AW52" s="423" t="s">
        <v>181</v>
      </c>
      <c r="AX52" s="424"/>
    </row>
    <row r="53" spans="1:50" ht="22.5" customHeight="1" x14ac:dyDescent="0.15">
      <c r="A53" s="428"/>
      <c r="B53" s="426"/>
      <c r="C53" s="426"/>
      <c r="D53" s="426"/>
      <c r="E53" s="426"/>
      <c r="F53" s="427"/>
      <c r="G53" s="589"/>
      <c r="H53" s="1036"/>
      <c r="I53" s="1036"/>
      <c r="J53" s="1036"/>
      <c r="K53" s="1036"/>
      <c r="L53" s="1036"/>
      <c r="M53" s="1036"/>
      <c r="N53" s="1036"/>
      <c r="O53" s="1037"/>
      <c r="P53" s="104"/>
      <c r="Q53" s="1044"/>
      <c r="R53" s="1044"/>
      <c r="S53" s="1044"/>
      <c r="T53" s="1044"/>
      <c r="U53" s="1044"/>
      <c r="V53" s="1044"/>
      <c r="W53" s="1044"/>
      <c r="X53" s="1045"/>
      <c r="Y53" s="1054" t="s">
        <v>12</v>
      </c>
      <c r="Z53" s="1055"/>
      <c r="AA53" s="1056"/>
      <c r="AB53" s="489"/>
      <c r="AC53" s="1058"/>
      <c r="AD53" s="1058"/>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9"/>
      <c r="B54" s="430"/>
      <c r="C54" s="430"/>
      <c r="D54" s="430"/>
      <c r="E54" s="430"/>
      <c r="F54" s="431"/>
      <c r="G54" s="1038"/>
      <c r="H54" s="1039"/>
      <c r="I54" s="1039"/>
      <c r="J54" s="1039"/>
      <c r="K54" s="1039"/>
      <c r="L54" s="1039"/>
      <c r="M54" s="1039"/>
      <c r="N54" s="1039"/>
      <c r="O54" s="1040"/>
      <c r="P54" s="1046"/>
      <c r="Q54" s="1046"/>
      <c r="R54" s="1046"/>
      <c r="S54" s="1046"/>
      <c r="T54" s="1046"/>
      <c r="U54" s="1046"/>
      <c r="V54" s="1046"/>
      <c r="W54" s="1046"/>
      <c r="X54" s="1047"/>
      <c r="Y54" s="443" t="s">
        <v>54</v>
      </c>
      <c r="Z54" s="1051"/>
      <c r="AA54" s="1052"/>
      <c r="AB54" s="551"/>
      <c r="AC54" s="1057"/>
      <c r="AD54" s="105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2"/>
      <c r="B55" s="433"/>
      <c r="C55" s="433"/>
      <c r="D55" s="433"/>
      <c r="E55" s="433"/>
      <c r="F55" s="434"/>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19" t="s">
        <v>182</v>
      </c>
      <c r="AC55" s="1053"/>
      <c r="AD55" s="1053"/>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59"/>
      <c r="Z58" s="856"/>
      <c r="AA58" s="857"/>
      <c r="AB58" s="1063" t="s">
        <v>11</v>
      </c>
      <c r="AC58" s="1064"/>
      <c r="AD58" s="1065"/>
      <c r="AE58" s="249" t="s">
        <v>393</v>
      </c>
      <c r="AF58" s="249"/>
      <c r="AG58" s="249"/>
      <c r="AH58" s="249"/>
      <c r="AI58" s="249" t="s">
        <v>391</v>
      </c>
      <c r="AJ58" s="249"/>
      <c r="AK58" s="249"/>
      <c r="AL58" s="249"/>
      <c r="AM58" s="249" t="s">
        <v>420</v>
      </c>
      <c r="AN58" s="249"/>
      <c r="AO58" s="249"/>
      <c r="AP58" s="243"/>
      <c r="AQ58" s="159" t="s">
        <v>235</v>
      </c>
      <c r="AR58" s="129"/>
      <c r="AS58" s="129"/>
      <c r="AT58" s="130"/>
      <c r="AU58" s="561" t="s">
        <v>134</v>
      </c>
      <c r="AV58" s="561"/>
      <c r="AW58" s="561"/>
      <c r="AX58" s="562"/>
    </row>
    <row r="59" spans="1:50" ht="18.75"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60"/>
      <c r="Z59" s="1061"/>
      <c r="AA59" s="1062"/>
      <c r="AB59" s="1066"/>
      <c r="AC59" s="1067"/>
      <c r="AD59" s="1068"/>
      <c r="AE59" s="250"/>
      <c r="AF59" s="250"/>
      <c r="AG59" s="250"/>
      <c r="AH59" s="250"/>
      <c r="AI59" s="250"/>
      <c r="AJ59" s="250"/>
      <c r="AK59" s="250"/>
      <c r="AL59" s="250"/>
      <c r="AM59" s="250"/>
      <c r="AN59" s="250"/>
      <c r="AO59" s="250"/>
      <c r="AP59" s="246"/>
      <c r="AQ59" s="198"/>
      <c r="AR59" s="199"/>
      <c r="AS59" s="132" t="s">
        <v>236</v>
      </c>
      <c r="AT59" s="133"/>
      <c r="AU59" s="199"/>
      <c r="AV59" s="199"/>
      <c r="AW59" s="423" t="s">
        <v>181</v>
      </c>
      <c r="AX59" s="424"/>
    </row>
    <row r="60" spans="1:50" ht="22.5" customHeight="1" x14ac:dyDescent="0.15">
      <c r="A60" s="428"/>
      <c r="B60" s="426"/>
      <c r="C60" s="426"/>
      <c r="D60" s="426"/>
      <c r="E60" s="426"/>
      <c r="F60" s="427"/>
      <c r="G60" s="589"/>
      <c r="H60" s="1036"/>
      <c r="I60" s="1036"/>
      <c r="J60" s="1036"/>
      <c r="K60" s="1036"/>
      <c r="L60" s="1036"/>
      <c r="M60" s="1036"/>
      <c r="N60" s="1036"/>
      <c r="O60" s="1037"/>
      <c r="P60" s="104"/>
      <c r="Q60" s="1044"/>
      <c r="R60" s="1044"/>
      <c r="S60" s="1044"/>
      <c r="T60" s="1044"/>
      <c r="U60" s="1044"/>
      <c r="V60" s="1044"/>
      <c r="W60" s="1044"/>
      <c r="X60" s="1045"/>
      <c r="Y60" s="1054" t="s">
        <v>12</v>
      </c>
      <c r="Z60" s="1055"/>
      <c r="AA60" s="1056"/>
      <c r="AB60" s="489"/>
      <c r="AC60" s="1058"/>
      <c r="AD60" s="1058"/>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9"/>
      <c r="B61" s="430"/>
      <c r="C61" s="430"/>
      <c r="D61" s="430"/>
      <c r="E61" s="430"/>
      <c r="F61" s="431"/>
      <c r="G61" s="1038"/>
      <c r="H61" s="1039"/>
      <c r="I61" s="1039"/>
      <c r="J61" s="1039"/>
      <c r="K61" s="1039"/>
      <c r="L61" s="1039"/>
      <c r="M61" s="1039"/>
      <c r="N61" s="1039"/>
      <c r="O61" s="1040"/>
      <c r="P61" s="1046"/>
      <c r="Q61" s="1046"/>
      <c r="R61" s="1046"/>
      <c r="S61" s="1046"/>
      <c r="T61" s="1046"/>
      <c r="U61" s="1046"/>
      <c r="V61" s="1046"/>
      <c r="W61" s="1046"/>
      <c r="X61" s="1047"/>
      <c r="Y61" s="443" t="s">
        <v>54</v>
      </c>
      <c r="Z61" s="1051"/>
      <c r="AA61" s="1052"/>
      <c r="AB61" s="551"/>
      <c r="AC61" s="1057"/>
      <c r="AD61" s="105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2"/>
      <c r="B62" s="433"/>
      <c r="C62" s="433"/>
      <c r="D62" s="433"/>
      <c r="E62" s="433"/>
      <c r="F62" s="434"/>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19" t="s">
        <v>182</v>
      </c>
      <c r="AC62" s="1053"/>
      <c r="AD62" s="1053"/>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59"/>
      <c r="Z65" s="856"/>
      <c r="AA65" s="857"/>
      <c r="AB65" s="1063" t="s">
        <v>11</v>
      </c>
      <c r="AC65" s="1064"/>
      <c r="AD65" s="1065"/>
      <c r="AE65" s="249" t="s">
        <v>393</v>
      </c>
      <c r="AF65" s="249"/>
      <c r="AG65" s="249"/>
      <c r="AH65" s="249"/>
      <c r="AI65" s="249" t="s">
        <v>391</v>
      </c>
      <c r="AJ65" s="249"/>
      <c r="AK65" s="249"/>
      <c r="AL65" s="249"/>
      <c r="AM65" s="249" t="s">
        <v>420</v>
      </c>
      <c r="AN65" s="249"/>
      <c r="AO65" s="249"/>
      <c r="AP65" s="243"/>
      <c r="AQ65" s="159" t="s">
        <v>235</v>
      </c>
      <c r="AR65" s="129"/>
      <c r="AS65" s="129"/>
      <c r="AT65" s="130"/>
      <c r="AU65" s="561" t="s">
        <v>134</v>
      </c>
      <c r="AV65" s="561"/>
      <c r="AW65" s="561"/>
      <c r="AX65" s="562"/>
    </row>
    <row r="66" spans="1:50" ht="18.75" customHeight="1" x14ac:dyDescent="0.15">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60"/>
      <c r="Z66" s="1061"/>
      <c r="AA66" s="1062"/>
      <c r="AB66" s="1066"/>
      <c r="AC66" s="1067"/>
      <c r="AD66" s="1068"/>
      <c r="AE66" s="250"/>
      <c r="AF66" s="250"/>
      <c r="AG66" s="250"/>
      <c r="AH66" s="250"/>
      <c r="AI66" s="250"/>
      <c r="AJ66" s="250"/>
      <c r="AK66" s="250"/>
      <c r="AL66" s="250"/>
      <c r="AM66" s="250"/>
      <c r="AN66" s="250"/>
      <c r="AO66" s="250"/>
      <c r="AP66" s="246"/>
      <c r="AQ66" s="198"/>
      <c r="AR66" s="199"/>
      <c r="AS66" s="132" t="s">
        <v>236</v>
      </c>
      <c r="AT66" s="133"/>
      <c r="AU66" s="199"/>
      <c r="AV66" s="199"/>
      <c r="AW66" s="423" t="s">
        <v>181</v>
      </c>
      <c r="AX66" s="424"/>
    </row>
    <row r="67" spans="1:50" ht="22.5" customHeight="1" x14ac:dyDescent="0.15">
      <c r="A67" s="428"/>
      <c r="B67" s="426"/>
      <c r="C67" s="426"/>
      <c r="D67" s="426"/>
      <c r="E67" s="426"/>
      <c r="F67" s="427"/>
      <c r="G67" s="589"/>
      <c r="H67" s="1036"/>
      <c r="I67" s="1036"/>
      <c r="J67" s="1036"/>
      <c r="K67" s="1036"/>
      <c r="L67" s="1036"/>
      <c r="M67" s="1036"/>
      <c r="N67" s="1036"/>
      <c r="O67" s="1037"/>
      <c r="P67" s="104"/>
      <c r="Q67" s="1044"/>
      <c r="R67" s="1044"/>
      <c r="S67" s="1044"/>
      <c r="T67" s="1044"/>
      <c r="U67" s="1044"/>
      <c r="V67" s="1044"/>
      <c r="W67" s="1044"/>
      <c r="X67" s="1045"/>
      <c r="Y67" s="1054" t="s">
        <v>12</v>
      </c>
      <c r="Z67" s="1055"/>
      <c r="AA67" s="1056"/>
      <c r="AB67" s="489"/>
      <c r="AC67" s="1058"/>
      <c r="AD67" s="1058"/>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9"/>
      <c r="B68" s="430"/>
      <c r="C68" s="430"/>
      <c r="D68" s="430"/>
      <c r="E68" s="430"/>
      <c r="F68" s="431"/>
      <c r="G68" s="1038"/>
      <c r="H68" s="1039"/>
      <c r="I68" s="1039"/>
      <c r="J68" s="1039"/>
      <c r="K68" s="1039"/>
      <c r="L68" s="1039"/>
      <c r="M68" s="1039"/>
      <c r="N68" s="1039"/>
      <c r="O68" s="1040"/>
      <c r="P68" s="1046"/>
      <c r="Q68" s="1046"/>
      <c r="R68" s="1046"/>
      <c r="S68" s="1046"/>
      <c r="T68" s="1046"/>
      <c r="U68" s="1046"/>
      <c r="V68" s="1046"/>
      <c r="W68" s="1046"/>
      <c r="X68" s="1047"/>
      <c r="Y68" s="443" t="s">
        <v>54</v>
      </c>
      <c r="Z68" s="1051"/>
      <c r="AA68" s="1052"/>
      <c r="AB68" s="551"/>
      <c r="AC68" s="1057"/>
      <c r="AD68" s="1057"/>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2"/>
      <c r="B69" s="433"/>
      <c r="C69" s="433"/>
      <c r="D69" s="433"/>
      <c r="E69" s="433"/>
      <c r="F69" s="434"/>
      <c r="G69" s="1041"/>
      <c r="H69" s="1042"/>
      <c r="I69" s="1042"/>
      <c r="J69" s="1042"/>
      <c r="K69" s="1042"/>
      <c r="L69" s="1042"/>
      <c r="M69" s="1042"/>
      <c r="N69" s="1042"/>
      <c r="O69" s="1043"/>
      <c r="P69" s="1048"/>
      <c r="Q69" s="1048"/>
      <c r="R69" s="1048"/>
      <c r="S69" s="1048"/>
      <c r="T69" s="1048"/>
      <c r="U69" s="1048"/>
      <c r="V69" s="1048"/>
      <c r="W69" s="1048"/>
      <c r="X69" s="1049"/>
      <c r="Y69" s="443" t="s">
        <v>13</v>
      </c>
      <c r="Z69" s="1051"/>
      <c r="AA69" s="1052"/>
      <c r="AB69" s="584"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7" t="s">
        <v>28</v>
      </c>
      <c r="B2" s="1088"/>
      <c r="C2" s="1088"/>
      <c r="D2" s="1088"/>
      <c r="E2" s="1088"/>
      <c r="F2" s="1089"/>
      <c r="G2" s="620" t="s">
        <v>367</v>
      </c>
      <c r="H2" s="621"/>
      <c r="I2" s="621"/>
      <c r="J2" s="621"/>
      <c r="K2" s="621"/>
      <c r="L2" s="621"/>
      <c r="M2" s="621"/>
      <c r="N2" s="621"/>
      <c r="O2" s="621"/>
      <c r="P2" s="621"/>
      <c r="Q2" s="621"/>
      <c r="R2" s="621"/>
      <c r="S2" s="621"/>
      <c r="T2" s="621"/>
      <c r="U2" s="621"/>
      <c r="V2" s="621"/>
      <c r="W2" s="621"/>
      <c r="X2" s="621"/>
      <c r="Y2" s="621"/>
      <c r="Z2" s="621"/>
      <c r="AA2" s="621"/>
      <c r="AB2" s="622"/>
      <c r="AC2" s="620" t="s">
        <v>369</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2" t="s">
        <v>17</v>
      </c>
      <c r="H3" s="693"/>
      <c r="I3" s="693"/>
      <c r="J3" s="693"/>
      <c r="K3" s="693"/>
      <c r="L3" s="692" t="s">
        <v>18</v>
      </c>
      <c r="M3" s="693"/>
      <c r="N3" s="693"/>
      <c r="O3" s="693"/>
      <c r="P3" s="693"/>
      <c r="Q3" s="693"/>
      <c r="R3" s="693"/>
      <c r="S3" s="693"/>
      <c r="T3" s="693"/>
      <c r="U3" s="693"/>
      <c r="V3" s="693"/>
      <c r="W3" s="693"/>
      <c r="X3" s="694"/>
      <c r="Y3" s="678" t="s">
        <v>19</v>
      </c>
      <c r="Z3" s="679"/>
      <c r="AA3" s="679"/>
      <c r="AB3" s="825"/>
      <c r="AC3" s="842"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1"/>
      <c r="B4" s="1082"/>
      <c r="C4" s="1082"/>
      <c r="D4" s="1082"/>
      <c r="E4" s="1082"/>
      <c r="F4" s="1083"/>
      <c r="G4" s="695"/>
      <c r="H4" s="696"/>
      <c r="I4" s="696"/>
      <c r="J4" s="696"/>
      <c r="K4" s="697"/>
      <c r="L4" s="689"/>
      <c r="M4" s="690"/>
      <c r="N4" s="690"/>
      <c r="O4" s="690"/>
      <c r="P4" s="690"/>
      <c r="Q4" s="690"/>
      <c r="R4" s="690"/>
      <c r="S4" s="690"/>
      <c r="T4" s="690"/>
      <c r="U4" s="690"/>
      <c r="V4" s="690"/>
      <c r="W4" s="690"/>
      <c r="X4" s="691"/>
      <c r="Y4" s="411"/>
      <c r="Z4" s="412"/>
      <c r="AA4" s="412"/>
      <c r="AB4" s="832"/>
      <c r="AC4" s="695"/>
      <c r="AD4" s="696"/>
      <c r="AE4" s="696"/>
      <c r="AF4" s="696"/>
      <c r="AG4" s="697"/>
      <c r="AH4" s="689"/>
      <c r="AI4" s="690"/>
      <c r="AJ4" s="690"/>
      <c r="AK4" s="690"/>
      <c r="AL4" s="690"/>
      <c r="AM4" s="690"/>
      <c r="AN4" s="690"/>
      <c r="AO4" s="690"/>
      <c r="AP4" s="690"/>
      <c r="AQ4" s="690"/>
      <c r="AR4" s="690"/>
      <c r="AS4" s="690"/>
      <c r="AT4" s="691"/>
      <c r="AU4" s="411"/>
      <c r="AV4" s="412"/>
      <c r="AW4" s="412"/>
      <c r="AX4" s="413"/>
    </row>
    <row r="5" spans="1:50" ht="24.75" customHeight="1" x14ac:dyDescent="0.15">
      <c r="A5" s="1081"/>
      <c r="B5" s="1082"/>
      <c r="C5" s="1082"/>
      <c r="D5" s="1082"/>
      <c r="E5" s="1082"/>
      <c r="F5" s="1083"/>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81"/>
      <c r="B6" s="1082"/>
      <c r="C6" s="1082"/>
      <c r="D6" s="1082"/>
      <c r="E6" s="1082"/>
      <c r="F6" s="1083"/>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81"/>
      <c r="B7" s="1082"/>
      <c r="C7" s="1082"/>
      <c r="D7" s="1082"/>
      <c r="E7" s="1082"/>
      <c r="F7" s="1083"/>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81"/>
      <c r="B8" s="1082"/>
      <c r="C8" s="1082"/>
      <c r="D8" s="1082"/>
      <c r="E8" s="1082"/>
      <c r="F8" s="1083"/>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81"/>
      <c r="B9" s="1082"/>
      <c r="C9" s="1082"/>
      <c r="D9" s="1082"/>
      <c r="E9" s="1082"/>
      <c r="F9" s="1083"/>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81"/>
      <c r="B10" s="1082"/>
      <c r="C10" s="1082"/>
      <c r="D10" s="1082"/>
      <c r="E10" s="1082"/>
      <c r="F10" s="1083"/>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81"/>
      <c r="B11" s="1082"/>
      <c r="C11" s="1082"/>
      <c r="D11" s="1082"/>
      <c r="E11" s="1082"/>
      <c r="F11" s="1083"/>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81"/>
      <c r="B12" s="1082"/>
      <c r="C12" s="1082"/>
      <c r="D12" s="1082"/>
      <c r="E12" s="1082"/>
      <c r="F12" s="1083"/>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81"/>
      <c r="B13" s="1082"/>
      <c r="C13" s="1082"/>
      <c r="D13" s="1082"/>
      <c r="E13" s="1082"/>
      <c r="F13" s="1083"/>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81"/>
      <c r="B14" s="1082"/>
      <c r="C14" s="1082"/>
      <c r="D14" s="1082"/>
      <c r="E14" s="1082"/>
      <c r="F14" s="1083"/>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81"/>
      <c r="B15" s="1082"/>
      <c r="C15" s="1082"/>
      <c r="D15" s="1082"/>
      <c r="E15" s="1082"/>
      <c r="F15" s="1083"/>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81"/>
      <c r="B16" s="1082"/>
      <c r="C16" s="1082"/>
      <c r="D16" s="1082"/>
      <c r="E16" s="1082"/>
      <c r="F16" s="1083"/>
      <c r="G16" s="842"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5"/>
      <c r="AC16" s="842"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1"/>
      <c r="B17" s="1082"/>
      <c r="C17" s="1082"/>
      <c r="D17" s="1082"/>
      <c r="E17" s="1082"/>
      <c r="F17" s="1083"/>
      <c r="G17" s="695"/>
      <c r="H17" s="696"/>
      <c r="I17" s="696"/>
      <c r="J17" s="696"/>
      <c r="K17" s="697"/>
      <c r="L17" s="689"/>
      <c r="M17" s="690"/>
      <c r="N17" s="690"/>
      <c r="O17" s="690"/>
      <c r="P17" s="690"/>
      <c r="Q17" s="690"/>
      <c r="R17" s="690"/>
      <c r="S17" s="690"/>
      <c r="T17" s="690"/>
      <c r="U17" s="690"/>
      <c r="V17" s="690"/>
      <c r="W17" s="690"/>
      <c r="X17" s="691"/>
      <c r="Y17" s="411"/>
      <c r="Z17" s="412"/>
      <c r="AA17" s="412"/>
      <c r="AB17" s="832"/>
      <c r="AC17" s="695"/>
      <c r="AD17" s="696"/>
      <c r="AE17" s="696"/>
      <c r="AF17" s="696"/>
      <c r="AG17" s="697"/>
      <c r="AH17" s="689"/>
      <c r="AI17" s="690"/>
      <c r="AJ17" s="690"/>
      <c r="AK17" s="690"/>
      <c r="AL17" s="690"/>
      <c r="AM17" s="690"/>
      <c r="AN17" s="690"/>
      <c r="AO17" s="690"/>
      <c r="AP17" s="690"/>
      <c r="AQ17" s="690"/>
      <c r="AR17" s="690"/>
      <c r="AS17" s="690"/>
      <c r="AT17" s="691"/>
      <c r="AU17" s="411"/>
      <c r="AV17" s="412"/>
      <c r="AW17" s="412"/>
      <c r="AX17" s="413"/>
    </row>
    <row r="18" spans="1:50" ht="24.75" customHeight="1" x14ac:dyDescent="0.15">
      <c r="A18" s="1081"/>
      <c r="B18" s="1082"/>
      <c r="C18" s="1082"/>
      <c r="D18" s="1082"/>
      <c r="E18" s="1082"/>
      <c r="F18" s="1083"/>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81"/>
      <c r="B19" s="1082"/>
      <c r="C19" s="1082"/>
      <c r="D19" s="1082"/>
      <c r="E19" s="1082"/>
      <c r="F19" s="1083"/>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81"/>
      <c r="B20" s="1082"/>
      <c r="C20" s="1082"/>
      <c r="D20" s="1082"/>
      <c r="E20" s="1082"/>
      <c r="F20" s="1083"/>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81"/>
      <c r="B21" s="1082"/>
      <c r="C21" s="1082"/>
      <c r="D21" s="1082"/>
      <c r="E21" s="1082"/>
      <c r="F21" s="1083"/>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81"/>
      <c r="B22" s="1082"/>
      <c r="C22" s="1082"/>
      <c r="D22" s="1082"/>
      <c r="E22" s="1082"/>
      <c r="F22" s="1083"/>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81"/>
      <c r="B23" s="1082"/>
      <c r="C23" s="1082"/>
      <c r="D23" s="1082"/>
      <c r="E23" s="1082"/>
      <c r="F23" s="1083"/>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81"/>
      <c r="B24" s="1082"/>
      <c r="C24" s="1082"/>
      <c r="D24" s="1082"/>
      <c r="E24" s="1082"/>
      <c r="F24" s="1083"/>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81"/>
      <c r="B25" s="1082"/>
      <c r="C25" s="1082"/>
      <c r="D25" s="1082"/>
      <c r="E25" s="1082"/>
      <c r="F25" s="1083"/>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81"/>
      <c r="B26" s="1082"/>
      <c r="C26" s="1082"/>
      <c r="D26" s="1082"/>
      <c r="E26" s="1082"/>
      <c r="F26" s="1083"/>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81"/>
      <c r="B27" s="1082"/>
      <c r="C27" s="1082"/>
      <c r="D27" s="1082"/>
      <c r="E27" s="1082"/>
      <c r="F27" s="1083"/>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81"/>
      <c r="B28" s="1082"/>
      <c r="C28" s="1082"/>
      <c r="D28" s="1082"/>
      <c r="E28" s="1082"/>
      <c r="F28" s="1083"/>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81"/>
      <c r="B29" s="1082"/>
      <c r="C29" s="1082"/>
      <c r="D29" s="1082"/>
      <c r="E29" s="1082"/>
      <c r="F29" s="1083"/>
      <c r="G29" s="842"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5"/>
      <c r="AC29" s="842"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1"/>
      <c r="B30" s="1082"/>
      <c r="C30" s="1082"/>
      <c r="D30" s="1082"/>
      <c r="E30" s="1082"/>
      <c r="F30" s="1083"/>
      <c r="G30" s="695"/>
      <c r="H30" s="696"/>
      <c r="I30" s="696"/>
      <c r="J30" s="696"/>
      <c r="K30" s="697"/>
      <c r="L30" s="689"/>
      <c r="M30" s="690"/>
      <c r="N30" s="690"/>
      <c r="O30" s="690"/>
      <c r="P30" s="690"/>
      <c r="Q30" s="690"/>
      <c r="R30" s="690"/>
      <c r="S30" s="690"/>
      <c r="T30" s="690"/>
      <c r="U30" s="690"/>
      <c r="V30" s="690"/>
      <c r="W30" s="690"/>
      <c r="X30" s="691"/>
      <c r="Y30" s="411"/>
      <c r="Z30" s="412"/>
      <c r="AA30" s="412"/>
      <c r="AB30" s="832"/>
      <c r="AC30" s="695"/>
      <c r="AD30" s="696"/>
      <c r="AE30" s="696"/>
      <c r="AF30" s="696"/>
      <c r="AG30" s="697"/>
      <c r="AH30" s="689"/>
      <c r="AI30" s="690"/>
      <c r="AJ30" s="690"/>
      <c r="AK30" s="690"/>
      <c r="AL30" s="690"/>
      <c r="AM30" s="690"/>
      <c r="AN30" s="690"/>
      <c r="AO30" s="690"/>
      <c r="AP30" s="690"/>
      <c r="AQ30" s="690"/>
      <c r="AR30" s="690"/>
      <c r="AS30" s="690"/>
      <c r="AT30" s="691"/>
      <c r="AU30" s="411"/>
      <c r="AV30" s="412"/>
      <c r="AW30" s="412"/>
      <c r="AX30" s="413"/>
    </row>
    <row r="31" spans="1:50" ht="24.75" customHeight="1" x14ac:dyDescent="0.15">
      <c r="A31" s="1081"/>
      <c r="B31" s="1082"/>
      <c r="C31" s="1082"/>
      <c r="D31" s="1082"/>
      <c r="E31" s="1082"/>
      <c r="F31" s="1083"/>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81"/>
      <c r="B32" s="1082"/>
      <c r="C32" s="1082"/>
      <c r="D32" s="1082"/>
      <c r="E32" s="1082"/>
      <c r="F32" s="1083"/>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81"/>
      <c r="B33" s="1082"/>
      <c r="C33" s="1082"/>
      <c r="D33" s="1082"/>
      <c r="E33" s="1082"/>
      <c r="F33" s="1083"/>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81"/>
      <c r="B34" s="1082"/>
      <c r="C34" s="1082"/>
      <c r="D34" s="1082"/>
      <c r="E34" s="1082"/>
      <c r="F34" s="1083"/>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81"/>
      <c r="B35" s="1082"/>
      <c r="C35" s="1082"/>
      <c r="D35" s="1082"/>
      <c r="E35" s="1082"/>
      <c r="F35" s="1083"/>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81"/>
      <c r="B36" s="1082"/>
      <c r="C36" s="1082"/>
      <c r="D36" s="1082"/>
      <c r="E36" s="1082"/>
      <c r="F36" s="1083"/>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81"/>
      <c r="B37" s="1082"/>
      <c r="C37" s="1082"/>
      <c r="D37" s="1082"/>
      <c r="E37" s="1082"/>
      <c r="F37" s="1083"/>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81"/>
      <c r="B38" s="1082"/>
      <c r="C38" s="1082"/>
      <c r="D38" s="1082"/>
      <c r="E38" s="1082"/>
      <c r="F38" s="1083"/>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81"/>
      <c r="B39" s="1082"/>
      <c r="C39" s="1082"/>
      <c r="D39" s="1082"/>
      <c r="E39" s="1082"/>
      <c r="F39" s="1083"/>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81"/>
      <c r="B40" s="1082"/>
      <c r="C40" s="1082"/>
      <c r="D40" s="1082"/>
      <c r="E40" s="1082"/>
      <c r="F40" s="1083"/>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81"/>
      <c r="B41" s="1082"/>
      <c r="C41" s="1082"/>
      <c r="D41" s="1082"/>
      <c r="E41" s="1082"/>
      <c r="F41" s="1083"/>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81"/>
      <c r="B42" s="1082"/>
      <c r="C42" s="1082"/>
      <c r="D42" s="1082"/>
      <c r="E42" s="1082"/>
      <c r="F42" s="1083"/>
      <c r="G42" s="842"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5"/>
      <c r="AC42" s="842"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1"/>
      <c r="B43" s="1082"/>
      <c r="C43" s="1082"/>
      <c r="D43" s="1082"/>
      <c r="E43" s="1082"/>
      <c r="F43" s="1083"/>
      <c r="G43" s="695"/>
      <c r="H43" s="696"/>
      <c r="I43" s="696"/>
      <c r="J43" s="696"/>
      <c r="K43" s="697"/>
      <c r="L43" s="689"/>
      <c r="M43" s="690"/>
      <c r="N43" s="690"/>
      <c r="O43" s="690"/>
      <c r="P43" s="690"/>
      <c r="Q43" s="690"/>
      <c r="R43" s="690"/>
      <c r="S43" s="690"/>
      <c r="T43" s="690"/>
      <c r="U43" s="690"/>
      <c r="V43" s="690"/>
      <c r="W43" s="690"/>
      <c r="X43" s="691"/>
      <c r="Y43" s="411"/>
      <c r="Z43" s="412"/>
      <c r="AA43" s="412"/>
      <c r="AB43" s="832"/>
      <c r="AC43" s="695"/>
      <c r="AD43" s="696"/>
      <c r="AE43" s="696"/>
      <c r="AF43" s="696"/>
      <c r="AG43" s="697"/>
      <c r="AH43" s="689"/>
      <c r="AI43" s="690"/>
      <c r="AJ43" s="690"/>
      <c r="AK43" s="690"/>
      <c r="AL43" s="690"/>
      <c r="AM43" s="690"/>
      <c r="AN43" s="690"/>
      <c r="AO43" s="690"/>
      <c r="AP43" s="690"/>
      <c r="AQ43" s="690"/>
      <c r="AR43" s="690"/>
      <c r="AS43" s="690"/>
      <c r="AT43" s="691"/>
      <c r="AU43" s="411"/>
      <c r="AV43" s="412"/>
      <c r="AW43" s="412"/>
      <c r="AX43" s="413"/>
    </row>
    <row r="44" spans="1:50" ht="24.75" customHeight="1" x14ac:dyDescent="0.15">
      <c r="A44" s="1081"/>
      <c r="B44" s="1082"/>
      <c r="C44" s="1082"/>
      <c r="D44" s="1082"/>
      <c r="E44" s="1082"/>
      <c r="F44" s="1083"/>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81"/>
      <c r="B45" s="1082"/>
      <c r="C45" s="1082"/>
      <c r="D45" s="1082"/>
      <c r="E45" s="1082"/>
      <c r="F45" s="1083"/>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81"/>
      <c r="B46" s="1082"/>
      <c r="C46" s="1082"/>
      <c r="D46" s="1082"/>
      <c r="E46" s="1082"/>
      <c r="F46" s="1083"/>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81"/>
      <c r="B47" s="1082"/>
      <c r="C47" s="1082"/>
      <c r="D47" s="1082"/>
      <c r="E47" s="1082"/>
      <c r="F47" s="1083"/>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81"/>
      <c r="B48" s="1082"/>
      <c r="C48" s="1082"/>
      <c r="D48" s="1082"/>
      <c r="E48" s="1082"/>
      <c r="F48" s="1083"/>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81"/>
      <c r="B49" s="1082"/>
      <c r="C49" s="1082"/>
      <c r="D49" s="1082"/>
      <c r="E49" s="1082"/>
      <c r="F49" s="1083"/>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81"/>
      <c r="B50" s="1082"/>
      <c r="C50" s="1082"/>
      <c r="D50" s="1082"/>
      <c r="E50" s="1082"/>
      <c r="F50" s="1083"/>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81"/>
      <c r="B51" s="1082"/>
      <c r="C51" s="1082"/>
      <c r="D51" s="1082"/>
      <c r="E51" s="1082"/>
      <c r="F51" s="1083"/>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81"/>
      <c r="B52" s="1082"/>
      <c r="C52" s="1082"/>
      <c r="D52" s="1082"/>
      <c r="E52" s="1082"/>
      <c r="F52" s="1083"/>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87" t="s">
        <v>28</v>
      </c>
      <c r="B55" s="1088"/>
      <c r="C55" s="1088"/>
      <c r="D55" s="1088"/>
      <c r="E55" s="1088"/>
      <c r="F55" s="1089"/>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81"/>
      <c r="B56" s="1082"/>
      <c r="C56" s="1082"/>
      <c r="D56" s="1082"/>
      <c r="E56" s="1082"/>
      <c r="F56" s="1083"/>
      <c r="G56" s="842"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5"/>
      <c r="AC56" s="842"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1"/>
      <c r="B57" s="1082"/>
      <c r="C57" s="1082"/>
      <c r="D57" s="1082"/>
      <c r="E57" s="1082"/>
      <c r="F57" s="1083"/>
      <c r="G57" s="695"/>
      <c r="H57" s="696"/>
      <c r="I57" s="696"/>
      <c r="J57" s="696"/>
      <c r="K57" s="697"/>
      <c r="L57" s="689"/>
      <c r="M57" s="690"/>
      <c r="N57" s="690"/>
      <c r="O57" s="690"/>
      <c r="P57" s="690"/>
      <c r="Q57" s="690"/>
      <c r="R57" s="690"/>
      <c r="S57" s="690"/>
      <c r="T57" s="690"/>
      <c r="U57" s="690"/>
      <c r="V57" s="690"/>
      <c r="W57" s="690"/>
      <c r="X57" s="691"/>
      <c r="Y57" s="411"/>
      <c r="Z57" s="412"/>
      <c r="AA57" s="412"/>
      <c r="AB57" s="832"/>
      <c r="AC57" s="695"/>
      <c r="AD57" s="696"/>
      <c r="AE57" s="696"/>
      <c r="AF57" s="696"/>
      <c r="AG57" s="697"/>
      <c r="AH57" s="689"/>
      <c r="AI57" s="690"/>
      <c r="AJ57" s="690"/>
      <c r="AK57" s="690"/>
      <c r="AL57" s="690"/>
      <c r="AM57" s="690"/>
      <c r="AN57" s="690"/>
      <c r="AO57" s="690"/>
      <c r="AP57" s="690"/>
      <c r="AQ57" s="690"/>
      <c r="AR57" s="690"/>
      <c r="AS57" s="690"/>
      <c r="AT57" s="691"/>
      <c r="AU57" s="411"/>
      <c r="AV57" s="412"/>
      <c r="AW57" s="412"/>
      <c r="AX57" s="413"/>
    </row>
    <row r="58" spans="1:50" ht="24.75" customHeight="1" x14ac:dyDescent="0.15">
      <c r="A58" s="1081"/>
      <c r="B58" s="1082"/>
      <c r="C58" s="1082"/>
      <c r="D58" s="1082"/>
      <c r="E58" s="1082"/>
      <c r="F58" s="1083"/>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81"/>
      <c r="B59" s="1082"/>
      <c r="C59" s="1082"/>
      <c r="D59" s="1082"/>
      <c r="E59" s="1082"/>
      <c r="F59" s="1083"/>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81"/>
      <c r="B60" s="1082"/>
      <c r="C60" s="1082"/>
      <c r="D60" s="1082"/>
      <c r="E60" s="1082"/>
      <c r="F60" s="1083"/>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81"/>
      <c r="B61" s="1082"/>
      <c r="C61" s="1082"/>
      <c r="D61" s="1082"/>
      <c r="E61" s="1082"/>
      <c r="F61" s="1083"/>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81"/>
      <c r="B62" s="1082"/>
      <c r="C62" s="1082"/>
      <c r="D62" s="1082"/>
      <c r="E62" s="1082"/>
      <c r="F62" s="1083"/>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81"/>
      <c r="B63" s="1082"/>
      <c r="C63" s="1082"/>
      <c r="D63" s="1082"/>
      <c r="E63" s="1082"/>
      <c r="F63" s="1083"/>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81"/>
      <c r="B64" s="1082"/>
      <c r="C64" s="1082"/>
      <c r="D64" s="1082"/>
      <c r="E64" s="1082"/>
      <c r="F64" s="1083"/>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81"/>
      <c r="B65" s="1082"/>
      <c r="C65" s="1082"/>
      <c r="D65" s="1082"/>
      <c r="E65" s="1082"/>
      <c r="F65" s="1083"/>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81"/>
      <c r="B66" s="1082"/>
      <c r="C66" s="1082"/>
      <c r="D66" s="1082"/>
      <c r="E66" s="1082"/>
      <c r="F66" s="1083"/>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81"/>
      <c r="B67" s="1082"/>
      <c r="C67" s="1082"/>
      <c r="D67" s="1082"/>
      <c r="E67" s="1082"/>
      <c r="F67" s="1083"/>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1"/>
      <c r="B68" s="1082"/>
      <c r="C68" s="1082"/>
      <c r="D68" s="1082"/>
      <c r="E68" s="1082"/>
      <c r="F68" s="1083"/>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81"/>
      <c r="B69" s="1082"/>
      <c r="C69" s="1082"/>
      <c r="D69" s="1082"/>
      <c r="E69" s="1082"/>
      <c r="F69" s="1083"/>
      <c r="G69" s="842"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5"/>
      <c r="AC69" s="842"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1"/>
      <c r="B70" s="1082"/>
      <c r="C70" s="1082"/>
      <c r="D70" s="1082"/>
      <c r="E70" s="1082"/>
      <c r="F70" s="1083"/>
      <c r="G70" s="695"/>
      <c r="H70" s="696"/>
      <c r="I70" s="696"/>
      <c r="J70" s="696"/>
      <c r="K70" s="697"/>
      <c r="L70" s="689"/>
      <c r="M70" s="690"/>
      <c r="N70" s="690"/>
      <c r="O70" s="690"/>
      <c r="P70" s="690"/>
      <c r="Q70" s="690"/>
      <c r="R70" s="690"/>
      <c r="S70" s="690"/>
      <c r="T70" s="690"/>
      <c r="U70" s="690"/>
      <c r="V70" s="690"/>
      <c r="W70" s="690"/>
      <c r="X70" s="691"/>
      <c r="Y70" s="411"/>
      <c r="Z70" s="412"/>
      <c r="AA70" s="412"/>
      <c r="AB70" s="832"/>
      <c r="AC70" s="695"/>
      <c r="AD70" s="696"/>
      <c r="AE70" s="696"/>
      <c r="AF70" s="696"/>
      <c r="AG70" s="697"/>
      <c r="AH70" s="689"/>
      <c r="AI70" s="690"/>
      <c r="AJ70" s="690"/>
      <c r="AK70" s="690"/>
      <c r="AL70" s="690"/>
      <c r="AM70" s="690"/>
      <c r="AN70" s="690"/>
      <c r="AO70" s="690"/>
      <c r="AP70" s="690"/>
      <c r="AQ70" s="690"/>
      <c r="AR70" s="690"/>
      <c r="AS70" s="690"/>
      <c r="AT70" s="691"/>
      <c r="AU70" s="411"/>
      <c r="AV70" s="412"/>
      <c r="AW70" s="412"/>
      <c r="AX70" s="413"/>
    </row>
    <row r="71" spans="1:50" ht="24.75" customHeight="1" x14ac:dyDescent="0.15">
      <c r="A71" s="1081"/>
      <c r="B71" s="1082"/>
      <c r="C71" s="1082"/>
      <c r="D71" s="1082"/>
      <c r="E71" s="1082"/>
      <c r="F71" s="1083"/>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81"/>
      <c r="B72" s="1082"/>
      <c r="C72" s="1082"/>
      <c r="D72" s="1082"/>
      <c r="E72" s="1082"/>
      <c r="F72" s="1083"/>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81"/>
      <c r="B73" s="1082"/>
      <c r="C73" s="1082"/>
      <c r="D73" s="1082"/>
      <c r="E73" s="1082"/>
      <c r="F73" s="1083"/>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81"/>
      <c r="B74" s="1082"/>
      <c r="C74" s="1082"/>
      <c r="D74" s="1082"/>
      <c r="E74" s="1082"/>
      <c r="F74" s="1083"/>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81"/>
      <c r="B75" s="1082"/>
      <c r="C75" s="1082"/>
      <c r="D75" s="1082"/>
      <c r="E75" s="1082"/>
      <c r="F75" s="1083"/>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81"/>
      <c r="B76" s="1082"/>
      <c r="C76" s="1082"/>
      <c r="D76" s="1082"/>
      <c r="E76" s="1082"/>
      <c r="F76" s="1083"/>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81"/>
      <c r="B77" s="1082"/>
      <c r="C77" s="1082"/>
      <c r="D77" s="1082"/>
      <c r="E77" s="1082"/>
      <c r="F77" s="1083"/>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81"/>
      <c r="B78" s="1082"/>
      <c r="C78" s="1082"/>
      <c r="D78" s="1082"/>
      <c r="E78" s="1082"/>
      <c r="F78" s="1083"/>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81"/>
      <c r="B79" s="1082"/>
      <c r="C79" s="1082"/>
      <c r="D79" s="1082"/>
      <c r="E79" s="1082"/>
      <c r="F79" s="1083"/>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81"/>
      <c r="B80" s="1082"/>
      <c r="C80" s="1082"/>
      <c r="D80" s="1082"/>
      <c r="E80" s="1082"/>
      <c r="F80" s="1083"/>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1"/>
      <c r="B81" s="1082"/>
      <c r="C81" s="1082"/>
      <c r="D81" s="1082"/>
      <c r="E81" s="1082"/>
      <c r="F81" s="1083"/>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81"/>
      <c r="B82" s="1082"/>
      <c r="C82" s="1082"/>
      <c r="D82" s="1082"/>
      <c r="E82" s="1082"/>
      <c r="F82" s="1083"/>
      <c r="G82" s="842"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5"/>
      <c r="AC82" s="842"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1"/>
      <c r="B83" s="1082"/>
      <c r="C83" s="1082"/>
      <c r="D83" s="1082"/>
      <c r="E83" s="1082"/>
      <c r="F83" s="1083"/>
      <c r="G83" s="695"/>
      <c r="H83" s="696"/>
      <c r="I83" s="696"/>
      <c r="J83" s="696"/>
      <c r="K83" s="697"/>
      <c r="L83" s="689"/>
      <c r="M83" s="690"/>
      <c r="N83" s="690"/>
      <c r="O83" s="690"/>
      <c r="P83" s="690"/>
      <c r="Q83" s="690"/>
      <c r="R83" s="690"/>
      <c r="S83" s="690"/>
      <c r="T83" s="690"/>
      <c r="U83" s="690"/>
      <c r="V83" s="690"/>
      <c r="W83" s="690"/>
      <c r="X83" s="691"/>
      <c r="Y83" s="411"/>
      <c r="Z83" s="412"/>
      <c r="AA83" s="412"/>
      <c r="AB83" s="832"/>
      <c r="AC83" s="695"/>
      <c r="AD83" s="696"/>
      <c r="AE83" s="696"/>
      <c r="AF83" s="696"/>
      <c r="AG83" s="697"/>
      <c r="AH83" s="689"/>
      <c r="AI83" s="690"/>
      <c r="AJ83" s="690"/>
      <c r="AK83" s="690"/>
      <c r="AL83" s="690"/>
      <c r="AM83" s="690"/>
      <c r="AN83" s="690"/>
      <c r="AO83" s="690"/>
      <c r="AP83" s="690"/>
      <c r="AQ83" s="690"/>
      <c r="AR83" s="690"/>
      <c r="AS83" s="690"/>
      <c r="AT83" s="691"/>
      <c r="AU83" s="411"/>
      <c r="AV83" s="412"/>
      <c r="AW83" s="412"/>
      <c r="AX83" s="413"/>
    </row>
    <row r="84" spans="1:50" ht="24.75" customHeight="1" x14ac:dyDescent="0.15">
      <c r="A84" s="1081"/>
      <c r="B84" s="1082"/>
      <c r="C84" s="1082"/>
      <c r="D84" s="1082"/>
      <c r="E84" s="1082"/>
      <c r="F84" s="1083"/>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81"/>
      <c r="B85" s="1082"/>
      <c r="C85" s="1082"/>
      <c r="D85" s="1082"/>
      <c r="E85" s="1082"/>
      <c r="F85" s="1083"/>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81"/>
      <c r="B86" s="1082"/>
      <c r="C86" s="1082"/>
      <c r="D86" s="1082"/>
      <c r="E86" s="1082"/>
      <c r="F86" s="1083"/>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81"/>
      <c r="B87" s="1082"/>
      <c r="C87" s="1082"/>
      <c r="D87" s="1082"/>
      <c r="E87" s="1082"/>
      <c r="F87" s="1083"/>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81"/>
      <c r="B88" s="1082"/>
      <c r="C88" s="1082"/>
      <c r="D88" s="1082"/>
      <c r="E88" s="1082"/>
      <c r="F88" s="1083"/>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81"/>
      <c r="B89" s="1082"/>
      <c r="C89" s="1082"/>
      <c r="D89" s="1082"/>
      <c r="E89" s="1082"/>
      <c r="F89" s="1083"/>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81"/>
      <c r="B90" s="1082"/>
      <c r="C90" s="1082"/>
      <c r="D90" s="1082"/>
      <c r="E90" s="1082"/>
      <c r="F90" s="1083"/>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81"/>
      <c r="B91" s="1082"/>
      <c r="C91" s="1082"/>
      <c r="D91" s="1082"/>
      <c r="E91" s="1082"/>
      <c r="F91" s="1083"/>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81"/>
      <c r="B92" s="1082"/>
      <c r="C92" s="1082"/>
      <c r="D92" s="1082"/>
      <c r="E92" s="1082"/>
      <c r="F92" s="1083"/>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81"/>
      <c r="B93" s="1082"/>
      <c r="C93" s="1082"/>
      <c r="D93" s="1082"/>
      <c r="E93" s="1082"/>
      <c r="F93" s="1083"/>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1"/>
      <c r="B94" s="1082"/>
      <c r="C94" s="1082"/>
      <c r="D94" s="1082"/>
      <c r="E94" s="1082"/>
      <c r="F94" s="1083"/>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81"/>
      <c r="B95" s="1082"/>
      <c r="C95" s="1082"/>
      <c r="D95" s="1082"/>
      <c r="E95" s="1082"/>
      <c r="F95" s="1083"/>
      <c r="G95" s="842"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5"/>
      <c r="AC95" s="842"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1"/>
      <c r="B96" s="1082"/>
      <c r="C96" s="1082"/>
      <c r="D96" s="1082"/>
      <c r="E96" s="1082"/>
      <c r="F96" s="1083"/>
      <c r="G96" s="695"/>
      <c r="H96" s="696"/>
      <c r="I96" s="696"/>
      <c r="J96" s="696"/>
      <c r="K96" s="697"/>
      <c r="L96" s="689"/>
      <c r="M96" s="690"/>
      <c r="N96" s="690"/>
      <c r="O96" s="690"/>
      <c r="P96" s="690"/>
      <c r="Q96" s="690"/>
      <c r="R96" s="690"/>
      <c r="S96" s="690"/>
      <c r="T96" s="690"/>
      <c r="U96" s="690"/>
      <c r="V96" s="690"/>
      <c r="W96" s="690"/>
      <c r="X96" s="691"/>
      <c r="Y96" s="411"/>
      <c r="Z96" s="412"/>
      <c r="AA96" s="412"/>
      <c r="AB96" s="832"/>
      <c r="AC96" s="695"/>
      <c r="AD96" s="696"/>
      <c r="AE96" s="696"/>
      <c r="AF96" s="696"/>
      <c r="AG96" s="697"/>
      <c r="AH96" s="689"/>
      <c r="AI96" s="690"/>
      <c r="AJ96" s="690"/>
      <c r="AK96" s="690"/>
      <c r="AL96" s="690"/>
      <c r="AM96" s="690"/>
      <c r="AN96" s="690"/>
      <c r="AO96" s="690"/>
      <c r="AP96" s="690"/>
      <c r="AQ96" s="690"/>
      <c r="AR96" s="690"/>
      <c r="AS96" s="690"/>
      <c r="AT96" s="691"/>
      <c r="AU96" s="411"/>
      <c r="AV96" s="412"/>
      <c r="AW96" s="412"/>
      <c r="AX96" s="413"/>
    </row>
    <row r="97" spans="1:50" ht="24.75" customHeight="1" x14ac:dyDescent="0.15">
      <c r="A97" s="1081"/>
      <c r="B97" s="1082"/>
      <c r="C97" s="1082"/>
      <c r="D97" s="1082"/>
      <c r="E97" s="1082"/>
      <c r="F97" s="1083"/>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81"/>
      <c r="B98" s="1082"/>
      <c r="C98" s="1082"/>
      <c r="D98" s="1082"/>
      <c r="E98" s="1082"/>
      <c r="F98" s="1083"/>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81"/>
      <c r="B99" s="1082"/>
      <c r="C99" s="1082"/>
      <c r="D99" s="1082"/>
      <c r="E99" s="1082"/>
      <c r="F99" s="1083"/>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81"/>
      <c r="B100" s="1082"/>
      <c r="C100" s="1082"/>
      <c r="D100" s="1082"/>
      <c r="E100" s="1082"/>
      <c r="F100" s="1083"/>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81"/>
      <c r="B101" s="1082"/>
      <c r="C101" s="1082"/>
      <c r="D101" s="1082"/>
      <c r="E101" s="1082"/>
      <c r="F101" s="1083"/>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81"/>
      <c r="B102" s="1082"/>
      <c r="C102" s="1082"/>
      <c r="D102" s="1082"/>
      <c r="E102" s="1082"/>
      <c r="F102" s="1083"/>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81"/>
      <c r="B103" s="1082"/>
      <c r="C103" s="1082"/>
      <c r="D103" s="1082"/>
      <c r="E103" s="1082"/>
      <c r="F103" s="1083"/>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81"/>
      <c r="B104" s="1082"/>
      <c r="C104" s="1082"/>
      <c r="D104" s="1082"/>
      <c r="E104" s="1082"/>
      <c r="F104" s="1083"/>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81"/>
      <c r="B105" s="1082"/>
      <c r="C105" s="1082"/>
      <c r="D105" s="1082"/>
      <c r="E105" s="1082"/>
      <c r="F105" s="1083"/>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87" t="s">
        <v>28</v>
      </c>
      <c r="B108" s="1088"/>
      <c r="C108" s="1088"/>
      <c r="D108" s="1088"/>
      <c r="E108" s="1088"/>
      <c r="F108" s="1089"/>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81"/>
      <c r="B109" s="1082"/>
      <c r="C109" s="1082"/>
      <c r="D109" s="1082"/>
      <c r="E109" s="1082"/>
      <c r="F109" s="1083"/>
      <c r="G109" s="842"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5"/>
      <c r="AC109" s="842"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1"/>
      <c r="B110" s="1082"/>
      <c r="C110" s="1082"/>
      <c r="D110" s="1082"/>
      <c r="E110" s="1082"/>
      <c r="F110" s="1083"/>
      <c r="G110" s="695"/>
      <c r="H110" s="696"/>
      <c r="I110" s="696"/>
      <c r="J110" s="696"/>
      <c r="K110" s="697"/>
      <c r="L110" s="689"/>
      <c r="M110" s="690"/>
      <c r="N110" s="690"/>
      <c r="O110" s="690"/>
      <c r="P110" s="690"/>
      <c r="Q110" s="690"/>
      <c r="R110" s="690"/>
      <c r="S110" s="690"/>
      <c r="T110" s="690"/>
      <c r="U110" s="690"/>
      <c r="V110" s="690"/>
      <c r="W110" s="690"/>
      <c r="X110" s="691"/>
      <c r="Y110" s="411"/>
      <c r="Z110" s="412"/>
      <c r="AA110" s="412"/>
      <c r="AB110" s="832"/>
      <c r="AC110" s="695"/>
      <c r="AD110" s="696"/>
      <c r="AE110" s="696"/>
      <c r="AF110" s="696"/>
      <c r="AG110" s="697"/>
      <c r="AH110" s="689"/>
      <c r="AI110" s="690"/>
      <c r="AJ110" s="690"/>
      <c r="AK110" s="690"/>
      <c r="AL110" s="690"/>
      <c r="AM110" s="690"/>
      <c r="AN110" s="690"/>
      <c r="AO110" s="690"/>
      <c r="AP110" s="690"/>
      <c r="AQ110" s="690"/>
      <c r="AR110" s="690"/>
      <c r="AS110" s="690"/>
      <c r="AT110" s="691"/>
      <c r="AU110" s="411"/>
      <c r="AV110" s="412"/>
      <c r="AW110" s="412"/>
      <c r="AX110" s="413"/>
    </row>
    <row r="111" spans="1:50" ht="24.75" customHeight="1" x14ac:dyDescent="0.15">
      <c r="A111" s="1081"/>
      <c r="B111" s="1082"/>
      <c r="C111" s="1082"/>
      <c r="D111" s="1082"/>
      <c r="E111" s="1082"/>
      <c r="F111" s="1083"/>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81"/>
      <c r="B112" s="1082"/>
      <c r="C112" s="1082"/>
      <c r="D112" s="1082"/>
      <c r="E112" s="1082"/>
      <c r="F112" s="1083"/>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81"/>
      <c r="B113" s="1082"/>
      <c r="C113" s="1082"/>
      <c r="D113" s="1082"/>
      <c r="E113" s="1082"/>
      <c r="F113" s="1083"/>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81"/>
      <c r="B114" s="1082"/>
      <c r="C114" s="1082"/>
      <c r="D114" s="1082"/>
      <c r="E114" s="1082"/>
      <c r="F114" s="1083"/>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81"/>
      <c r="B115" s="1082"/>
      <c r="C115" s="1082"/>
      <c r="D115" s="1082"/>
      <c r="E115" s="1082"/>
      <c r="F115" s="1083"/>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81"/>
      <c r="B116" s="1082"/>
      <c r="C116" s="1082"/>
      <c r="D116" s="1082"/>
      <c r="E116" s="1082"/>
      <c r="F116" s="1083"/>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81"/>
      <c r="B117" s="1082"/>
      <c r="C117" s="1082"/>
      <c r="D117" s="1082"/>
      <c r="E117" s="1082"/>
      <c r="F117" s="1083"/>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81"/>
      <c r="B118" s="1082"/>
      <c r="C118" s="1082"/>
      <c r="D118" s="1082"/>
      <c r="E118" s="1082"/>
      <c r="F118" s="1083"/>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81"/>
      <c r="B119" s="1082"/>
      <c r="C119" s="1082"/>
      <c r="D119" s="1082"/>
      <c r="E119" s="1082"/>
      <c r="F119" s="1083"/>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81"/>
      <c r="B120" s="1082"/>
      <c r="C120" s="1082"/>
      <c r="D120" s="1082"/>
      <c r="E120" s="1082"/>
      <c r="F120" s="1083"/>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1"/>
      <c r="B121" s="1082"/>
      <c r="C121" s="1082"/>
      <c r="D121" s="1082"/>
      <c r="E121" s="1082"/>
      <c r="F121" s="1083"/>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81"/>
      <c r="B122" s="1082"/>
      <c r="C122" s="1082"/>
      <c r="D122" s="1082"/>
      <c r="E122" s="1082"/>
      <c r="F122" s="1083"/>
      <c r="G122" s="842"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5"/>
      <c r="AC122" s="842"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1"/>
      <c r="B123" s="1082"/>
      <c r="C123" s="1082"/>
      <c r="D123" s="1082"/>
      <c r="E123" s="1082"/>
      <c r="F123" s="1083"/>
      <c r="G123" s="695"/>
      <c r="H123" s="696"/>
      <c r="I123" s="696"/>
      <c r="J123" s="696"/>
      <c r="K123" s="697"/>
      <c r="L123" s="689"/>
      <c r="M123" s="690"/>
      <c r="N123" s="690"/>
      <c r="O123" s="690"/>
      <c r="P123" s="690"/>
      <c r="Q123" s="690"/>
      <c r="R123" s="690"/>
      <c r="S123" s="690"/>
      <c r="T123" s="690"/>
      <c r="U123" s="690"/>
      <c r="V123" s="690"/>
      <c r="W123" s="690"/>
      <c r="X123" s="691"/>
      <c r="Y123" s="411"/>
      <c r="Z123" s="412"/>
      <c r="AA123" s="412"/>
      <c r="AB123" s="832"/>
      <c r="AC123" s="695"/>
      <c r="AD123" s="696"/>
      <c r="AE123" s="696"/>
      <c r="AF123" s="696"/>
      <c r="AG123" s="697"/>
      <c r="AH123" s="689"/>
      <c r="AI123" s="690"/>
      <c r="AJ123" s="690"/>
      <c r="AK123" s="690"/>
      <c r="AL123" s="690"/>
      <c r="AM123" s="690"/>
      <c r="AN123" s="690"/>
      <c r="AO123" s="690"/>
      <c r="AP123" s="690"/>
      <c r="AQ123" s="690"/>
      <c r="AR123" s="690"/>
      <c r="AS123" s="690"/>
      <c r="AT123" s="691"/>
      <c r="AU123" s="411"/>
      <c r="AV123" s="412"/>
      <c r="AW123" s="412"/>
      <c r="AX123" s="413"/>
    </row>
    <row r="124" spans="1:50" ht="24.75" customHeight="1" x14ac:dyDescent="0.15">
      <c r="A124" s="1081"/>
      <c r="B124" s="1082"/>
      <c r="C124" s="1082"/>
      <c r="D124" s="1082"/>
      <c r="E124" s="1082"/>
      <c r="F124" s="1083"/>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81"/>
      <c r="B125" s="1082"/>
      <c r="C125" s="1082"/>
      <c r="D125" s="1082"/>
      <c r="E125" s="1082"/>
      <c r="F125" s="1083"/>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81"/>
      <c r="B126" s="1082"/>
      <c r="C126" s="1082"/>
      <c r="D126" s="1082"/>
      <c r="E126" s="1082"/>
      <c r="F126" s="1083"/>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81"/>
      <c r="B127" s="1082"/>
      <c r="C127" s="1082"/>
      <c r="D127" s="1082"/>
      <c r="E127" s="1082"/>
      <c r="F127" s="1083"/>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81"/>
      <c r="B128" s="1082"/>
      <c r="C128" s="1082"/>
      <c r="D128" s="1082"/>
      <c r="E128" s="1082"/>
      <c r="F128" s="1083"/>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81"/>
      <c r="B129" s="1082"/>
      <c r="C129" s="1082"/>
      <c r="D129" s="1082"/>
      <c r="E129" s="1082"/>
      <c r="F129" s="1083"/>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81"/>
      <c r="B130" s="1082"/>
      <c r="C130" s="1082"/>
      <c r="D130" s="1082"/>
      <c r="E130" s="1082"/>
      <c r="F130" s="1083"/>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81"/>
      <c r="B131" s="1082"/>
      <c r="C131" s="1082"/>
      <c r="D131" s="1082"/>
      <c r="E131" s="1082"/>
      <c r="F131" s="1083"/>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81"/>
      <c r="B132" s="1082"/>
      <c r="C132" s="1082"/>
      <c r="D132" s="1082"/>
      <c r="E132" s="1082"/>
      <c r="F132" s="1083"/>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81"/>
      <c r="B133" s="1082"/>
      <c r="C133" s="1082"/>
      <c r="D133" s="1082"/>
      <c r="E133" s="1082"/>
      <c r="F133" s="1083"/>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1"/>
      <c r="B134" s="1082"/>
      <c r="C134" s="1082"/>
      <c r="D134" s="1082"/>
      <c r="E134" s="1082"/>
      <c r="F134" s="1083"/>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81"/>
      <c r="B135" s="1082"/>
      <c r="C135" s="1082"/>
      <c r="D135" s="1082"/>
      <c r="E135" s="1082"/>
      <c r="F135" s="1083"/>
      <c r="G135" s="842"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5"/>
      <c r="AC135" s="842"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1"/>
      <c r="B136" s="1082"/>
      <c r="C136" s="1082"/>
      <c r="D136" s="1082"/>
      <c r="E136" s="1082"/>
      <c r="F136" s="1083"/>
      <c r="G136" s="695"/>
      <c r="H136" s="696"/>
      <c r="I136" s="696"/>
      <c r="J136" s="696"/>
      <c r="K136" s="697"/>
      <c r="L136" s="689"/>
      <c r="M136" s="690"/>
      <c r="N136" s="690"/>
      <c r="O136" s="690"/>
      <c r="P136" s="690"/>
      <c r="Q136" s="690"/>
      <c r="R136" s="690"/>
      <c r="S136" s="690"/>
      <c r="T136" s="690"/>
      <c r="U136" s="690"/>
      <c r="V136" s="690"/>
      <c r="W136" s="690"/>
      <c r="X136" s="691"/>
      <c r="Y136" s="411"/>
      <c r="Z136" s="412"/>
      <c r="AA136" s="412"/>
      <c r="AB136" s="832"/>
      <c r="AC136" s="695"/>
      <c r="AD136" s="696"/>
      <c r="AE136" s="696"/>
      <c r="AF136" s="696"/>
      <c r="AG136" s="697"/>
      <c r="AH136" s="689"/>
      <c r="AI136" s="690"/>
      <c r="AJ136" s="690"/>
      <c r="AK136" s="690"/>
      <c r="AL136" s="690"/>
      <c r="AM136" s="690"/>
      <c r="AN136" s="690"/>
      <c r="AO136" s="690"/>
      <c r="AP136" s="690"/>
      <c r="AQ136" s="690"/>
      <c r="AR136" s="690"/>
      <c r="AS136" s="690"/>
      <c r="AT136" s="691"/>
      <c r="AU136" s="411"/>
      <c r="AV136" s="412"/>
      <c r="AW136" s="412"/>
      <c r="AX136" s="413"/>
    </row>
    <row r="137" spans="1:50" ht="24.75" customHeight="1" x14ac:dyDescent="0.15">
      <c r="A137" s="1081"/>
      <c r="B137" s="1082"/>
      <c r="C137" s="1082"/>
      <c r="D137" s="1082"/>
      <c r="E137" s="1082"/>
      <c r="F137" s="1083"/>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81"/>
      <c r="B138" s="1082"/>
      <c r="C138" s="1082"/>
      <c r="D138" s="1082"/>
      <c r="E138" s="1082"/>
      <c r="F138" s="1083"/>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81"/>
      <c r="B139" s="1082"/>
      <c r="C139" s="1082"/>
      <c r="D139" s="1082"/>
      <c r="E139" s="1082"/>
      <c r="F139" s="1083"/>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81"/>
      <c r="B140" s="1082"/>
      <c r="C140" s="1082"/>
      <c r="D140" s="1082"/>
      <c r="E140" s="1082"/>
      <c r="F140" s="1083"/>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81"/>
      <c r="B141" s="1082"/>
      <c r="C141" s="1082"/>
      <c r="D141" s="1082"/>
      <c r="E141" s="1082"/>
      <c r="F141" s="1083"/>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81"/>
      <c r="B142" s="1082"/>
      <c r="C142" s="1082"/>
      <c r="D142" s="1082"/>
      <c r="E142" s="1082"/>
      <c r="F142" s="1083"/>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81"/>
      <c r="B143" s="1082"/>
      <c r="C143" s="1082"/>
      <c r="D143" s="1082"/>
      <c r="E143" s="1082"/>
      <c r="F143" s="1083"/>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81"/>
      <c r="B144" s="1082"/>
      <c r="C144" s="1082"/>
      <c r="D144" s="1082"/>
      <c r="E144" s="1082"/>
      <c r="F144" s="1083"/>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81"/>
      <c r="B145" s="1082"/>
      <c r="C145" s="1082"/>
      <c r="D145" s="1082"/>
      <c r="E145" s="1082"/>
      <c r="F145" s="1083"/>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81"/>
      <c r="B146" s="1082"/>
      <c r="C146" s="1082"/>
      <c r="D146" s="1082"/>
      <c r="E146" s="1082"/>
      <c r="F146" s="1083"/>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1"/>
      <c r="B147" s="1082"/>
      <c r="C147" s="1082"/>
      <c r="D147" s="1082"/>
      <c r="E147" s="1082"/>
      <c r="F147" s="1083"/>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81"/>
      <c r="B148" s="1082"/>
      <c r="C148" s="1082"/>
      <c r="D148" s="1082"/>
      <c r="E148" s="1082"/>
      <c r="F148" s="1083"/>
      <c r="G148" s="842"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5"/>
      <c r="AC148" s="842"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1"/>
      <c r="B149" s="1082"/>
      <c r="C149" s="1082"/>
      <c r="D149" s="1082"/>
      <c r="E149" s="1082"/>
      <c r="F149" s="1083"/>
      <c r="G149" s="695"/>
      <c r="H149" s="696"/>
      <c r="I149" s="696"/>
      <c r="J149" s="696"/>
      <c r="K149" s="697"/>
      <c r="L149" s="689"/>
      <c r="M149" s="690"/>
      <c r="N149" s="690"/>
      <c r="O149" s="690"/>
      <c r="P149" s="690"/>
      <c r="Q149" s="690"/>
      <c r="R149" s="690"/>
      <c r="S149" s="690"/>
      <c r="T149" s="690"/>
      <c r="U149" s="690"/>
      <c r="V149" s="690"/>
      <c r="W149" s="690"/>
      <c r="X149" s="691"/>
      <c r="Y149" s="411"/>
      <c r="Z149" s="412"/>
      <c r="AA149" s="412"/>
      <c r="AB149" s="832"/>
      <c r="AC149" s="695"/>
      <c r="AD149" s="696"/>
      <c r="AE149" s="696"/>
      <c r="AF149" s="696"/>
      <c r="AG149" s="697"/>
      <c r="AH149" s="689"/>
      <c r="AI149" s="690"/>
      <c r="AJ149" s="690"/>
      <c r="AK149" s="690"/>
      <c r="AL149" s="690"/>
      <c r="AM149" s="690"/>
      <c r="AN149" s="690"/>
      <c r="AO149" s="690"/>
      <c r="AP149" s="690"/>
      <c r="AQ149" s="690"/>
      <c r="AR149" s="690"/>
      <c r="AS149" s="690"/>
      <c r="AT149" s="691"/>
      <c r="AU149" s="411"/>
      <c r="AV149" s="412"/>
      <c r="AW149" s="412"/>
      <c r="AX149" s="413"/>
    </row>
    <row r="150" spans="1:50" ht="24.75" customHeight="1" x14ac:dyDescent="0.15">
      <c r="A150" s="1081"/>
      <c r="B150" s="1082"/>
      <c r="C150" s="1082"/>
      <c r="D150" s="1082"/>
      <c r="E150" s="1082"/>
      <c r="F150" s="1083"/>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81"/>
      <c r="B151" s="1082"/>
      <c r="C151" s="1082"/>
      <c r="D151" s="1082"/>
      <c r="E151" s="1082"/>
      <c r="F151" s="1083"/>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81"/>
      <c r="B152" s="1082"/>
      <c r="C152" s="1082"/>
      <c r="D152" s="1082"/>
      <c r="E152" s="1082"/>
      <c r="F152" s="1083"/>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81"/>
      <c r="B153" s="1082"/>
      <c r="C153" s="1082"/>
      <c r="D153" s="1082"/>
      <c r="E153" s="1082"/>
      <c r="F153" s="1083"/>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81"/>
      <c r="B154" s="1082"/>
      <c r="C154" s="1082"/>
      <c r="D154" s="1082"/>
      <c r="E154" s="1082"/>
      <c r="F154" s="1083"/>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81"/>
      <c r="B155" s="1082"/>
      <c r="C155" s="1082"/>
      <c r="D155" s="1082"/>
      <c r="E155" s="1082"/>
      <c r="F155" s="1083"/>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81"/>
      <c r="B156" s="1082"/>
      <c r="C156" s="1082"/>
      <c r="D156" s="1082"/>
      <c r="E156" s="1082"/>
      <c r="F156" s="1083"/>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81"/>
      <c r="B157" s="1082"/>
      <c r="C157" s="1082"/>
      <c r="D157" s="1082"/>
      <c r="E157" s="1082"/>
      <c r="F157" s="1083"/>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81"/>
      <c r="B158" s="1082"/>
      <c r="C158" s="1082"/>
      <c r="D158" s="1082"/>
      <c r="E158" s="1082"/>
      <c r="F158" s="1083"/>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87" t="s">
        <v>28</v>
      </c>
      <c r="B161" s="1088"/>
      <c r="C161" s="1088"/>
      <c r="D161" s="1088"/>
      <c r="E161" s="1088"/>
      <c r="F161" s="1089"/>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81"/>
      <c r="B162" s="1082"/>
      <c r="C162" s="1082"/>
      <c r="D162" s="1082"/>
      <c r="E162" s="1082"/>
      <c r="F162" s="1083"/>
      <c r="G162" s="842"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5"/>
      <c r="AC162" s="842"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1"/>
      <c r="B163" s="1082"/>
      <c r="C163" s="1082"/>
      <c r="D163" s="1082"/>
      <c r="E163" s="1082"/>
      <c r="F163" s="1083"/>
      <c r="G163" s="695"/>
      <c r="H163" s="696"/>
      <c r="I163" s="696"/>
      <c r="J163" s="696"/>
      <c r="K163" s="697"/>
      <c r="L163" s="689"/>
      <c r="M163" s="690"/>
      <c r="N163" s="690"/>
      <c r="O163" s="690"/>
      <c r="P163" s="690"/>
      <c r="Q163" s="690"/>
      <c r="R163" s="690"/>
      <c r="S163" s="690"/>
      <c r="T163" s="690"/>
      <c r="U163" s="690"/>
      <c r="V163" s="690"/>
      <c r="W163" s="690"/>
      <c r="X163" s="691"/>
      <c r="Y163" s="411"/>
      <c r="Z163" s="412"/>
      <c r="AA163" s="412"/>
      <c r="AB163" s="832"/>
      <c r="AC163" s="695"/>
      <c r="AD163" s="696"/>
      <c r="AE163" s="696"/>
      <c r="AF163" s="696"/>
      <c r="AG163" s="697"/>
      <c r="AH163" s="689"/>
      <c r="AI163" s="690"/>
      <c r="AJ163" s="690"/>
      <c r="AK163" s="690"/>
      <c r="AL163" s="690"/>
      <c r="AM163" s="690"/>
      <c r="AN163" s="690"/>
      <c r="AO163" s="690"/>
      <c r="AP163" s="690"/>
      <c r="AQ163" s="690"/>
      <c r="AR163" s="690"/>
      <c r="AS163" s="690"/>
      <c r="AT163" s="691"/>
      <c r="AU163" s="411"/>
      <c r="AV163" s="412"/>
      <c r="AW163" s="412"/>
      <c r="AX163" s="413"/>
    </row>
    <row r="164" spans="1:50" ht="24.75" customHeight="1" x14ac:dyDescent="0.15">
      <c r="A164" s="1081"/>
      <c r="B164" s="1082"/>
      <c r="C164" s="1082"/>
      <c r="D164" s="1082"/>
      <c r="E164" s="1082"/>
      <c r="F164" s="1083"/>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81"/>
      <c r="B165" s="1082"/>
      <c r="C165" s="1082"/>
      <c r="D165" s="1082"/>
      <c r="E165" s="1082"/>
      <c r="F165" s="1083"/>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81"/>
      <c r="B166" s="1082"/>
      <c r="C166" s="1082"/>
      <c r="D166" s="1082"/>
      <c r="E166" s="1082"/>
      <c r="F166" s="1083"/>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81"/>
      <c r="B167" s="1082"/>
      <c r="C167" s="1082"/>
      <c r="D167" s="1082"/>
      <c r="E167" s="1082"/>
      <c r="F167" s="1083"/>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81"/>
      <c r="B168" s="1082"/>
      <c r="C168" s="1082"/>
      <c r="D168" s="1082"/>
      <c r="E168" s="1082"/>
      <c r="F168" s="1083"/>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81"/>
      <c r="B169" s="1082"/>
      <c r="C169" s="1082"/>
      <c r="D169" s="1082"/>
      <c r="E169" s="1082"/>
      <c r="F169" s="1083"/>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81"/>
      <c r="B170" s="1082"/>
      <c r="C170" s="1082"/>
      <c r="D170" s="1082"/>
      <c r="E170" s="1082"/>
      <c r="F170" s="1083"/>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81"/>
      <c r="B171" s="1082"/>
      <c r="C171" s="1082"/>
      <c r="D171" s="1082"/>
      <c r="E171" s="1082"/>
      <c r="F171" s="1083"/>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81"/>
      <c r="B172" s="1082"/>
      <c r="C172" s="1082"/>
      <c r="D172" s="1082"/>
      <c r="E172" s="1082"/>
      <c r="F172" s="1083"/>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81"/>
      <c r="B173" s="1082"/>
      <c r="C173" s="1082"/>
      <c r="D173" s="1082"/>
      <c r="E173" s="1082"/>
      <c r="F173" s="1083"/>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1"/>
      <c r="B174" s="1082"/>
      <c r="C174" s="1082"/>
      <c r="D174" s="1082"/>
      <c r="E174" s="1082"/>
      <c r="F174" s="1083"/>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81"/>
      <c r="B175" s="1082"/>
      <c r="C175" s="1082"/>
      <c r="D175" s="1082"/>
      <c r="E175" s="1082"/>
      <c r="F175" s="1083"/>
      <c r="G175" s="842"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5"/>
      <c r="AC175" s="842"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1"/>
      <c r="B176" s="1082"/>
      <c r="C176" s="1082"/>
      <c r="D176" s="1082"/>
      <c r="E176" s="1082"/>
      <c r="F176" s="1083"/>
      <c r="G176" s="695"/>
      <c r="H176" s="696"/>
      <c r="I176" s="696"/>
      <c r="J176" s="696"/>
      <c r="K176" s="697"/>
      <c r="L176" s="689"/>
      <c r="M176" s="690"/>
      <c r="N176" s="690"/>
      <c r="O176" s="690"/>
      <c r="P176" s="690"/>
      <c r="Q176" s="690"/>
      <c r="R176" s="690"/>
      <c r="S176" s="690"/>
      <c r="T176" s="690"/>
      <c r="U176" s="690"/>
      <c r="V176" s="690"/>
      <c r="W176" s="690"/>
      <c r="X176" s="691"/>
      <c r="Y176" s="411"/>
      <c r="Z176" s="412"/>
      <c r="AA176" s="412"/>
      <c r="AB176" s="832"/>
      <c r="AC176" s="695"/>
      <c r="AD176" s="696"/>
      <c r="AE176" s="696"/>
      <c r="AF176" s="696"/>
      <c r="AG176" s="697"/>
      <c r="AH176" s="689"/>
      <c r="AI176" s="690"/>
      <c r="AJ176" s="690"/>
      <c r="AK176" s="690"/>
      <c r="AL176" s="690"/>
      <c r="AM176" s="690"/>
      <c r="AN176" s="690"/>
      <c r="AO176" s="690"/>
      <c r="AP176" s="690"/>
      <c r="AQ176" s="690"/>
      <c r="AR176" s="690"/>
      <c r="AS176" s="690"/>
      <c r="AT176" s="691"/>
      <c r="AU176" s="411"/>
      <c r="AV176" s="412"/>
      <c r="AW176" s="412"/>
      <c r="AX176" s="413"/>
    </row>
    <row r="177" spans="1:50" ht="24.75" customHeight="1" x14ac:dyDescent="0.15">
      <c r="A177" s="1081"/>
      <c r="B177" s="1082"/>
      <c r="C177" s="1082"/>
      <c r="D177" s="1082"/>
      <c r="E177" s="1082"/>
      <c r="F177" s="1083"/>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81"/>
      <c r="B178" s="1082"/>
      <c r="C178" s="1082"/>
      <c r="D178" s="1082"/>
      <c r="E178" s="1082"/>
      <c r="F178" s="1083"/>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81"/>
      <c r="B179" s="1082"/>
      <c r="C179" s="1082"/>
      <c r="D179" s="1082"/>
      <c r="E179" s="1082"/>
      <c r="F179" s="1083"/>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81"/>
      <c r="B180" s="1082"/>
      <c r="C180" s="1082"/>
      <c r="D180" s="1082"/>
      <c r="E180" s="1082"/>
      <c r="F180" s="1083"/>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81"/>
      <c r="B181" s="1082"/>
      <c r="C181" s="1082"/>
      <c r="D181" s="1082"/>
      <c r="E181" s="1082"/>
      <c r="F181" s="1083"/>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81"/>
      <c r="B182" s="1082"/>
      <c r="C182" s="1082"/>
      <c r="D182" s="1082"/>
      <c r="E182" s="1082"/>
      <c r="F182" s="1083"/>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81"/>
      <c r="B183" s="1082"/>
      <c r="C183" s="1082"/>
      <c r="D183" s="1082"/>
      <c r="E183" s="1082"/>
      <c r="F183" s="1083"/>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81"/>
      <c r="B184" s="1082"/>
      <c r="C184" s="1082"/>
      <c r="D184" s="1082"/>
      <c r="E184" s="1082"/>
      <c r="F184" s="1083"/>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81"/>
      <c r="B185" s="1082"/>
      <c r="C185" s="1082"/>
      <c r="D185" s="1082"/>
      <c r="E185" s="1082"/>
      <c r="F185" s="1083"/>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81"/>
      <c r="B186" s="1082"/>
      <c r="C186" s="1082"/>
      <c r="D186" s="1082"/>
      <c r="E186" s="1082"/>
      <c r="F186" s="1083"/>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1"/>
      <c r="B187" s="1082"/>
      <c r="C187" s="1082"/>
      <c r="D187" s="1082"/>
      <c r="E187" s="1082"/>
      <c r="F187" s="1083"/>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81"/>
      <c r="B188" s="1082"/>
      <c r="C188" s="1082"/>
      <c r="D188" s="1082"/>
      <c r="E188" s="1082"/>
      <c r="F188" s="1083"/>
      <c r="G188" s="842"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5"/>
      <c r="AC188" s="842"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1"/>
      <c r="B189" s="1082"/>
      <c r="C189" s="1082"/>
      <c r="D189" s="1082"/>
      <c r="E189" s="1082"/>
      <c r="F189" s="1083"/>
      <c r="G189" s="695"/>
      <c r="H189" s="696"/>
      <c r="I189" s="696"/>
      <c r="J189" s="696"/>
      <c r="K189" s="697"/>
      <c r="L189" s="689"/>
      <c r="M189" s="690"/>
      <c r="N189" s="690"/>
      <c r="O189" s="690"/>
      <c r="P189" s="690"/>
      <c r="Q189" s="690"/>
      <c r="R189" s="690"/>
      <c r="S189" s="690"/>
      <c r="T189" s="690"/>
      <c r="U189" s="690"/>
      <c r="V189" s="690"/>
      <c r="W189" s="690"/>
      <c r="X189" s="691"/>
      <c r="Y189" s="411"/>
      <c r="Z189" s="412"/>
      <c r="AA189" s="412"/>
      <c r="AB189" s="832"/>
      <c r="AC189" s="695"/>
      <c r="AD189" s="696"/>
      <c r="AE189" s="696"/>
      <c r="AF189" s="696"/>
      <c r="AG189" s="697"/>
      <c r="AH189" s="689"/>
      <c r="AI189" s="690"/>
      <c r="AJ189" s="690"/>
      <c r="AK189" s="690"/>
      <c r="AL189" s="690"/>
      <c r="AM189" s="690"/>
      <c r="AN189" s="690"/>
      <c r="AO189" s="690"/>
      <c r="AP189" s="690"/>
      <c r="AQ189" s="690"/>
      <c r="AR189" s="690"/>
      <c r="AS189" s="690"/>
      <c r="AT189" s="691"/>
      <c r="AU189" s="411"/>
      <c r="AV189" s="412"/>
      <c r="AW189" s="412"/>
      <c r="AX189" s="413"/>
    </row>
    <row r="190" spans="1:50" ht="24.75" customHeight="1" x14ac:dyDescent="0.15">
      <c r="A190" s="1081"/>
      <c r="B190" s="1082"/>
      <c r="C190" s="1082"/>
      <c r="D190" s="1082"/>
      <c r="E190" s="1082"/>
      <c r="F190" s="1083"/>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81"/>
      <c r="B191" s="1082"/>
      <c r="C191" s="1082"/>
      <c r="D191" s="1082"/>
      <c r="E191" s="1082"/>
      <c r="F191" s="1083"/>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81"/>
      <c r="B192" s="1082"/>
      <c r="C192" s="1082"/>
      <c r="D192" s="1082"/>
      <c r="E192" s="1082"/>
      <c r="F192" s="1083"/>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81"/>
      <c r="B193" s="1082"/>
      <c r="C193" s="1082"/>
      <c r="D193" s="1082"/>
      <c r="E193" s="1082"/>
      <c r="F193" s="1083"/>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81"/>
      <c r="B194" s="1082"/>
      <c r="C194" s="1082"/>
      <c r="D194" s="1082"/>
      <c r="E194" s="1082"/>
      <c r="F194" s="1083"/>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81"/>
      <c r="B195" s="1082"/>
      <c r="C195" s="1082"/>
      <c r="D195" s="1082"/>
      <c r="E195" s="1082"/>
      <c r="F195" s="1083"/>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81"/>
      <c r="B196" s="1082"/>
      <c r="C196" s="1082"/>
      <c r="D196" s="1082"/>
      <c r="E196" s="1082"/>
      <c r="F196" s="1083"/>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81"/>
      <c r="B197" s="1082"/>
      <c r="C197" s="1082"/>
      <c r="D197" s="1082"/>
      <c r="E197" s="1082"/>
      <c r="F197" s="1083"/>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81"/>
      <c r="B198" s="1082"/>
      <c r="C198" s="1082"/>
      <c r="D198" s="1082"/>
      <c r="E198" s="1082"/>
      <c r="F198" s="1083"/>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81"/>
      <c r="B199" s="1082"/>
      <c r="C199" s="1082"/>
      <c r="D199" s="1082"/>
      <c r="E199" s="1082"/>
      <c r="F199" s="1083"/>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1"/>
      <c r="B200" s="1082"/>
      <c r="C200" s="1082"/>
      <c r="D200" s="1082"/>
      <c r="E200" s="1082"/>
      <c r="F200" s="1083"/>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81"/>
      <c r="B201" s="1082"/>
      <c r="C201" s="1082"/>
      <c r="D201" s="1082"/>
      <c r="E201" s="1082"/>
      <c r="F201" s="1083"/>
      <c r="G201" s="842"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5"/>
      <c r="AC201" s="842"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1"/>
      <c r="B202" s="1082"/>
      <c r="C202" s="1082"/>
      <c r="D202" s="1082"/>
      <c r="E202" s="1082"/>
      <c r="F202" s="1083"/>
      <c r="G202" s="695"/>
      <c r="H202" s="696"/>
      <c r="I202" s="696"/>
      <c r="J202" s="696"/>
      <c r="K202" s="697"/>
      <c r="L202" s="689"/>
      <c r="M202" s="690"/>
      <c r="N202" s="690"/>
      <c r="O202" s="690"/>
      <c r="P202" s="690"/>
      <c r="Q202" s="690"/>
      <c r="R202" s="690"/>
      <c r="S202" s="690"/>
      <c r="T202" s="690"/>
      <c r="U202" s="690"/>
      <c r="V202" s="690"/>
      <c r="W202" s="690"/>
      <c r="X202" s="691"/>
      <c r="Y202" s="411"/>
      <c r="Z202" s="412"/>
      <c r="AA202" s="412"/>
      <c r="AB202" s="832"/>
      <c r="AC202" s="695"/>
      <c r="AD202" s="696"/>
      <c r="AE202" s="696"/>
      <c r="AF202" s="696"/>
      <c r="AG202" s="697"/>
      <c r="AH202" s="689"/>
      <c r="AI202" s="690"/>
      <c r="AJ202" s="690"/>
      <c r="AK202" s="690"/>
      <c r="AL202" s="690"/>
      <c r="AM202" s="690"/>
      <c r="AN202" s="690"/>
      <c r="AO202" s="690"/>
      <c r="AP202" s="690"/>
      <c r="AQ202" s="690"/>
      <c r="AR202" s="690"/>
      <c r="AS202" s="690"/>
      <c r="AT202" s="691"/>
      <c r="AU202" s="411"/>
      <c r="AV202" s="412"/>
      <c r="AW202" s="412"/>
      <c r="AX202" s="413"/>
    </row>
    <row r="203" spans="1:50" ht="24.75" customHeight="1" x14ac:dyDescent="0.15">
      <c r="A203" s="1081"/>
      <c r="B203" s="1082"/>
      <c r="C203" s="1082"/>
      <c r="D203" s="1082"/>
      <c r="E203" s="1082"/>
      <c r="F203" s="1083"/>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81"/>
      <c r="B204" s="1082"/>
      <c r="C204" s="1082"/>
      <c r="D204" s="1082"/>
      <c r="E204" s="1082"/>
      <c r="F204" s="1083"/>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81"/>
      <c r="B205" s="1082"/>
      <c r="C205" s="1082"/>
      <c r="D205" s="1082"/>
      <c r="E205" s="1082"/>
      <c r="F205" s="1083"/>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81"/>
      <c r="B206" s="1082"/>
      <c r="C206" s="1082"/>
      <c r="D206" s="1082"/>
      <c r="E206" s="1082"/>
      <c r="F206" s="1083"/>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81"/>
      <c r="B207" s="1082"/>
      <c r="C207" s="1082"/>
      <c r="D207" s="1082"/>
      <c r="E207" s="1082"/>
      <c r="F207" s="1083"/>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81"/>
      <c r="B208" s="1082"/>
      <c r="C208" s="1082"/>
      <c r="D208" s="1082"/>
      <c r="E208" s="1082"/>
      <c r="F208" s="1083"/>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81"/>
      <c r="B209" s="1082"/>
      <c r="C209" s="1082"/>
      <c r="D209" s="1082"/>
      <c r="E209" s="1082"/>
      <c r="F209" s="1083"/>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81"/>
      <c r="B210" s="1082"/>
      <c r="C210" s="1082"/>
      <c r="D210" s="1082"/>
      <c r="E210" s="1082"/>
      <c r="F210" s="1083"/>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81"/>
      <c r="B211" s="1082"/>
      <c r="C211" s="1082"/>
      <c r="D211" s="1082"/>
      <c r="E211" s="1082"/>
      <c r="F211" s="1083"/>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81"/>
      <c r="B215" s="1082"/>
      <c r="C215" s="1082"/>
      <c r="D215" s="1082"/>
      <c r="E215" s="1082"/>
      <c r="F215" s="1083"/>
      <c r="G215" s="842"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5"/>
      <c r="AC215" s="842"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1"/>
      <c r="B216" s="1082"/>
      <c r="C216" s="1082"/>
      <c r="D216" s="1082"/>
      <c r="E216" s="1082"/>
      <c r="F216" s="1083"/>
      <c r="G216" s="695"/>
      <c r="H216" s="696"/>
      <c r="I216" s="696"/>
      <c r="J216" s="696"/>
      <c r="K216" s="697"/>
      <c r="L216" s="689"/>
      <c r="M216" s="690"/>
      <c r="N216" s="690"/>
      <c r="O216" s="690"/>
      <c r="P216" s="690"/>
      <c r="Q216" s="690"/>
      <c r="R216" s="690"/>
      <c r="S216" s="690"/>
      <c r="T216" s="690"/>
      <c r="U216" s="690"/>
      <c r="V216" s="690"/>
      <c r="W216" s="690"/>
      <c r="X216" s="691"/>
      <c r="Y216" s="411"/>
      <c r="Z216" s="412"/>
      <c r="AA216" s="412"/>
      <c r="AB216" s="832"/>
      <c r="AC216" s="695"/>
      <c r="AD216" s="696"/>
      <c r="AE216" s="696"/>
      <c r="AF216" s="696"/>
      <c r="AG216" s="697"/>
      <c r="AH216" s="689"/>
      <c r="AI216" s="690"/>
      <c r="AJ216" s="690"/>
      <c r="AK216" s="690"/>
      <c r="AL216" s="690"/>
      <c r="AM216" s="690"/>
      <c r="AN216" s="690"/>
      <c r="AO216" s="690"/>
      <c r="AP216" s="690"/>
      <c r="AQ216" s="690"/>
      <c r="AR216" s="690"/>
      <c r="AS216" s="690"/>
      <c r="AT216" s="691"/>
      <c r="AU216" s="411"/>
      <c r="AV216" s="412"/>
      <c r="AW216" s="412"/>
      <c r="AX216" s="413"/>
    </row>
    <row r="217" spans="1:50" ht="24.75" customHeight="1" x14ac:dyDescent="0.15">
      <c r="A217" s="1081"/>
      <c r="B217" s="1082"/>
      <c r="C217" s="1082"/>
      <c r="D217" s="1082"/>
      <c r="E217" s="1082"/>
      <c r="F217" s="1083"/>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81"/>
      <c r="B218" s="1082"/>
      <c r="C218" s="1082"/>
      <c r="D218" s="1082"/>
      <c r="E218" s="1082"/>
      <c r="F218" s="1083"/>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81"/>
      <c r="B219" s="1082"/>
      <c r="C219" s="1082"/>
      <c r="D219" s="1082"/>
      <c r="E219" s="1082"/>
      <c r="F219" s="1083"/>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81"/>
      <c r="B220" s="1082"/>
      <c r="C220" s="1082"/>
      <c r="D220" s="1082"/>
      <c r="E220" s="1082"/>
      <c r="F220" s="1083"/>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81"/>
      <c r="B221" s="1082"/>
      <c r="C221" s="1082"/>
      <c r="D221" s="1082"/>
      <c r="E221" s="1082"/>
      <c r="F221" s="1083"/>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81"/>
      <c r="B222" s="1082"/>
      <c r="C222" s="1082"/>
      <c r="D222" s="1082"/>
      <c r="E222" s="1082"/>
      <c r="F222" s="1083"/>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81"/>
      <c r="B223" s="1082"/>
      <c r="C223" s="1082"/>
      <c r="D223" s="1082"/>
      <c r="E223" s="1082"/>
      <c r="F223" s="1083"/>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81"/>
      <c r="B224" s="1082"/>
      <c r="C224" s="1082"/>
      <c r="D224" s="1082"/>
      <c r="E224" s="1082"/>
      <c r="F224" s="1083"/>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81"/>
      <c r="B225" s="1082"/>
      <c r="C225" s="1082"/>
      <c r="D225" s="1082"/>
      <c r="E225" s="1082"/>
      <c r="F225" s="1083"/>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81"/>
      <c r="B226" s="1082"/>
      <c r="C226" s="1082"/>
      <c r="D226" s="1082"/>
      <c r="E226" s="1082"/>
      <c r="F226" s="1083"/>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1"/>
      <c r="B227" s="1082"/>
      <c r="C227" s="1082"/>
      <c r="D227" s="1082"/>
      <c r="E227" s="1082"/>
      <c r="F227" s="1083"/>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81"/>
      <c r="B228" s="1082"/>
      <c r="C228" s="1082"/>
      <c r="D228" s="1082"/>
      <c r="E228" s="1082"/>
      <c r="F228" s="1083"/>
      <c r="G228" s="842"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5"/>
      <c r="AC228" s="842"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1"/>
      <c r="B229" s="1082"/>
      <c r="C229" s="1082"/>
      <c r="D229" s="1082"/>
      <c r="E229" s="1082"/>
      <c r="F229" s="1083"/>
      <c r="G229" s="695"/>
      <c r="H229" s="696"/>
      <c r="I229" s="696"/>
      <c r="J229" s="696"/>
      <c r="K229" s="697"/>
      <c r="L229" s="689"/>
      <c r="M229" s="690"/>
      <c r="N229" s="690"/>
      <c r="O229" s="690"/>
      <c r="P229" s="690"/>
      <c r="Q229" s="690"/>
      <c r="R229" s="690"/>
      <c r="S229" s="690"/>
      <c r="T229" s="690"/>
      <c r="U229" s="690"/>
      <c r="V229" s="690"/>
      <c r="W229" s="690"/>
      <c r="X229" s="691"/>
      <c r="Y229" s="411"/>
      <c r="Z229" s="412"/>
      <c r="AA229" s="412"/>
      <c r="AB229" s="832"/>
      <c r="AC229" s="695"/>
      <c r="AD229" s="696"/>
      <c r="AE229" s="696"/>
      <c r="AF229" s="696"/>
      <c r="AG229" s="697"/>
      <c r="AH229" s="689"/>
      <c r="AI229" s="690"/>
      <c r="AJ229" s="690"/>
      <c r="AK229" s="690"/>
      <c r="AL229" s="690"/>
      <c r="AM229" s="690"/>
      <c r="AN229" s="690"/>
      <c r="AO229" s="690"/>
      <c r="AP229" s="690"/>
      <c r="AQ229" s="690"/>
      <c r="AR229" s="690"/>
      <c r="AS229" s="690"/>
      <c r="AT229" s="691"/>
      <c r="AU229" s="411"/>
      <c r="AV229" s="412"/>
      <c r="AW229" s="412"/>
      <c r="AX229" s="413"/>
    </row>
    <row r="230" spans="1:50" ht="24.75" customHeight="1" x14ac:dyDescent="0.15">
      <c r="A230" s="1081"/>
      <c r="B230" s="1082"/>
      <c r="C230" s="1082"/>
      <c r="D230" s="1082"/>
      <c r="E230" s="1082"/>
      <c r="F230" s="1083"/>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81"/>
      <c r="B231" s="1082"/>
      <c r="C231" s="1082"/>
      <c r="D231" s="1082"/>
      <c r="E231" s="1082"/>
      <c r="F231" s="1083"/>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81"/>
      <c r="B232" s="1082"/>
      <c r="C232" s="1082"/>
      <c r="D232" s="1082"/>
      <c r="E232" s="1082"/>
      <c r="F232" s="1083"/>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81"/>
      <c r="B233" s="1082"/>
      <c r="C233" s="1082"/>
      <c r="D233" s="1082"/>
      <c r="E233" s="1082"/>
      <c r="F233" s="1083"/>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81"/>
      <c r="B234" s="1082"/>
      <c r="C234" s="1082"/>
      <c r="D234" s="1082"/>
      <c r="E234" s="1082"/>
      <c r="F234" s="1083"/>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81"/>
      <c r="B235" s="1082"/>
      <c r="C235" s="1082"/>
      <c r="D235" s="1082"/>
      <c r="E235" s="1082"/>
      <c r="F235" s="1083"/>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81"/>
      <c r="B236" s="1082"/>
      <c r="C236" s="1082"/>
      <c r="D236" s="1082"/>
      <c r="E236" s="1082"/>
      <c r="F236" s="1083"/>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81"/>
      <c r="B237" s="1082"/>
      <c r="C237" s="1082"/>
      <c r="D237" s="1082"/>
      <c r="E237" s="1082"/>
      <c r="F237" s="1083"/>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81"/>
      <c r="B238" s="1082"/>
      <c r="C238" s="1082"/>
      <c r="D238" s="1082"/>
      <c r="E238" s="1082"/>
      <c r="F238" s="1083"/>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81"/>
      <c r="B239" s="1082"/>
      <c r="C239" s="1082"/>
      <c r="D239" s="1082"/>
      <c r="E239" s="1082"/>
      <c r="F239" s="1083"/>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1"/>
      <c r="B240" s="1082"/>
      <c r="C240" s="1082"/>
      <c r="D240" s="1082"/>
      <c r="E240" s="1082"/>
      <c r="F240" s="1083"/>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81"/>
      <c r="B241" s="1082"/>
      <c r="C241" s="1082"/>
      <c r="D241" s="1082"/>
      <c r="E241" s="1082"/>
      <c r="F241" s="1083"/>
      <c r="G241" s="842"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5"/>
      <c r="AC241" s="842"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1"/>
      <c r="B242" s="1082"/>
      <c r="C242" s="1082"/>
      <c r="D242" s="1082"/>
      <c r="E242" s="1082"/>
      <c r="F242" s="1083"/>
      <c r="G242" s="695"/>
      <c r="H242" s="696"/>
      <c r="I242" s="696"/>
      <c r="J242" s="696"/>
      <c r="K242" s="697"/>
      <c r="L242" s="689"/>
      <c r="M242" s="690"/>
      <c r="N242" s="690"/>
      <c r="O242" s="690"/>
      <c r="P242" s="690"/>
      <c r="Q242" s="690"/>
      <c r="R242" s="690"/>
      <c r="S242" s="690"/>
      <c r="T242" s="690"/>
      <c r="U242" s="690"/>
      <c r="V242" s="690"/>
      <c r="W242" s="690"/>
      <c r="X242" s="691"/>
      <c r="Y242" s="411"/>
      <c r="Z242" s="412"/>
      <c r="AA242" s="412"/>
      <c r="AB242" s="832"/>
      <c r="AC242" s="695"/>
      <c r="AD242" s="696"/>
      <c r="AE242" s="696"/>
      <c r="AF242" s="696"/>
      <c r="AG242" s="697"/>
      <c r="AH242" s="689"/>
      <c r="AI242" s="690"/>
      <c r="AJ242" s="690"/>
      <c r="AK242" s="690"/>
      <c r="AL242" s="690"/>
      <c r="AM242" s="690"/>
      <c r="AN242" s="690"/>
      <c r="AO242" s="690"/>
      <c r="AP242" s="690"/>
      <c r="AQ242" s="690"/>
      <c r="AR242" s="690"/>
      <c r="AS242" s="690"/>
      <c r="AT242" s="691"/>
      <c r="AU242" s="411"/>
      <c r="AV242" s="412"/>
      <c r="AW242" s="412"/>
      <c r="AX242" s="413"/>
    </row>
    <row r="243" spans="1:50" ht="24.75" customHeight="1" x14ac:dyDescent="0.15">
      <c r="A243" s="1081"/>
      <c r="B243" s="1082"/>
      <c r="C243" s="1082"/>
      <c r="D243" s="1082"/>
      <c r="E243" s="1082"/>
      <c r="F243" s="1083"/>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81"/>
      <c r="B244" s="1082"/>
      <c r="C244" s="1082"/>
      <c r="D244" s="1082"/>
      <c r="E244" s="1082"/>
      <c r="F244" s="1083"/>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81"/>
      <c r="B245" s="1082"/>
      <c r="C245" s="1082"/>
      <c r="D245" s="1082"/>
      <c r="E245" s="1082"/>
      <c r="F245" s="1083"/>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81"/>
      <c r="B246" s="1082"/>
      <c r="C246" s="1082"/>
      <c r="D246" s="1082"/>
      <c r="E246" s="1082"/>
      <c r="F246" s="1083"/>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81"/>
      <c r="B247" s="1082"/>
      <c r="C247" s="1082"/>
      <c r="D247" s="1082"/>
      <c r="E247" s="1082"/>
      <c r="F247" s="1083"/>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81"/>
      <c r="B248" s="1082"/>
      <c r="C248" s="1082"/>
      <c r="D248" s="1082"/>
      <c r="E248" s="1082"/>
      <c r="F248" s="1083"/>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81"/>
      <c r="B249" s="1082"/>
      <c r="C249" s="1082"/>
      <c r="D249" s="1082"/>
      <c r="E249" s="1082"/>
      <c r="F249" s="1083"/>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81"/>
      <c r="B250" s="1082"/>
      <c r="C250" s="1082"/>
      <c r="D250" s="1082"/>
      <c r="E250" s="1082"/>
      <c r="F250" s="1083"/>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81"/>
      <c r="B251" s="1082"/>
      <c r="C251" s="1082"/>
      <c r="D251" s="1082"/>
      <c r="E251" s="1082"/>
      <c r="F251" s="1083"/>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81"/>
      <c r="B252" s="1082"/>
      <c r="C252" s="1082"/>
      <c r="D252" s="1082"/>
      <c r="E252" s="1082"/>
      <c r="F252" s="1083"/>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1"/>
      <c r="B253" s="1082"/>
      <c r="C253" s="1082"/>
      <c r="D253" s="1082"/>
      <c r="E253" s="1082"/>
      <c r="F253" s="1083"/>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81"/>
      <c r="B254" s="1082"/>
      <c r="C254" s="1082"/>
      <c r="D254" s="1082"/>
      <c r="E254" s="1082"/>
      <c r="F254" s="1083"/>
      <c r="G254" s="842"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5"/>
      <c r="AC254" s="842"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1"/>
      <c r="B255" s="1082"/>
      <c r="C255" s="1082"/>
      <c r="D255" s="1082"/>
      <c r="E255" s="1082"/>
      <c r="F255" s="1083"/>
      <c r="G255" s="695"/>
      <c r="H255" s="696"/>
      <c r="I255" s="696"/>
      <c r="J255" s="696"/>
      <c r="K255" s="697"/>
      <c r="L255" s="689"/>
      <c r="M255" s="690"/>
      <c r="N255" s="690"/>
      <c r="O255" s="690"/>
      <c r="P255" s="690"/>
      <c r="Q255" s="690"/>
      <c r="R255" s="690"/>
      <c r="S255" s="690"/>
      <c r="T255" s="690"/>
      <c r="U255" s="690"/>
      <c r="V255" s="690"/>
      <c r="W255" s="690"/>
      <c r="X255" s="691"/>
      <c r="Y255" s="411"/>
      <c r="Z255" s="412"/>
      <c r="AA255" s="412"/>
      <c r="AB255" s="832"/>
      <c r="AC255" s="695"/>
      <c r="AD255" s="696"/>
      <c r="AE255" s="696"/>
      <c r="AF255" s="696"/>
      <c r="AG255" s="697"/>
      <c r="AH255" s="689"/>
      <c r="AI255" s="690"/>
      <c r="AJ255" s="690"/>
      <c r="AK255" s="690"/>
      <c r="AL255" s="690"/>
      <c r="AM255" s="690"/>
      <c r="AN255" s="690"/>
      <c r="AO255" s="690"/>
      <c r="AP255" s="690"/>
      <c r="AQ255" s="690"/>
      <c r="AR255" s="690"/>
      <c r="AS255" s="690"/>
      <c r="AT255" s="691"/>
      <c r="AU255" s="411"/>
      <c r="AV255" s="412"/>
      <c r="AW255" s="412"/>
      <c r="AX255" s="413"/>
    </row>
    <row r="256" spans="1:50" ht="24.75" customHeight="1" x14ac:dyDescent="0.15">
      <c r="A256" s="1081"/>
      <c r="B256" s="1082"/>
      <c r="C256" s="1082"/>
      <c r="D256" s="1082"/>
      <c r="E256" s="1082"/>
      <c r="F256" s="1083"/>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81"/>
      <c r="B257" s="1082"/>
      <c r="C257" s="1082"/>
      <c r="D257" s="1082"/>
      <c r="E257" s="1082"/>
      <c r="F257" s="1083"/>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81"/>
      <c r="B258" s="1082"/>
      <c r="C258" s="1082"/>
      <c r="D258" s="1082"/>
      <c r="E258" s="1082"/>
      <c r="F258" s="1083"/>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81"/>
      <c r="B259" s="1082"/>
      <c r="C259" s="1082"/>
      <c r="D259" s="1082"/>
      <c r="E259" s="1082"/>
      <c r="F259" s="1083"/>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81"/>
      <c r="B260" s="1082"/>
      <c r="C260" s="1082"/>
      <c r="D260" s="1082"/>
      <c r="E260" s="1082"/>
      <c r="F260" s="1083"/>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81"/>
      <c r="B261" s="1082"/>
      <c r="C261" s="1082"/>
      <c r="D261" s="1082"/>
      <c r="E261" s="1082"/>
      <c r="F261" s="1083"/>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81"/>
      <c r="B262" s="1082"/>
      <c r="C262" s="1082"/>
      <c r="D262" s="1082"/>
      <c r="E262" s="1082"/>
      <c r="F262" s="1083"/>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81"/>
      <c r="B263" s="1082"/>
      <c r="C263" s="1082"/>
      <c r="D263" s="1082"/>
      <c r="E263" s="1082"/>
      <c r="F263" s="1083"/>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81"/>
      <c r="B264" s="1082"/>
      <c r="C264" s="1082"/>
      <c r="D264" s="1082"/>
      <c r="E264" s="1082"/>
      <c r="F264" s="1083"/>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2">
        <v>1</v>
      </c>
      <c r="B4" s="1092">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2">
        <v>2</v>
      </c>
      <c r="B5" s="1092">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2">
        <v>3</v>
      </c>
      <c r="B6" s="1092">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2">
        <v>4</v>
      </c>
      <c r="B7" s="1092">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2">
        <v>5</v>
      </c>
      <c r="B8" s="1092">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2">
        <v>6</v>
      </c>
      <c r="B9" s="1092">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2">
        <v>7</v>
      </c>
      <c r="B10" s="1092">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2">
        <v>8</v>
      </c>
      <c r="B11" s="1092">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2">
        <v>9</v>
      </c>
      <c r="B12" s="1092">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2">
        <v>10</v>
      </c>
      <c r="B13" s="1092">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2">
        <v>11</v>
      </c>
      <c r="B14" s="1092">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2">
        <v>12</v>
      </c>
      <c r="B15" s="1092">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2">
        <v>13</v>
      </c>
      <c r="B16" s="1092">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2">
        <v>14</v>
      </c>
      <c r="B17" s="1092">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2">
        <v>15</v>
      </c>
      <c r="B18" s="1092">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2">
        <v>16</v>
      </c>
      <c r="B19" s="1092">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2">
        <v>17</v>
      </c>
      <c r="B20" s="1092">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2">
        <v>18</v>
      </c>
      <c r="B21" s="1092">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2">
        <v>19</v>
      </c>
      <c r="B22" s="1092">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2">
        <v>20</v>
      </c>
      <c r="B23" s="1092">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2">
        <v>21</v>
      </c>
      <c r="B24" s="1092">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2">
        <v>22</v>
      </c>
      <c r="B25" s="1092">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2">
        <v>23</v>
      </c>
      <c r="B26" s="1092">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2">
        <v>24</v>
      </c>
      <c r="B27" s="1092">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2">
        <v>25</v>
      </c>
      <c r="B28" s="1092">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2">
        <v>26</v>
      </c>
      <c r="B29" s="1092">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2">
        <v>27</v>
      </c>
      <c r="B30" s="1092">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2">
        <v>28</v>
      </c>
      <c r="B31" s="1092">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2">
        <v>29</v>
      </c>
      <c r="B32" s="1092">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2">
        <v>30</v>
      </c>
      <c r="B33" s="1092">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2">
        <v>1</v>
      </c>
      <c r="B37" s="1092">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2">
        <v>2</v>
      </c>
      <c r="B38" s="1092">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2">
        <v>3</v>
      </c>
      <c r="B39" s="1092">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2">
        <v>4</v>
      </c>
      <c r="B40" s="1092">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2">
        <v>5</v>
      </c>
      <c r="B41" s="1092">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2">
        <v>6</v>
      </c>
      <c r="B42" s="1092">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2">
        <v>7</v>
      </c>
      <c r="B43" s="1092">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2">
        <v>8</v>
      </c>
      <c r="B44" s="1092">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2">
        <v>9</v>
      </c>
      <c r="B45" s="1092">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2">
        <v>10</v>
      </c>
      <c r="B46" s="1092">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2">
        <v>11</v>
      </c>
      <c r="B47" s="1092">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2">
        <v>12</v>
      </c>
      <c r="B48" s="1092">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2">
        <v>13</v>
      </c>
      <c r="B49" s="1092">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2">
        <v>14</v>
      </c>
      <c r="B50" s="1092">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2">
        <v>15</v>
      </c>
      <c r="B51" s="1092">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2">
        <v>16</v>
      </c>
      <c r="B52" s="1092">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2">
        <v>17</v>
      </c>
      <c r="B53" s="1092">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2">
        <v>18</v>
      </c>
      <c r="B54" s="1092">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2">
        <v>19</v>
      </c>
      <c r="B55" s="1092">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2">
        <v>20</v>
      </c>
      <c r="B56" s="1092">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2">
        <v>21</v>
      </c>
      <c r="B57" s="1092">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2">
        <v>22</v>
      </c>
      <c r="B58" s="1092">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2">
        <v>23</v>
      </c>
      <c r="B59" s="1092">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2">
        <v>24</v>
      </c>
      <c r="B60" s="1092">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2">
        <v>25</v>
      </c>
      <c r="B61" s="1092">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2">
        <v>26</v>
      </c>
      <c r="B62" s="1092">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2">
        <v>27</v>
      </c>
      <c r="B63" s="1092">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2">
        <v>28</v>
      </c>
      <c r="B64" s="1092">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2">
        <v>29</v>
      </c>
      <c r="B65" s="1092">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2">
        <v>30</v>
      </c>
      <c r="B66" s="1092">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2">
        <v>1</v>
      </c>
      <c r="B70" s="1092">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2">
        <v>2</v>
      </c>
      <c r="B71" s="1092">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2">
        <v>3</v>
      </c>
      <c r="B72" s="1092">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2">
        <v>4</v>
      </c>
      <c r="B73" s="1092">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2">
        <v>5</v>
      </c>
      <c r="B74" s="1092">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2">
        <v>6</v>
      </c>
      <c r="B75" s="1092">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2">
        <v>7</v>
      </c>
      <c r="B76" s="1092">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2">
        <v>8</v>
      </c>
      <c r="B77" s="1092">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2">
        <v>9</v>
      </c>
      <c r="B78" s="1092">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2">
        <v>10</v>
      </c>
      <c r="B79" s="1092">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2">
        <v>11</v>
      </c>
      <c r="B80" s="1092">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2">
        <v>12</v>
      </c>
      <c r="B81" s="1092">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2">
        <v>13</v>
      </c>
      <c r="B82" s="1092">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2">
        <v>14</v>
      </c>
      <c r="B83" s="1092">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2">
        <v>15</v>
      </c>
      <c r="B84" s="1092">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2">
        <v>16</v>
      </c>
      <c r="B85" s="1092">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2">
        <v>17</v>
      </c>
      <c r="B86" s="1092">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2">
        <v>18</v>
      </c>
      <c r="B87" s="1092">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2">
        <v>19</v>
      </c>
      <c r="B88" s="1092">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2">
        <v>20</v>
      </c>
      <c r="B89" s="1092">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2">
        <v>21</v>
      </c>
      <c r="B90" s="1092">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2">
        <v>22</v>
      </c>
      <c r="B91" s="1092">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2">
        <v>23</v>
      </c>
      <c r="B92" s="1092">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2">
        <v>24</v>
      </c>
      <c r="B93" s="1092">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2">
        <v>25</v>
      </c>
      <c r="B94" s="1092">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2">
        <v>26</v>
      </c>
      <c r="B95" s="1092">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2">
        <v>27</v>
      </c>
      <c r="B96" s="1092">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2">
        <v>28</v>
      </c>
      <c r="B97" s="1092">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2">
        <v>29</v>
      </c>
      <c r="B98" s="1092">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2">
        <v>30</v>
      </c>
      <c r="B99" s="1092">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2">
        <v>1</v>
      </c>
      <c r="B103" s="1092">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2">
        <v>2</v>
      </c>
      <c r="B104" s="1092">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2">
        <v>3</v>
      </c>
      <c r="B105" s="1092">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2">
        <v>4</v>
      </c>
      <c r="B106" s="1092">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2">
        <v>5</v>
      </c>
      <c r="B107" s="1092">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2">
        <v>6</v>
      </c>
      <c r="B108" s="1092">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2">
        <v>7</v>
      </c>
      <c r="B109" s="1092">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2">
        <v>8</v>
      </c>
      <c r="B110" s="1092">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2">
        <v>9</v>
      </c>
      <c r="B111" s="1092">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2">
        <v>10</v>
      </c>
      <c r="B112" s="1092">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2">
        <v>11</v>
      </c>
      <c r="B113" s="1092">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2">
        <v>12</v>
      </c>
      <c r="B114" s="1092">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2">
        <v>13</v>
      </c>
      <c r="B115" s="1092">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2">
        <v>14</v>
      </c>
      <c r="B116" s="1092">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2">
        <v>15</v>
      </c>
      <c r="B117" s="1092">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2">
        <v>16</v>
      </c>
      <c r="B118" s="1092">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2">
        <v>17</v>
      </c>
      <c r="B119" s="1092">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2">
        <v>18</v>
      </c>
      <c r="B120" s="1092">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2">
        <v>19</v>
      </c>
      <c r="B121" s="1092">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2">
        <v>20</v>
      </c>
      <c r="B122" s="1092">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2">
        <v>21</v>
      </c>
      <c r="B123" s="1092">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2">
        <v>22</v>
      </c>
      <c r="B124" s="1092">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2">
        <v>23</v>
      </c>
      <c r="B125" s="1092">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2">
        <v>24</v>
      </c>
      <c r="B126" s="1092">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2">
        <v>25</v>
      </c>
      <c r="B127" s="1092">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2">
        <v>26</v>
      </c>
      <c r="B128" s="1092">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2">
        <v>27</v>
      </c>
      <c r="B129" s="1092">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2">
        <v>28</v>
      </c>
      <c r="B130" s="1092">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2">
        <v>29</v>
      </c>
      <c r="B131" s="1092">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2">
        <v>30</v>
      </c>
      <c r="B132" s="1092">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2">
        <v>1</v>
      </c>
      <c r="B136" s="1092">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2">
        <v>2</v>
      </c>
      <c r="B137" s="1092">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2">
        <v>3</v>
      </c>
      <c r="B138" s="1092">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2">
        <v>4</v>
      </c>
      <c r="B139" s="1092">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2">
        <v>5</v>
      </c>
      <c r="B140" s="1092">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2">
        <v>6</v>
      </c>
      <c r="B141" s="1092">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2">
        <v>7</v>
      </c>
      <c r="B142" s="1092">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2">
        <v>8</v>
      </c>
      <c r="B143" s="1092">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2">
        <v>9</v>
      </c>
      <c r="B144" s="1092">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2">
        <v>10</v>
      </c>
      <c r="B145" s="1092">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2">
        <v>11</v>
      </c>
      <c r="B146" s="1092">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2">
        <v>12</v>
      </c>
      <c r="B147" s="1092">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2">
        <v>13</v>
      </c>
      <c r="B148" s="1092">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2">
        <v>14</v>
      </c>
      <c r="B149" s="1092">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2">
        <v>15</v>
      </c>
      <c r="B150" s="1092">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2">
        <v>16</v>
      </c>
      <c r="B151" s="1092">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2">
        <v>17</v>
      </c>
      <c r="B152" s="1092">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2">
        <v>18</v>
      </c>
      <c r="B153" s="1092">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2">
        <v>19</v>
      </c>
      <c r="B154" s="1092">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2">
        <v>20</v>
      </c>
      <c r="B155" s="1092">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2">
        <v>21</v>
      </c>
      <c r="B156" s="1092">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2">
        <v>22</v>
      </c>
      <c r="B157" s="1092">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2">
        <v>23</v>
      </c>
      <c r="B158" s="1092">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2">
        <v>24</v>
      </c>
      <c r="B159" s="1092">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2">
        <v>25</v>
      </c>
      <c r="B160" s="1092">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2">
        <v>26</v>
      </c>
      <c r="B161" s="1092">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2">
        <v>27</v>
      </c>
      <c r="B162" s="1092">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2">
        <v>28</v>
      </c>
      <c r="B163" s="1092">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2">
        <v>29</v>
      </c>
      <c r="B164" s="1092">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2">
        <v>30</v>
      </c>
      <c r="B165" s="1092">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2">
        <v>1</v>
      </c>
      <c r="B169" s="1092">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2">
        <v>2</v>
      </c>
      <c r="B170" s="1092">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2">
        <v>3</v>
      </c>
      <c r="B171" s="1092">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2">
        <v>4</v>
      </c>
      <c r="B172" s="1092">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2">
        <v>5</v>
      </c>
      <c r="B173" s="1092">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2">
        <v>6</v>
      </c>
      <c r="B174" s="1092">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2">
        <v>7</v>
      </c>
      <c r="B175" s="1092">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2">
        <v>8</v>
      </c>
      <c r="B176" s="1092">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2">
        <v>9</v>
      </c>
      <c r="B177" s="1092">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2">
        <v>10</v>
      </c>
      <c r="B178" s="1092">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2">
        <v>11</v>
      </c>
      <c r="B179" s="1092">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2">
        <v>12</v>
      </c>
      <c r="B180" s="1092">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2">
        <v>13</v>
      </c>
      <c r="B181" s="1092">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2">
        <v>14</v>
      </c>
      <c r="B182" s="1092">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2">
        <v>15</v>
      </c>
      <c r="B183" s="1092">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2">
        <v>16</v>
      </c>
      <c r="B184" s="1092">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2">
        <v>17</v>
      </c>
      <c r="B185" s="1092">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2">
        <v>18</v>
      </c>
      <c r="B186" s="1092">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2">
        <v>19</v>
      </c>
      <c r="B187" s="1092">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2">
        <v>20</v>
      </c>
      <c r="B188" s="1092">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2">
        <v>21</v>
      </c>
      <c r="B189" s="1092">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2">
        <v>22</v>
      </c>
      <c r="B190" s="1092">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2">
        <v>23</v>
      </c>
      <c r="B191" s="1092">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2">
        <v>24</v>
      </c>
      <c r="B192" s="1092">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2">
        <v>25</v>
      </c>
      <c r="B193" s="1092">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2">
        <v>26</v>
      </c>
      <c r="B194" s="1092">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2">
        <v>27</v>
      </c>
      <c r="B195" s="1092">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2">
        <v>28</v>
      </c>
      <c r="B196" s="1092">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2">
        <v>29</v>
      </c>
      <c r="B197" s="1092">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2">
        <v>30</v>
      </c>
      <c r="B198" s="1092">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2">
        <v>1</v>
      </c>
      <c r="B202" s="1092">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2">
        <v>2</v>
      </c>
      <c r="B203" s="1092">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2">
        <v>3</v>
      </c>
      <c r="B204" s="1092">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2">
        <v>4</v>
      </c>
      <c r="B205" s="1092">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2">
        <v>5</v>
      </c>
      <c r="B206" s="1092">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2">
        <v>6</v>
      </c>
      <c r="B207" s="1092">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2">
        <v>7</v>
      </c>
      <c r="B208" s="1092">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2">
        <v>8</v>
      </c>
      <c r="B209" s="1092">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2">
        <v>9</v>
      </c>
      <c r="B210" s="1092">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2">
        <v>10</v>
      </c>
      <c r="B211" s="1092">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2">
        <v>11</v>
      </c>
      <c r="B212" s="1092">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2">
        <v>12</v>
      </c>
      <c r="B213" s="1092">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2">
        <v>13</v>
      </c>
      <c r="B214" s="1092">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2">
        <v>14</v>
      </c>
      <c r="B215" s="1092">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2">
        <v>15</v>
      </c>
      <c r="B216" s="1092">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2">
        <v>16</v>
      </c>
      <c r="B217" s="1092">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2">
        <v>17</v>
      </c>
      <c r="B218" s="1092">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2">
        <v>18</v>
      </c>
      <c r="B219" s="1092">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2">
        <v>19</v>
      </c>
      <c r="B220" s="1092">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2">
        <v>20</v>
      </c>
      <c r="B221" s="1092">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2">
        <v>21</v>
      </c>
      <c r="B222" s="1092">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2">
        <v>22</v>
      </c>
      <c r="B223" s="1092">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2">
        <v>23</v>
      </c>
      <c r="B224" s="1092">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2">
        <v>24</v>
      </c>
      <c r="B225" s="1092">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2">
        <v>25</v>
      </c>
      <c r="B226" s="1092">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2">
        <v>26</v>
      </c>
      <c r="B227" s="1092">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2">
        <v>27</v>
      </c>
      <c r="B228" s="1092">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2">
        <v>28</v>
      </c>
      <c r="B229" s="1092">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2">
        <v>29</v>
      </c>
      <c r="B230" s="1092">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2">
        <v>30</v>
      </c>
      <c r="B231" s="1092">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2">
        <v>1</v>
      </c>
      <c r="B235" s="1092">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2">
        <v>2</v>
      </c>
      <c r="B236" s="1092">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2">
        <v>3</v>
      </c>
      <c r="B237" s="1092">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2">
        <v>4</v>
      </c>
      <c r="B238" s="1092">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2">
        <v>5</v>
      </c>
      <c r="B239" s="1092">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2">
        <v>6</v>
      </c>
      <c r="B240" s="1092">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2">
        <v>7</v>
      </c>
      <c r="B241" s="1092">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2">
        <v>8</v>
      </c>
      <c r="B242" s="1092">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2">
        <v>9</v>
      </c>
      <c r="B243" s="1092">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2">
        <v>10</v>
      </c>
      <c r="B244" s="1092">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2">
        <v>11</v>
      </c>
      <c r="B245" s="1092">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2">
        <v>12</v>
      </c>
      <c r="B246" s="1092">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2">
        <v>13</v>
      </c>
      <c r="B247" s="1092">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2">
        <v>14</v>
      </c>
      <c r="B248" s="1092">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2">
        <v>15</v>
      </c>
      <c r="B249" s="1092">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2">
        <v>16</v>
      </c>
      <c r="B250" s="1092">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2">
        <v>17</v>
      </c>
      <c r="B251" s="1092">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2">
        <v>18</v>
      </c>
      <c r="B252" s="1092">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2">
        <v>19</v>
      </c>
      <c r="B253" s="1092">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2">
        <v>20</v>
      </c>
      <c r="B254" s="1092">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2">
        <v>21</v>
      </c>
      <c r="B255" s="1092">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2">
        <v>22</v>
      </c>
      <c r="B256" s="1092">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2">
        <v>23</v>
      </c>
      <c r="B257" s="1092">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2">
        <v>24</v>
      </c>
      <c r="B258" s="1092">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2">
        <v>25</v>
      </c>
      <c r="B259" s="1092">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2">
        <v>26</v>
      </c>
      <c r="B260" s="1092">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2">
        <v>27</v>
      </c>
      <c r="B261" s="1092">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2">
        <v>28</v>
      </c>
      <c r="B262" s="1092">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2">
        <v>29</v>
      </c>
      <c r="B263" s="1092">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2">
        <v>30</v>
      </c>
      <c r="B264" s="1092">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2">
        <v>1</v>
      </c>
      <c r="B268" s="1092">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2">
        <v>2</v>
      </c>
      <c r="B269" s="1092">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2">
        <v>3</v>
      </c>
      <c r="B270" s="1092">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2">
        <v>4</v>
      </c>
      <c r="B271" s="1092">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2">
        <v>5</v>
      </c>
      <c r="B272" s="1092">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2">
        <v>6</v>
      </c>
      <c r="B273" s="1092">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2">
        <v>7</v>
      </c>
      <c r="B274" s="1092">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2">
        <v>8</v>
      </c>
      <c r="B275" s="1092">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2">
        <v>9</v>
      </c>
      <c r="B276" s="1092">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2">
        <v>10</v>
      </c>
      <c r="B277" s="1092">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2">
        <v>11</v>
      </c>
      <c r="B278" s="1092">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2">
        <v>12</v>
      </c>
      <c r="B279" s="1092">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2">
        <v>13</v>
      </c>
      <c r="B280" s="1092">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2">
        <v>14</v>
      </c>
      <c r="B281" s="1092">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2">
        <v>15</v>
      </c>
      <c r="B282" s="1092">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2">
        <v>16</v>
      </c>
      <c r="B283" s="1092">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2">
        <v>17</v>
      </c>
      <c r="B284" s="1092">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2">
        <v>18</v>
      </c>
      <c r="B285" s="1092">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2">
        <v>19</v>
      </c>
      <c r="B286" s="1092">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2">
        <v>20</v>
      </c>
      <c r="B287" s="1092">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2">
        <v>21</v>
      </c>
      <c r="B288" s="1092">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2">
        <v>22</v>
      </c>
      <c r="B289" s="1092">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2">
        <v>23</v>
      </c>
      <c r="B290" s="1092">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2">
        <v>24</v>
      </c>
      <c r="B291" s="1092">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2">
        <v>25</v>
      </c>
      <c r="B292" s="1092">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2">
        <v>26</v>
      </c>
      <c r="B293" s="1092">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2">
        <v>27</v>
      </c>
      <c r="B294" s="1092">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2">
        <v>28</v>
      </c>
      <c r="B295" s="1092">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2">
        <v>29</v>
      </c>
      <c r="B296" s="1092">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2">
        <v>30</v>
      </c>
      <c r="B297" s="1092">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2">
        <v>1</v>
      </c>
      <c r="B301" s="1092">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2">
        <v>2</v>
      </c>
      <c r="B302" s="1092">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2">
        <v>3</v>
      </c>
      <c r="B303" s="1092">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2">
        <v>4</v>
      </c>
      <c r="B304" s="1092">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2">
        <v>5</v>
      </c>
      <c r="B305" s="1092">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2">
        <v>6</v>
      </c>
      <c r="B306" s="1092">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2">
        <v>7</v>
      </c>
      <c r="B307" s="1092">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2">
        <v>8</v>
      </c>
      <c r="B308" s="1092">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2">
        <v>9</v>
      </c>
      <c r="B309" s="1092">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2">
        <v>10</v>
      </c>
      <c r="B310" s="1092">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2">
        <v>11</v>
      </c>
      <c r="B311" s="1092">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2">
        <v>12</v>
      </c>
      <c r="B312" s="1092">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2">
        <v>13</v>
      </c>
      <c r="B313" s="1092">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2">
        <v>14</v>
      </c>
      <c r="B314" s="1092">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2">
        <v>15</v>
      </c>
      <c r="B315" s="1092">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2">
        <v>16</v>
      </c>
      <c r="B316" s="1092">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2">
        <v>17</v>
      </c>
      <c r="B317" s="1092">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2">
        <v>18</v>
      </c>
      <c r="B318" s="1092">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2">
        <v>19</v>
      </c>
      <c r="B319" s="1092">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2">
        <v>20</v>
      </c>
      <c r="B320" s="1092">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2">
        <v>21</v>
      </c>
      <c r="B321" s="1092">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2">
        <v>22</v>
      </c>
      <c r="B322" s="1092">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2">
        <v>23</v>
      </c>
      <c r="B323" s="1092">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2">
        <v>24</v>
      </c>
      <c r="B324" s="1092">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2">
        <v>25</v>
      </c>
      <c r="B325" s="1092">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2">
        <v>26</v>
      </c>
      <c r="B326" s="1092">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2">
        <v>27</v>
      </c>
      <c r="B327" s="1092">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2">
        <v>28</v>
      </c>
      <c r="B328" s="1092">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2">
        <v>29</v>
      </c>
      <c r="B329" s="1092">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2">
        <v>30</v>
      </c>
      <c r="B330" s="1092">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2">
        <v>1</v>
      </c>
      <c r="B334" s="1092">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2">
        <v>2</v>
      </c>
      <c r="B335" s="1092">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2">
        <v>3</v>
      </c>
      <c r="B336" s="1092">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2">
        <v>4</v>
      </c>
      <c r="B337" s="1092">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2">
        <v>5</v>
      </c>
      <c r="B338" s="1092">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2">
        <v>6</v>
      </c>
      <c r="B339" s="1092">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2">
        <v>7</v>
      </c>
      <c r="B340" s="1092">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2">
        <v>8</v>
      </c>
      <c r="B341" s="1092">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2">
        <v>9</v>
      </c>
      <c r="B342" s="1092">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2">
        <v>10</v>
      </c>
      <c r="B343" s="1092">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2">
        <v>11</v>
      </c>
      <c r="B344" s="1092">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2">
        <v>12</v>
      </c>
      <c r="B345" s="1092">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2">
        <v>13</v>
      </c>
      <c r="B346" s="1092">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2">
        <v>14</v>
      </c>
      <c r="B347" s="1092">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2">
        <v>15</v>
      </c>
      <c r="B348" s="1092">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2">
        <v>16</v>
      </c>
      <c r="B349" s="1092">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2">
        <v>17</v>
      </c>
      <c r="B350" s="1092">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2">
        <v>18</v>
      </c>
      <c r="B351" s="1092">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2">
        <v>19</v>
      </c>
      <c r="B352" s="1092">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2">
        <v>20</v>
      </c>
      <c r="B353" s="1092">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2">
        <v>21</v>
      </c>
      <c r="B354" s="1092">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2">
        <v>22</v>
      </c>
      <c r="B355" s="1092">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2">
        <v>23</v>
      </c>
      <c r="B356" s="1092">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2">
        <v>24</v>
      </c>
      <c r="B357" s="1092">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2">
        <v>25</v>
      </c>
      <c r="B358" s="1092">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2">
        <v>26</v>
      </c>
      <c r="B359" s="1092">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2">
        <v>27</v>
      </c>
      <c r="B360" s="1092">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2">
        <v>28</v>
      </c>
      <c r="B361" s="1092">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2">
        <v>29</v>
      </c>
      <c r="B362" s="1092">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2">
        <v>30</v>
      </c>
      <c r="B363" s="1092">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2">
        <v>1</v>
      </c>
      <c r="B367" s="1092">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2">
        <v>2</v>
      </c>
      <c r="B368" s="1092">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2">
        <v>3</v>
      </c>
      <c r="B369" s="1092">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2">
        <v>4</v>
      </c>
      <c r="B370" s="1092">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2">
        <v>5</v>
      </c>
      <c r="B371" s="1092">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2">
        <v>6</v>
      </c>
      <c r="B372" s="1092">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2">
        <v>7</v>
      </c>
      <c r="B373" s="1092">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2">
        <v>8</v>
      </c>
      <c r="B374" s="1092">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2">
        <v>9</v>
      </c>
      <c r="B375" s="1092">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2">
        <v>10</v>
      </c>
      <c r="B376" s="1092">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2">
        <v>11</v>
      </c>
      <c r="B377" s="1092">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2">
        <v>12</v>
      </c>
      <c r="B378" s="1092">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2">
        <v>13</v>
      </c>
      <c r="B379" s="1092">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2">
        <v>14</v>
      </c>
      <c r="B380" s="1092">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2">
        <v>15</v>
      </c>
      <c r="B381" s="1092">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2">
        <v>16</v>
      </c>
      <c r="B382" s="1092">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2">
        <v>17</v>
      </c>
      <c r="B383" s="1092">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2">
        <v>18</v>
      </c>
      <c r="B384" s="1092">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2">
        <v>19</v>
      </c>
      <c r="B385" s="1092">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2">
        <v>20</v>
      </c>
      <c r="B386" s="1092">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2">
        <v>21</v>
      </c>
      <c r="B387" s="1092">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2">
        <v>22</v>
      </c>
      <c r="B388" s="1092">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2">
        <v>23</v>
      </c>
      <c r="B389" s="1092">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2">
        <v>24</v>
      </c>
      <c r="B390" s="1092">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2">
        <v>25</v>
      </c>
      <c r="B391" s="1092">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2">
        <v>26</v>
      </c>
      <c r="B392" s="1092">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2">
        <v>27</v>
      </c>
      <c r="B393" s="1092">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2">
        <v>28</v>
      </c>
      <c r="B394" s="1092">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2">
        <v>29</v>
      </c>
      <c r="B395" s="1092">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2">
        <v>30</v>
      </c>
      <c r="B396" s="1092">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2">
        <v>1</v>
      </c>
      <c r="B400" s="1092">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2">
        <v>2</v>
      </c>
      <c r="B401" s="1092">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2">
        <v>3</v>
      </c>
      <c r="B402" s="1092">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2">
        <v>4</v>
      </c>
      <c r="B403" s="1092">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2">
        <v>5</v>
      </c>
      <c r="B404" s="1092">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2">
        <v>6</v>
      </c>
      <c r="B405" s="1092">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2">
        <v>7</v>
      </c>
      <c r="B406" s="1092">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2">
        <v>8</v>
      </c>
      <c r="B407" s="1092">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2">
        <v>9</v>
      </c>
      <c r="B408" s="1092">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2">
        <v>10</v>
      </c>
      <c r="B409" s="1092">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2">
        <v>11</v>
      </c>
      <c r="B410" s="1092">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2">
        <v>12</v>
      </c>
      <c r="B411" s="1092">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2">
        <v>13</v>
      </c>
      <c r="B412" s="1092">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2">
        <v>14</v>
      </c>
      <c r="B413" s="1092">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2">
        <v>15</v>
      </c>
      <c r="B414" s="1092">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2">
        <v>16</v>
      </c>
      <c r="B415" s="1092">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2">
        <v>17</v>
      </c>
      <c r="B416" s="1092">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2">
        <v>18</v>
      </c>
      <c r="B417" s="1092">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2">
        <v>19</v>
      </c>
      <c r="B418" s="1092">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2">
        <v>20</v>
      </c>
      <c r="B419" s="1092">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2">
        <v>21</v>
      </c>
      <c r="B420" s="1092">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2">
        <v>22</v>
      </c>
      <c r="B421" s="1092">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2">
        <v>23</v>
      </c>
      <c r="B422" s="1092">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2">
        <v>24</v>
      </c>
      <c r="B423" s="1092">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2">
        <v>25</v>
      </c>
      <c r="B424" s="1092">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2">
        <v>26</v>
      </c>
      <c r="B425" s="1092">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2">
        <v>27</v>
      </c>
      <c r="B426" s="1092">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2">
        <v>28</v>
      </c>
      <c r="B427" s="1092">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2">
        <v>29</v>
      </c>
      <c r="B428" s="1092">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2">
        <v>30</v>
      </c>
      <c r="B429" s="1092">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2">
        <v>1</v>
      </c>
      <c r="B433" s="1092">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2">
        <v>2</v>
      </c>
      <c r="B434" s="1092">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2">
        <v>3</v>
      </c>
      <c r="B435" s="1092">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2">
        <v>4</v>
      </c>
      <c r="B436" s="1092">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2">
        <v>5</v>
      </c>
      <c r="B437" s="1092">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2">
        <v>6</v>
      </c>
      <c r="B438" s="1092">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2">
        <v>7</v>
      </c>
      <c r="B439" s="1092">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2">
        <v>8</v>
      </c>
      <c r="B440" s="1092">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2">
        <v>9</v>
      </c>
      <c r="B441" s="1092">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2">
        <v>10</v>
      </c>
      <c r="B442" s="1092">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2">
        <v>11</v>
      </c>
      <c r="B443" s="1092">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2">
        <v>12</v>
      </c>
      <c r="B444" s="1092">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2">
        <v>13</v>
      </c>
      <c r="B445" s="1092">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2">
        <v>14</v>
      </c>
      <c r="B446" s="1092">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2">
        <v>15</v>
      </c>
      <c r="B447" s="1092">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2">
        <v>16</v>
      </c>
      <c r="B448" s="1092">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2">
        <v>17</v>
      </c>
      <c r="B449" s="1092">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2">
        <v>18</v>
      </c>
      <c r="B450" s="1092">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2">
        <v>19</v>
      </c>
      <c r="B451" s="1092">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2">
        <v>20</v>
      </c>
      <c r="B452" s="1092">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2">
        <v>21</v>
      </c>
      <c r="B453" s="1092">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2">
        <v>22</v>
      </c>
      <c r="B454" s="1092">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2">
        <v>23</v>
      </c>
      <c r="B455" s="1092">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2">
        <v>24</v>
      </c>
      <c r="B456" s="1092">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2">
        <v>25</v>
      </c>
      <c r="B457" s="1092">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2">
        <v>26</v>
      </c>
      <c r="B458" s="1092">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2">
        <v>27</v>
      </c>
      <c r="B459" s="1092">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2">
        <v>28</v>
      </c>
      <c r="B460" s="1092">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2">
        <v>29</v>
      </c>
      <c r="B461" s="1092">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2">
        <v>30</v>
      </c>
      <c r="B462" s="1092">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2">
        <v>1</v>
      </c>
      <c r="B466" s="1092">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2">
        <v>2</v>
      </c>
      <c r="B467" s="1092">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2">
        <v>3</v>
      </c>
      <c r="B468" s="1092">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2">
        <v>4</v>
      </c>
      <c r="B469" s="1092">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2">
        <v>5</v>
      </c>
      <c r="B470" s="1092">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2">
        <v>6</v>
      </c>
      <c r="B471" s="1092">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2">
        <v>7</v>
      </c>
      <c r="B472" s="1092">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2">
        <v>8</v>
      </c>
      <c r="B473" s="1092">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2">
        <v>9</v>
      </c>
      <c r="B474" s="1092">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2">
        <v>10</v>
      </c>
      <c r="B475" s="1092">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2">
        <v>11</v>
      </c>
      <c r="B476" s="1092">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2">
        <v>12</v>
      </c>
      <c r="B477" s="1092">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2">
        <v>13</v>
      </c>
      <c r="B478" s="1092">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2">
        <v>14</v>
      </c>
      <c r="B479" s="1092">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2">
        <v>15</v>
      </c>
      <c r="B480" s="1092">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2">
        <v>16</v>
      </c>
      <c r="B481" s="1092">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2">
        <v>17</v>
      </c>
      <c r="B482" s="1092">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2">
        <v>18</v>
      </c>
      <c r="B483" s="1092">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2">
        <v>19</v>
      </c>
      <c r="B484" s="1092">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2">
        <v>20</v>
      </c>
      <c r="B485" s="1092">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2">
        <v>21</v>
      </c>
      <c r="B486" s="1092">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2">
        <v>22</v>
      </c>
      <c r="B487" s="1092">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2">
        <v>23</v>
      </c>
      <c r="B488" s="1092">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2">
        <v>24</v>
      </c>
      <c r="B489" s="1092">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2">
        <v>25</v>
      </c>
      <c r="B490" s="1092">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2">
        <v>26</v>
      </c>
      <c r="B491" s="1092">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2">
        <v>27</v>
      </c>
      <c r="B492" s="1092">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2">
        <v>28</v>
      </c>
      <c r="B493" s="1092">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2">
        <v>29</v>
      </c>
      <c r="B494" s="1092">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2">
        <v>30</v>
      </c>
      <c r="B495" s="1092">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2">
        <v>1</v>
      </c>
      <c r="B499" s="1092">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2">
        <v>2</v>
      </c>
      <c r="B500" s="1092">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2">
        <v>3</v>
      </c>
      <c r="B501" s="1092">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2">
        <v>4</v>
      </c>
      <c r="B502" s="1092">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2">
        <v>5</v>
      </c>
      <c r="B503" s="1092">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2">
        <v>6</v>
      </c>
      <c r="B504" s="1092">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2">
        <v>7</v>
      </c>
      <c r="B505" s="1092">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2">
        <v>8</v>
      </c>
      <c r="B506" s="1092">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2">
        <v>9</v>
      </c>
      <c r="B507" s="1092">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2">
        <v>10</v>
      </c>
      <c r="B508" s="1092">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2">
        <v>11</v>
      </c>
      <c r="B509" s="1092">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2">
        <v>12</v>
      </c>
      <c r="B510" s="1092">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2">
        <v>13</v>
      </c>
      <c r="B511" s="1092">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2">
        <v>14</v>
      </c>
      <c r="B512" s="1092">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2">
        <v>15</v>
      </c>
      <c r="B513" s="1092">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2">
        <v>16</v>
      </c>
      <c r="B514" s="1092">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2">
        <v>17</v>
      </c>
      <c r="B515" s="1092">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2">
        <v>18</v>
      </c>
      <c r="B516" s="1092">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2">
        <v>19</v>
      </c>
      <c r="B517" s="1092">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2">
        <v>20</v>
      </c>
      <c r="B518" s="1092">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2">
        <v>21</v>
      </c>
      <c r="B519" s="1092">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2">
        <v>22</v>
      </c>
      <c r="B520" s="1092">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2">
        <v>23</v>
      </c>
      <c r="B521" s="1092">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2">
        <v>24</v>
      </c>
      <c r="B522" s="1092">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2">
        <v>25</v>
      </c>
      <c r="B523" s="1092">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2">
        <v>26</v>
      </c>
      <c r="B524" s="1092">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2">
        <v>27</v>
      </c>
      <c r="B525" s="1092">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2">
        <v>28</v>
      </c>
      <c r="B526" s="1092">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2">
        <v>29</v>
      </c>
      <c r="B527" s="1092">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2">
        <v>30</v>
      </c>
      <c r="B528" s="1092">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2">
        <v>1</v>
      </c>
      <c r="B532" s="1092">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2">
        <v>2</v>
      </c>
      <c r="B533" s="1092">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2">
        <v>3</v>
      </c>
      <c r="B534" s="1092">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2">
        <v>4</v>
      </c>
      <c r="B535" s="1092">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2">
        <v>5</v>
      </c>
      <c r="B536" s="1092">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2">
        <v>6</v>
      </c>
      <c r="B537" s="1092">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2">
        <v>7</v>
      </c>
      <c r="B538" s="1092">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2">
        <v>8</v>
      </c>
      <c r="B539" s="1092">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2">
        <v>9</v>
      </c>
      <c r="B540" s="1092">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2">
        <v>10</v>
      </c>
      <c r="B541" s="1092">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2">
        <v>11</v>
      </c>
      <c r="B542" s="1092">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2">
        <v>12</v>
      </c>
      <c r="B543" s="1092">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2">
        <v>13</v>
      </c>
      <c r="B544" s="1092">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2">
        <v>14</v>
      </c>
      <c r="B545" s="1092">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2">
        <v>15</v>
      </c>
      <c r="B546" s="1092">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2">
        <v>16</v>
      </c>
      <c r="B547" s="1092">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2">
        <v>17</v>
      </c>
      <c r="B548" s="1092">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2">
        <v>18</v>
      </c>
      <c r="B549" s="1092">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2">
        <v>19</v>
      </c>
      <c r="B550" s="1092">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2">
        <v>20</v>
      </c>
      <c r="B551" s="1092">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2">
        <v>21</v>
      </c>
      <c r="B552" s="1092">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2">
        <v>22</v>
      </c>
      <c r="B553" s="1092">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2">
        <v>23</v>
      </c>
      <c r="B554" s="1092">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2">
        <v>24</v>
      </c>
      <c r="B555" s="1092">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2">
        <v>25</v>
      </c>
      <c r="B556" s="1092">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2">
        <v>26</v>
      </c>
      <c r="B557" s="1092">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2">
        <v>27</v>
      </c>
      <c r="B558" s="1092">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2">
        <v>28</v>
      </c>
      <c r="B559" s="1092">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2">
        <v>29</v>
      </c>
      <c r="B560" s="1092">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2">
        <v>30</v>
      </c>
      <c r="B561" s="1092">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2">
        <v>1</v>
      </c>
      <c r="B565" s="1092">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2">
        <v>2</v>
      </c>
      <c r="B566" s="1092">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2">
        <v>3</v>
      </c>
      <c r="B567" s="1092">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2">
        <v>4</v>
      </c>
      <c r="B568" s="1092">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2">
        <v>5</v>
      </c>
      <c r="B569" s="1092">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2">
        <v>6</v>
      </c>
      <c r="B570" s="1092">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2">
        <v>7</v>
      </c>
      <c r="B571" s="1092">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2">
        <v>8</v>
      </c>
      <c r="B572" s="1092">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2">
        <v>9</v>
      </c>
      <c r="B573" s="1092">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2">
        <v>10</v>
      </c>
      <c r="B574" s="1092">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2">
        <v>11</v>
      </c>
      <c r="B575" s="1092">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2">
        <v>12</v>
      </c>
      <c r="B576" s="1092">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2">
        <v>13</v>
      </c>
      <c r="B577" s="1092">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2">
        <v>14</v>
      </c>
      <c r="B578" s="1092">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2">
        <v>15</v>
      </c>
      <c r="B579" s="1092">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2">
        <v>16</v>
      </c>
      <c r="B580" s="1092">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2">
        <v>17</v>
      </c>
      <c r="B581" s="1092">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2">
        <v>18</v>
      </c>
      <c r="B582" s="1092">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2">
        <v>19</v>
      </c>
      <c r="B583" s="1092">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2">
        <v>20</v>
      </c>
      <c r="B584" s="1092">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2">
        <v>21</v>
      </c>
      <c r="B585" s="1092">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2">
        <v>22</v>
      </c>
      <c r="B586" s="1092">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2">
        <v>23</v>
      </c>
      <c r="B587" s="1092">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2">
        <v>24</v>
      </c>
      <c r="B588" s="1092">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2">
        <v>25</v>
      </c>
      <c r="B589" s="1092">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2">
        <v>26</v>
      </c>
      <c r="B590" s="1092">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2">
        <v>27</v>
      </c>
      <c r="B591" s="1092">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2">
        <v>28</v>
      </c>
      <c r="B592" s="1092">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2">
        <v>29</v>
      </c>
      <c r="B593" s="1092">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2">
        <v>30</v>
      </c>
      <c r="B594" s="1092">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2">
        <v>1</v>
      </c>
      <c r="B598" s="1092">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2">
        <v>2</v>
      </c>
      <c r="B599" s="1092">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2">
        <v>3</v>
      </c>
      <c r="B600" s="1092">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2">
        <v>4</v>
      </c>
      <c r="B601" s="1092">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2">
        <v>5</v>
      </c>
      <c r="B602" s="1092">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2">
        <v>6</v>
      </c>
      <c r="B603" s="1092">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2">
        <v>7</v>
      </c>
      <c r="B604" s="1092">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2">
        <v>8</v>
      </c>
      <c r="B605" s="1092">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2">
        <v>9</v>
      </c>
      <c r="B606" s="1092">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2">
        <v>10</v>
      </c>
      <c r="B607" s="1092">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2">
        <v>11</v>
      </c>
      <c r="B608" s="1092">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2">
        <v>12</v>
      </c>
      <c r="B609" s="1092">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2">
        <v>13</v>
      </c>
      <c r="B610" s="1092">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2">
        <v>14</v>
      </c>
      <c r="B611" s="1092">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2">
        <v>15</v>
      </c>
      <c r="B612" s="1092">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2">
        <v>16</v>
      </c>
      <c r="B613" s="1092">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2">
        <v>17</v>
      </c>
      <c r="B614" s="1092">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2">
        <v>18</v>
      </c>
      <c r="B615" s="1092">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2">
        <v>19</v>
      </c>
      <c r="B616" s="1092">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2">
        <v>20</v>
      </c>
      <c r="B617" s="1092">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2">
        <v>21</v>
      </c>
      <c r="B618" s="1092">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2">
        <v>22</v>
      </c>
      <c r="B619" s="1092">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2">
        <v>23</v>
      </c>
      <c r="B620" s="1092">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2">
        <v>24</v>
      </c>
      <c r="B621" s="1092">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2">
        <v>25</v>
      </c>
      <c r="B622" s="1092">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2">
        <v>26</v>
      </c>
      <c r="B623" s="1092">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2">
        <v>27</v>
      </c>
      <c r="B624" s="1092">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2">
        <v>28</v>
      </c>
      <c r="B625" s="1092">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2">
        <v>29</v>
      </c>
      <c r="B626" s="1092">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2">
        <v>30</v>
      </c>
      <c r="B627" s="1092">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2">
        <v>1</v>
      </c>
      <c r="B631" s="1092">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2">
        <v>2</v>
      </c>
      <c r="B632" s="1092">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2">
        <v>3</v>
      </c>
      <c r="B633" s="1092">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2">
        <v>4</v>
      </c>
      <c r="B634" s="1092">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2">
        <v>5</v>
      </c>
      <c r="B635" s="1092">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2">
        <v>6</v>
      </c>
      <c r="B636" s="1092">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2">
        <v>7</v>
      </c>
      <c r="B637" s="1092">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2">
        <v>8</v>
      </c>
      <c r="B638" s="1092">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2">
        <v>9</v>
      </c>
      <c r="B639" s="1092">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2">
        <v>10</v>
      </c>
      <c r="B640" s="1092">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2">
        <v>11</v>
      </c>
      <c r="B641" s="1092">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2">
        <v>12</v>
      </c>
      <c r="B642" s="1092">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2">
        <v>13</v>
      </c>
      <c r="B643" s="1092">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2">
        <v>14</v>
      </c>
      <c r="B644" s="1092">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2">
        <v>15</v>
      </c>
      <c r="B645" s="1092">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2">
        <v>16</v>
      </c>
      <c r="B646" s="1092">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2">
        <v>17</v>
      </c>
      <c r="B647" s="1092">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2">
        <v>18</v>
      </c>
      <c r="B648" s="1092">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2">
        <v>19</v>
      </c>
      <c r="B649" s="1092">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2">
        <v>20</v>
      </c>
      <c r="B650" s="1092">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2">
        <v>21</v>
      </c>
      <c r="B651" s="1092">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2">
        <v>22</v>
      </c>
      <c r="B652" s="1092">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2">
        <v>23</v>
      </c>
      <c r="B653" s="1092">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2">
        <v>24</v>
      </c>
      <c r="B654" s="1092">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2">
        <v>25</v>
      </c>
      <c r="B655" s="1092">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2">
        <v>26</v>
      </c>
      <c r="B656" s="1092">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2">
        <v>27</v>
      </c>
      <c r="B657" s="1092">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2">
        <v>28</v>
      </c>
      <c r="B658" s="1092">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2">
        <v>29</v>
      </c>
      <c r="B659" s="1092">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2">
        <v>30</v>
      </c>
      <c r="B660" s="1092">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2">
        <v>1</v>
      </c>
      <c r="B664" s="1092">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2">
        <v>2</v>
      </c>
      <c r="B665" s="1092">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2">
        <v>3</v>
      </c>
      <c r="B666" s="1092">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2">
        <v>4</v>
      </c>
      <c r="B667" s="1092">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2">
        <v>5</v>
      </c>
      <c r="B668" s="1092">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2">
        <v>6</v>
      </c>
      <c r="B669" s="1092">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2">
        <v>7</v>
      </c>
      <c r="B670" s="1092">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2">
        <v>8</v>
      </c>
      <c r="B671" s="1092">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2">
        <v>9</v>
      </c>
      <c r="B672" s="1092">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2">
        <v>10</v>
      </c>
      <c r="B673" s="1092">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2">
        <v>11</v>
      </c>
      <c r="B674" s="1092">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2">
        <v>12</v>
      </c>
      <c r="B675" s="1092">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2">
        <v>13</v>
      </c>
      <c r="B676" s="1092">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2">
        <v>14</v>
      </c>
      <c r="B677" s="1092">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2">
        <v>15</v>
      </c>
      <c r="B678" s="1092">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2">
        <v>16</v>
      </c>
      <c r="B679" s="1092">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2">
        <v>17</v>
      </c>
      <c r="B680" s="1092">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2">
        <v>18</v>
      </c>
      <c r="B681" s="1092">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2">
        <v>19</v>
      </c>
      <c r="B682" s="1092">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2">
        <v>20</v>
      </c>
      <c r="B683" s="1092">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2">
        <v>21</v>
      </c>
      <c r="B684" s="1092">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2">
        <v>22</v>
      </c>
      <c r="B685" s="1092">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2">
        <v>23</v>
      </c>
      <c r="B686" s="1092">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2">
        <v>24</v>
      </c>
      <c r="B687" s="1092">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2">
        <v>25</v>
      </c>
      <c r="B688" s="1092">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2">
        <v>26</v>
      </c>
      <c r="B689" s="1092">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2">
        <v>27</v>
      </c>
      <c r="B690" s="1092">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2">
        <v>28</v>
      </c>
      <c r="B691" s="1092">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2">
        <v>29</v>
      </c>
      <c r="B692" s="1092">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2">
        <v>30</v>
      </c>
      <c r="B693" s="1092">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2">
        <v>1</v>
      </c>
      <c r="B697" s="1092">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2">
        <v>2</v>
      </c>
      <c r="B698" s="1092">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2">
        <v>3</v>
      </c>
      <c r="B699" s="1092">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2">
        <v>4</v>
      </c>
      <c r="B700" s="1092">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2">
        <v>5</v>
      </c>
      <c r="B701" s="1092">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2">
        <v>6</v>
      </c>
      <c r="B702" s="1092">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2">
        <v>7</v>
      </c>
      <c r="B703" s="1092">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2">
        <v>8</v>
      </c>
      <c r="B704" s="1092">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2">
        <v>9</v>
      </c>
      <c r="B705" s="1092">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2">
        <v>10</v>
      </c>
      <c r="B706" s="1092">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2">
        <v>11</v>
      </c>
      <c r="B707" s="1092">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2">
        <v>12</v>
      </c>
      <c r="B708" s="1092">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2">
        <v>13</v>
      </c>
      <c r="B709" s="1092">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2">
        <v>14</v>
      </c>
      <c r="B710" s="1092">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2">
        <v>15</v>
      </c>
      <c r="B711" s="1092">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2">
        <v>16</v>
      </c>
      <c r="B712" s="1092">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2">
        <v>17</v>
      </c>
      <c r="B713" s="1092">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2">
        <v>18</v>
      </c>
      <c r="B714" s="1092">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2">
        <v>19</v>
      </c>
      <c r="B715" s="1092">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2">
        <v>20</v>
      </c>
      <c r="B716" s="1092">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2">
        <v>21</v>
      </c>
      <c r="B717" s="1092">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2">
        <v>22</v>
      </c>
      <c r="B718" s="1092">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2">
        <v>23</v>
      </c>
      <c r="B719" s="1092">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2">
        <v>24</v>
      </c>
      <c r="B720" s="1092">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2">
        <v>25</v>
      </c>
      <c r="B721" s="1092">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2">
        <v>26</v>
      </c>
      <c r="B722" s="1092">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2">
        <v>27</v>
      </c>
      <c r="B723" s="1092">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2">
        <v>28</v>
      </c>
      <c r="B724" s="1092">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2">
        <v>29</v>
      </c>
      <c r="B725" s="1092">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2">
        <v>30</v>
      </c>
      <c r="B726" s="1092">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2">
        <v>1</v>
      </c>
      <c r="B730" s="1092">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2">
        <v>2</v>
      </c>
      <c r="B731" s="1092">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2">
        <v>3</v>
      </c>
      <c r="B732" s="1092">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2">
        <v>4</v>
      </c>
      <c r="B733" s="1092">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2">
        <v>5</v>
      </c>
      <c r="B734" s="1092">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2">
        <v>6</v>
      </c>
      <c r="B735" s="1092">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2">
        <v>7</v>
      </c>
      <c r="B736" s="1092">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2">
        <v>8</v>
      </c>
      <c r="B737" s="1092">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2">
        <v>9</v>
      </c>
      <c r="B738" s="1092">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2">
        <v>10</v>
      </c>
      <c r="B739" s="1092">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2">
        <v>11</v>
      </c>
      <c r="B740" s="1092">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2">
        <v>12</v>
      </c>
      <c r="B741" s="1092">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2">
        <v>13</v>
      </c>
      <c r="B742" s="1092">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2">
        <v>14</v>
      </c>
      <c r="B743" s="1092">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2">
        <v>15</v>
      </c>
      <c r="B744" s="1092">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2">
        <v>16</v>
      </c>
      <c r="B745" s="1092">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2">
        <v>17</v>
      </c>
      <c r="B746" s="1092">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2">
        <v>18</v>
      </c>
      <c r="B747" s="1092">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2">
        <v>19</v>
      </c>
      <c r="B748" s="1092">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2">
        <v>20</v>
      </c>
      <c r="B749" s="1092">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2">
        <v>21</v>
      </c>
      <c r="B750" s="1092">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2">
        <v>22</v>
      </c>
      <c r="B751" s="1092">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2">
        <v>23</v>
      </c>
      <c r="B752" s="1092">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2">
        <v>24</v>
      </c>
      <c r="B753" s="1092">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2">
        <v>25</v>
      </c>
      <c r="B754" s="1092">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2">
        <v>26</v>
      </c>
      <c r="B755" s="1092">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2">
        <v>27</v>
      </c>
      <c r="B756" s="1092">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2">
        <v>28</v>
      </c>
      <c r="B757" s="1092">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2">
        <v>29</v>
      </c>
      <c r="B758" s="1092">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2">
        <v>30</v>
      </c>
      <c r="B759" s="1092">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2">
        <v>1</v>
      </c>
      <c r="B763" s="1092">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2">
        <v>2</v>
      </c>
      <c r="B764" s="1092">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2">
        <v>3</v>
      </c>
      <c r="B765" s="1092">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2">
        <v>4</v>
      </c>
      <c r="B766" s="1092">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2">
        <v>5</v>
      </c>
      <c r="B767" s="1092">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2">
        <v>6</v>
      </c>
      <c r="B768" s="1092">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2">
        <v>7</v>
      </c>
      <c r="B769" s="1092">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2">
        <v>8</v>
      </c>
      <c r="B770" s="1092">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2">
        <v>9</v>
      </c>
      <c r="B771" s="1092">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2">
        <v>10</v>
      </c>
      <c r="B772" s="1092">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2">
        <v>11</v>
      </c>
      <c r="B773" s="1092">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2">
        <v>12</v>
      </c>
      <c r="B774" s="1092">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2">
        <v>13</v>
      </c>
      <c r="B775" s="1092">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2">
        <v>14</v>
      </c>
      <c r="B776" s="1092">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2">
        <v>15</v>
      </c>
      <c r="B777" s="1092">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2">
        <v>16</v>
      </c>
      <c r="B778" s="1092">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2">
        <v>17</v>
      </c>
      <c r="B779" s="1092">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2">
        <v>18</v>
      </c>
      <c r="B780" s="1092">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2">
        <v>19</v>
      </c>
      <c r="B781" s="1092">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2">
        <v>20</v>
      </c>
      <c r="B782" s="1092">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2">
        <v>21</v>
      </c>
      <c r="B783" s="1092">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2">
        <v>22</v>
      </c>
      <c r="B784" s="1092">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2">
        <v>23</v>
      </c>
      <c r="B785" s="1092">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2">
        <v>24</v>
      </c>
      <c r="B786" s="1092">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2">
        <v>25</v>
      </c>
      <c r="B787" s="1092">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2">
        <v>26</v>
      </c>
      <c r="B788" s="1092">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2">
        <v>27</v>
      </c>
      <c r="B789" s="1092">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2">
        <v>28</v>
      </c>
      <c r="B790" s="1092">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2">
        <v>29</v>
      </c>
      <c r="B791" s="1092">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2">
        <v>30</v>
      </c>
      <c r="B792" s="1092">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2">
        <v>1</v>
      </c>
      <c r="B796" s="1092">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2">
        <v>2</v>
      </c>
      <c r="B797" s="1092">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2">
        <v>3</v>
      </c>
      <c r="B798" s="1092">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2">
        <v>4</v>
      </c>
      <c r="B799" s="1092">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2">
        <v>5</v>
      </c>
      <c r="B800" s="1092">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2">
        <v>6</v>
      </c>
      <c r="B801" s="1092">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2">
        <v>7</v>
      </c>
      <c r="B802" s="1092">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2">
        <v>8</v>
      </c>
      <c r="B803" s="1092">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2">
        <v>9</v>
      </c>
      <c r="B804" s="1092">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2">
        <v>10</v>
      </c>
      <c r="B805" s="1092">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2">
        <v>11</v>
      </c>
      <c r="B806" s="1092">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2">
        <v>12</v>
      </c>
      <c r="B807" s="1092">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2">
        <v>13</v>
      </c>
      <c r="B808" s="1092">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2">
        <v>14</v>
      </c>
      <c r="B809" s="1092">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2">
        <v>15</v>
      </c>
      <c r="B810" s="1092">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2">
        <v>16</v>
      </c>
      <c r="B811" s="1092">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2">
        <v>17</v>
      </c>
      <c r="B812" s="1092">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2">
        <v>18</v>
      </c>
      <c r="B813" s="1092">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2">
        <v>19</v>
      </c>
      <c r="B814" s="1092">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2">
        <v>20</v>
      </c>
      <c r="B815" s="1092">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2">
        <v>21</v>
      </c>
      <c r="B816" s="1092">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2">
        <v>22</v>
      </c>
      <c r="B817" s="1092">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2">
        <v>23</v>
      </c>
      <c r="B818" s="1092">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2">
        <v>24</v>
      </c>
      <c r="B819" s="1092">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2">
        <v>25</v>
      </c>
      <c r="B820" s="1092">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2">
        <v>26</v>
      </c>
      <c r="B821" s="1092">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2">
        <v>27</v>
      </c>
      <c r="B822" s="1092">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2">
        <v>28</v>
      </c>
      <c r="B823" s="1092">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2">
        <v>29</v>
      </c>
      <c r="B824" s="1092">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2">
        <v>30</v>
      </c>
      <c r="B825" s="1092">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2">
        <v>1</v>
      </c>
      <c r="B829" s="1092">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2">
        <v>2</v>
      </c>
      <c r="B830" s="1092">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2">
        <v>3</v>
      </c>
      <c r="B831" s="1092">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2">
        <v>4</v>
      </c>
      <c r="B832" s="1092">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2">
        <v>5</v>
      </c>
      <c r="B833" s="1092">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2">
        <v>6</v>
      </c>
      <c r="B834" s="1092">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2">
        <v>7</v>
      </c>
      <c r="B835" s="1092">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2">
        <v>8</v>
      </c>
      <c r="B836" s="1092">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2">
        <v>9</v>
      </c>
      <c r="B837" s="109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2">
        <v>10</v>
      </c>
      <c r="B838" s="109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2">
        <v>11</v>
      </c>
      <c r="B839" s="109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2">
        <v>12</v>
      </c>
      <c r="B840" s="1092">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2">
        <v>13</v>
      </c>
      <c r="B841" s="109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2">
        <v>14</v>
      </c>
      <c r="B842" s="10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2">
        <v>15</v>
      </c>
      <c r="B843" s="10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2">
        <v>16</v>
      </c>
      <c r="B844" s="10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2">
        <v>17</v>
      </c>
      <c r="B845" s="10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2">
        <v>18</v>
      </c>
      <c r="B846" s="10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2">
        <v>19</v>
      </c>
      <c r="B847" s="10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2">
        <v>20</v>
      </c>
      <c r="B848" s="10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2">
        <v>21</v>
      </c>
      <c r="B849" s="10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2">
        <v>22</v>
      </c>
      <c r="B850" s="10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2">
        <v>23</v>
      </c>
      <c r="B851" s="10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2">
        <v>24</v>
      </c>
      <c r="B852" s="10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2">
        <v>25</v>
      </c>
      <c r="B853" s="10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2">
        <v>26</v>
      </c>
      <c r="B854" s="10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2">
        <v>27</v>
      </c>
      <c r="B855" s="10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2">
        <v>28</v>
      </c>
      <c r="B856" s="10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2">
        <v>29</v>
      </c>
      <c r="B857" s="10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2">
        <v>30</v>
      </c>
      <c r="B858" s="10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2">
        <v>1</v>
      </c>
      <c r="B862" s="10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2">
        <v>2</v>
      </c>
      <c r="B863" s="10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2">
        <v>3</v>
      </c>
      <c r="B864" s="10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2">
        <v>4</v>
      </c>
      <c r="B865" s="10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2">
        <v>5</v>
      </c>
      <c r="B866" s="10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2">
        <v>6</v>
      </c>
      <c r="B867" s="10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2">
        <v>7</v>
      </c>
      <c r="B868" s="1092">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2">
        <v>8</v>
      </c>
      <c r="B869" s="1092">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2">
        <v>9</v>
      </c>
      <c r="B870" s="109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2">
        <v>10</v>
      </c>
      <c r="B871" s="109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2">
        <v>11</v>
      </c>
      <c r="B872" s="109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2">
        <v>12</v>
      </c>
      <c r="B873" s="1092">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2">
        <v>13</v>
      </c>
      <c r="B874" s="109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2">
        <v>14</v>
      </c>
      <c r="B875" s="109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2">
        <v>15</v>
      </c>
      <c r="B876" s="109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2">
        <v>16</v>
      </c>
      <c r="B877" s="109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2">
        <v>17</v>
      </c>
      <c r="B878" s="109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2">
        <v>18</v>
      </c>
      <c r="B879" s="109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2">
        <v>19</v>
      </c>
      <c r="B880" s="10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2">
        <v>20</v>
      </c>
      <c r="B881" s="10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2">
        <v>21</v>
      </c>
      <c r="B882" s="10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2">
        <v>22</v>
      </c>
      <c r="B883" s="10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2">
        <v>23</v>
      </c>
      <c r="B884" s="10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2">
        <v>24</v>
      </c>
      <c r="B885" s="10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2">
        <v>25</v>
      </c>
      <c r="B886" s="10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2">
        <v>26</v>
      </c>
      <c r="B887" s="10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2">
        <v>27</v>
      </c>
      <c r="B888" s="10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2">
        <v>28</v>
      </c>
      <c r="B889" s="10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2">
        <v>29</v>
      </c>
      <c r="B890" s="10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2">
        <v>30</v>
      </c>
      <c r="B891" s="10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2">
        <v>1</v>
      </c>
      <c r="B895" s="10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2">
        <v>2</v>
      </c>
      <c r="B896" s="10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2">
        <v>3</v>
      </c>
      <c r="B897" s="10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2">
        <v>4</v>
      </c>
      <c r="B898" s="10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2">
        <v>5</v>
      </c>
      <c r="B899" s="10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2">
        <v>6</v>
      </c>
      <c r="B900" s="10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2">
        <v>7</v>
      </c>
      <c r="B901" s="1092">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2">
        <v>8</v>
      </c>
      <c r="B902" s="1092">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2">
        <v>9</v>
      </c>
      <c r="B903" s="109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2">
        <v>10</v>
      </c>
      <c r="B904" s="109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2">
        <v>11</v>
      </c>
      <c r="B905" s="109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2">
        <v>12</v>
      </c>
      <c r="B906" s="1092">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2">
        <v>13</v>
      </c>
      <c r="B907" s="109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2">
        <v>14</v>
      </c>
      <c r="B908" s="10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2">
        <v>15</v>
      </c>
      <c r="B909" s="10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2">
        <v>16</v>
      </c>
      <c r="B910" s="10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2">
        <v>17</v>
      </c>
      <c r="B911" s="10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2">
        <v>18</v>
      </c>
      <c r="B912" s="10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2">
        <v>19</v>
      </c>
      <c r="B913" s="10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2">
        <v>20</v>
      </c>
      <c r="B914" s="10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2">
        <v>21</v>
      </c>
      <c r="B915" s="10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2">
        <v>22</v>
      </c>
      <c r="B916" s="10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2">
        <v>23</v>
      </c>
      <c r="B917" s="10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2">
        <v>24</v>
      </c>
      <c r="B918" s="10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2">
        <v>25</v>
      </c>
      <c r="B919" s="10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2">
        <v>26</v>
      </c>
      <c r="B920" s="10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2">
        <v>27</v>
      </c>
      <c r="B921" s="10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2">
        <v>28</v>
      </c>
      <c r="B922" s="10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2">
        <v>29</v>
      </c>
      <c r="B923" s="10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2">
        <v>30</v>
      </c>
      <c r="B924" s="10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2">
        <v>1</v>
      </c>
      <c r="B928" s="10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2">
        <v>2</v>
      </c>
      <c r="B929" s="10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2">
        <v>3</v>
      </c>
      <c r="B930" s="10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2">
        <v>4</v>
      </c>
      <c r="B931" s="10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2">
        <v>5</v>
      </c>
      <c r="B932" s="10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2">
        <v>6</v>
      </c>
      <c r="B933" s="10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2">
        <v>7</v>
      </c>
      <c r="B934" s="1092">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2">
        <v>8</v>
      </c>
      <c r="B935" s="1092">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2">
        <v>9</v>
      </c>
      <c r="B936" s="109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2">
        <v>10</v>
      </c>
      <c r="B937" s="109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2">
        <v>11</v>
      </c>
      <c r="B938" s="109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2">
        <v>12</v>
      </c>
      <c r="B939" s="1092">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2">
        <v>13</v>
      </c>
      <c r="B940" s="109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2">
        <v>14</v>
      </c>
      <c r="B941" s="10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2">
        <v>15</v>
      </c>
      <c r="B942" s="10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2">
        <v>16</v>
      </c>
      <c r="B943" s="10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2">
        <v>17</v>
      </c>
      <c r="B944" s="10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2">
        <v>18</v>
      </c>
      <c r="B945" s="10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2">
        <v>19</v>
      </c>
      <c r="B946" s="10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2">
        <v>20</v>
      </c>
      <c r="B947" s="10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2">
        <v>21</v>
      </c>
      <c r="B948" s="10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2">
        <v>22</v>
      </c>
      <c r="B949" s="10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2">
        <v>23</v>
      </c>
      <c r="B950" s="10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2">
        <v>24</v>
      </c>
      <c r="B951" s="10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2">
        <v>25</v>
      </c>
      <c r="B952" s="10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2">
        <v>26</v>
      </c>
      <c r="B953" s="10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2">
        <v>27</v>
      </c>
      <c r="B954" s="10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2">
        <v>28</v>
      </c>
      <c r="B955" s="10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2">
        <v>29</v>
      </c>
      <c r="B956" s="10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2">
        <v>30</v>
      </c>
      <c r="B957" s="10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2">
        <v>1</v>
      </c>
      <c r="B961" s="10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2">
        <v>2</v>
      </c>
      <c r="B962" s="10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2">
        <v>3</v>
      </c>
      <c r="B963" s="10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2">
        <v>4</v>
      </c>
      <c r="B964" s="10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2">
        <v>5</v>
      </c>
      <c r="B965" s="10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2">
        <v>6</v>
      </c>
      <c r="B966" s="10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2">
        <v>7</v>
      </c>
      <c r="B967" s="1092">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2">
        <v>8</v>
      </c>
      <c r="B968" s="1092">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2">
        <v>9</v>
      </c>
      <c r="B969" s="109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2">
        <v>10</v>
      </c>
      <c r="B970" s="109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2">
        <v>11</v>
      </c>
      <c r="B971" s="109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2">
        <v>12</v>
      </c>
      <c r="B972" s="1092">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2">
        <v>13</v>
      </c>
      <c r="B973" s="109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2">
        <v>14</v>
      </c>
      <c r="B974" s="10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2">
        <v>15</v>
      </c>
      <c r="B975" s="10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2">
        <v>16</v>
      </c>
      <c r="B976" s="10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2">
        <v>17</v>
      </c>
      <c r="B977" s="10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2">
        <v>18</v>
      </c>
      <c r="B978" s="10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2">
        <v>19</v>
      </c>
      <c r="B979" s="10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2">
        <v>20</v>
      </c>
      <c r="B980" s="10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2">
        <v>21</v>
      </c>
      <c r="B981" s="10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2">
        <v>22</v>
      </c>
      <c r="B982" s="10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2">
        <v>23</v>
      </c>
      <c r="B983" s="10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2">
        <v>24</v>
      </c>
      <c r="B984" s="10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2">
        <v>25</v>
      </c>
      <c r="B985" s="10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2">
        <v>26</v>
      </c>
      <c r="B986" s="10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2">
        <v>27</v>
      </c>
      <c r="B987" s="10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2">
        <v>28</v>
      </c>
      <c r="B988" s="10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2">
        <v>29</v>
      </c>
      <c r="B989" s="10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2">
        <v>30</v>
      </c>
      <c r="B990" s="10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2">
        <v>1</v>
      </c>
      <c r="B994" s="10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2">
        <v>2</v>
      </c>
      <c r="B995" s="10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2">
        <v>3</v>
      </c>
      <c r="B996" s="10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2">
        <v>4</v>
      </c>
      <c r="B997" s="10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2">
        <v>5</v>
      </c>
      <c r="B998" s="10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2">
        <v>6</v>
      </c>
      <c r="B999" s="10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2">
        <v>7</v>
      </c>
      <c r="B1000" s="1092">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2">
        <v>8</v>
      </c>
      <c r="B1001" s="1092">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2">
        <v>9</v>
      </c>
      <c r="B1002" s="109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2">
        <v>10</v>
      </c>
      <c r="B1003" s="10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2">
        <v>11</v>
      </c>
      <c r="B1004" s="109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2">
        <v>12</v>
      </c>
      <c r="B1005" s="1092">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2">
        <v>13</v>
      </c>
      <c r="B1006" s="109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2">
        <v>14</v>
      </c>
      <c r="B1007" s="10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2">
        <v>15</v>
      </c>
      <c r="B1008" s="10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2">
        <v>16</v>
      </c>
      <c r="B1009" s="10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2">
        <v>17</v>
      </c>
      <c r="B1010" s="10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2">
        <v>18</v>
      </c>
      <c r="B1011" s="10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2">
        <v>19</v>
      </c>
      <c r="B1012" s="10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2">
        <v>20</v>
      </c>
      <c r="B1013" s="10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2">
        <v>21</v>
      </c>
      <c r="B1014" s="10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2">
        <v>22</v>
      </c>
      <c r="B1015" s="10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2">
        <v>23</v>
      </c>
      <c r="B1016" s="10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2">
        <v>24</v>
      </c>
      <c r="B1017" s="10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2">
        <v>25</v>
      </c>
      <c r="B1018" s="10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2">
        <v>26</v>
      </c>
      <c r="B1019" s="10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2">
        <v>27</v>
      </c>
      <c r="B1020" s="10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2">
        <v>28</v>
      </c>
      <c r="B1021" s="10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2">
        <v>29</v>
      </c>
      <c r="B1022" s="10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2">
        <v>30</v>
      </c>
      <c r="B1023" s="10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2">
        <v>1</v>
      </c>
      <c r="B1027" s="10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2">
        <v>2</v>
      </c>
      <c r="B1028" s="10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2">
        <v>3</v>
      </c>
      <c r="B1029" s="10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2">
        <v>4</v>
      </c>
      <c r="B1030" s="10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2">
        <v>5</v>
      </c>
      <c r="B1031" s="10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2">
        <v>6</v>
      </c>
      <c r="B1032" s="10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2">
        <v>7</v>
      </c>
      <c r="B1033" s="1092">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2">
        <v>8</v>
      </c>
      <c r="B1034" s="1092">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2">
        <v>9</v>
      </c>
      <c r="B1035" s="109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2">
        <v>10</v>
      </c>
      <c r="B1036" s="10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2">
        <v>11</v>
      </c>
      <c r="B1037" s="109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2">
        <v>12</v>
      </c>
      <c r="B1038" s="1092">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2">
        <v>13</v>
      </c>
      <c r="B1039" s="109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2">
        <v>14</v>
      </c>
      <c r="B1040" s="10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2">
        <v>15</v>
      </c>
      <c r="B1041" s="10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2">
        <v>16</v>
      </c>
      <c r="B1042" s="10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2">
        <v>17</v>
      </c>
      <c r="B1043" s="10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2">
        <v>18</v>
      </c>
      <c r="B1044" s="10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2">
        <v>19</v>
      </c>
      <c r="B1045" s="10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2">
        <v>20</v>
      </c>
      <c r="B1046" s="10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2">
        <v>21</v>
      </c>
      <c r="B1047" s="10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2">
        <v>22</v>
      </c>
      <c r="B1048" s="10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2">
        <v>23</v>
      </c>
      <c r="B1049" s="10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2">
        <v>24</v>
      </c>
      <c r="B1050" s="10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2">
        <v>25</v>
      </c>
      <c r="B1051" s="10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2">
        <v>26</v>
      </c>
      <c r="B1052" s="10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2">
        <v>27</v>
      </c>
      <c r="B1053" s="10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2">
        <v>28</v>
      </c>
      <c r="B1054" s="10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2">
        <v>29</v>
      </c>
      <c r="B1055" s="10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2">
        <v>30</v>
      </c>
      <c r="B1056" s="10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2">
        <v>1</v>
      </c>
      <c r="B1060" s="10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2">
        <v>2</v>
      </c>
      <c r="B1061" s="10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2">
        <v>3</v>
      </c>
      <c r="B1062" s="10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2">
        <v>4</v>
      </c>
      <c r="B1063" s="10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2">
        <v>5</v>
      </c>
      <c r="B1064" s="10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2">
        <v>6</v>
      </c>
      <c r="B1065" s="10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2">
        <v>7</v>
      </c>
      <c r="B1066" s="1092">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2">
        <v>8</v>
      </c>
      <c r="B1067" s="1092">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2">
        <v>9</v>
      </c>
      <c r="B1068" s="109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2">
        <v>10</v>
      </c>
      <c r="B1069" s="10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2">
        <v>11</v>
      </c>
      <c r="B1070" s="10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2">
        <v>12</v>
      </c>
      <c r="B1071" s="1092">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2">
        <v>13</v>
      </c>
      <c r="B1072" s="109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2">
        <v>14</v>
      </c>
      <c r="B1073" s="10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2">
        <v>15</v>
      </c>
      <c r="B1074" s="10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2">
        <v>16</v>
      </c>
      <c r="B1075" s="10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2">
        <v>17</v>
      </c>
      <c r="B1076" s="10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2">
        <v>18</v>
      </c>
      <c r="B1077" s="10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2">
        <v>19</v>
      </c>
      <c r="B1078" s="10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2">
        <v>20</v>
      </c>
      <c r="B1079" s="10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2">
        <v>21</v>
      </c>
      <c r="B1080" s="10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2">
        <v>22</v>
      </c>
      <c r="B1081" s="10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2">
        <v>23</v>
      </c>
      <c r="B1082" s="10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2">
        <v>24</v>
      </c>
      <c r="B1083" s="10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2">
        <v>25</v>
      </c>
      <c r="B1084" s="10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2">
        <v>26</v>
      </c>
      <c r="B1085" s="10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2">
        <v>27</v>
      </c>
      <c r="B1086" s="10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2">
        <v>28</v>
      </c>
      <c r="B1087" s="10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2">
        <v>29</v>
      </c>
      <c r="B1088" s="10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2">
        <v>30</v>
      </c>
      <c r="B1089" s="10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2">
        <v>1</v>
      </c>
      <c r="B1093" s="10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2">
        <v>2</v>
      </c>
      <c r="B1094" s="10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2">
        <v>3</v>
      </c>
      <c r="B1095" s="10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2">
        <v>4</v>
      </c>
      <c r="B1096" s="10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2">
        <v>5</v>
      </c>
      <c r="B1097" s="10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2">
        <v>6</v>
      </c>
      <c r="B1098" s="10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2">
        <v>7</v>
      </c>
      <c r="B1099" s="1092">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2">
        <v>8</v>
      </c>
      <c r="B1100" s="1092">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2">
        <v>9</v>
      </c>
      <c r="B1101" s="1092">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2">
        <v>10</v>
      </c>
      <c r="B1102" s="1092">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2">
        <v>11</v>
      </c>
      <c r="B1103" s="1092">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2">
        <v>12</v>
      </c>
      <c r="B1104" s="1092">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2">
        <v>13</v>
      </c>
      <c r="B1105" s="1092">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2">
        <v>14</v>
      </c>
      <c r="B1106" s="1092">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2">
        <v>15</v>
      </c>
      <c r="B1107" s="1092">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2">
        <v>16</v>
      </c>
      <c r="B1108" s="1092">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2">
        <v>17</v>
      </c>
      <c r="B1109" s="1092">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2">
        <v>18</v>
      </c>
      <c r="B1110" s="1092">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2">
        <v>19</v>
      </c>
      <c r="B1111" s="1092">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2">
        <v>20</v>
      </c>
      <c r="B1112" s="1092">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2">
        <v>21</v>
      </c>
      <c r="B1113" s="1092">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2">
        <v>22</v>
      </c>
      <c r="B1114" s="1092">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2">
        <v>23</v>
      </c>
      <c r="B1115" s="1092">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2">
        <v>24</v>
      </c>
      <c r="B1116" s="1092">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2">
        <v>25</v>
      </c>
      <c r="B1117" s="1092">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2">
        <v>26</v>
      </c>
      <c r="B1118" s="1092">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2">
        <v>27</v>
      </c>
      <c r="B1119" s="1092">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2">
        <v>28</v>
      </c>
      <c r="B1120" s="1092">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2">
        <v>29</v>
      </c>
      <c r="B1121" s="1092">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2">
        <v>30</v>
      </c>
      <c r="B1122" s="1092">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2">
        <v>1</v>
      </c>
      <c r="B1126" s="1092">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2">
        <v>2</v>
      </c>
      <c r="B1127" s="1092">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2">
        <v>3</v>
      </c>
      <c r="B1128" s="1092">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2">
        <v>4</v>
      </c>
      <c r="B1129" s="1092">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2">
        <v>5</v>
      </c>
      <c r="B1130" s="1092">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2">
        <v>6</v>
      </c>
      <c r="B1131" s="1092">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2">
        <v>7</v>
      </c>
      <c r="B1132" s="1092">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2">
        <v>8</v>
      </c>
      <c r="B1133" s="1092">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2">
        <v>9</v>
      </c>
      <c r="B1134" s="1092">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2">
        <v>10</v>
      </c>
      <c r="B1135" s="1092">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2">
        <v>11</v>
      </c>
      <c r="B1136" s="1092">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2">
        <v>12</v>
      </c>
      <c r="B1137" s="1092">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2">
        <v>13</v>
      </c>
      <c r="B1138" s="1092">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2">
        <v>14</v>
      </c>
      <c r="B1139" s="1092">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2">
        <v>15</v>
      </c>
      <c r="B1140" s="1092">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2">
        <v>16</v>
      </c>
      <c r="B1141" s="1092">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2">
        <v>17</v>
      </c>
      <c r="B1142" s="1092">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2">
        <v>18</v>
      </c>
      <c r="B1143" s="1092">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2">
        <v>19</v>
      </c>
      <c r="B1144" s="1092">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2">
        <v>20</v>
      </c>
      <c r="B1145" s="1092">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2">
        <v>21</v>
      </c>
      <c r="B1146" s="1092">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2">
        <v>22</v>
      </c>
      <c r="B1147" s="1092">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2">
        <v>23</v>
      </c>
      <c r="B1148" s="1092">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2">
        <v>24</v>
      </c>
      <c r="B1149" s="1092">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2">
        <v>25</v>
      </c>
      <c r="B1150" s="1092">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2">
        <v>26</v>
      </c>
      <c r="B1151" s="1092">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2">
        <v>27</v>
      </c>
      <c r="B1152" s="1092">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2">
        <v>28</v>
      </c>
      <c r="B1153" s="1092">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2">
        <v>29</v>
      </c>
      <c r="B1154" s="1092">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2">
        <v>30</v>
      </c>
      <c r="B1155" s="1092">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2">
        <v>1</v>
      </c>
      <c r="B1159" s="1092">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2">
        <v>2</v>
      </c>
      <c r="B1160" s="1092">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2">
        <v>3</v>
      </c>
      <c r="B1161" s="1092">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2">
        <v>4</v>
      </c>
      <c r="B1162" s="1092">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2">
        <v>5</v>
      </c>
      <c r="B1163" s="1092">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2">
        <v>6</v>
      </c>
      <c r="B1164" s="1092">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2">
        <v>7</v>
      </c>
      <c r="B1165" s="1092">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2">
        <v>8</v>
      </c>
      <c r="B1166" s="1092">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2">
        <v>9</v>
      </c>
      <c r="B1167" s="1092">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2">
        <v>10</v>
      </c>
      <c r="B1168" s="1092">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2">
        <v>11</v>
      </c>
      <c r="B1169" s="1092">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2">
        <v>12</v>
      </c>
      <c r="B1170" s="1092">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2">
        <v>13</v>
      </c>
      <c r="B1171" s="1092">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2">
        <v>14</v>
      </c>
      <c r="B1172" s="1092">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2">
        <v>15</v>
      </c>
      <c r="B1173" s="1092">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2">
        <v>16</v>
      </c>
      <c r="B1174" s="1092">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2">
        <v>17</v>
      </c>
      <c r="B1175" s="1092">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2">
        <v>18</v>
      </c>
      <c r="B1176" s="1092">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2">
        <v>19</v>
      </c>
      <c r="B1177" s="1092">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2">
        <v>20</v>
      </c>
      <c r="B1178" s="1092">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2">
        <v>21</v>
      </c>
      <c r="B1179" s="1092">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2">
        <v>22</v>
      </c>
      <c r="B1180" s="1092">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2">
        <v>23</v>
      </c>
      <c r="B1181" s="1092">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2">
        <v>24</v>
      </c>
      <c r="B1182" s="1092">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2">
        <v>25</v>
      </c>
      <c r="B1183" s="1092">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2">
        <v>26</v>
      </c>
      <c r="B1184" s="1092">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2">
        <v>27</v>
      </c>
      <c r="B1185" s="1092">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2">
        <v>28</v>
      </c>
      <c r="B1186" s="1092">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2">
        <v>29</v>
      </c>
      <c r="B1187" s="1092">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2">
        <v>30</v>
      </c>
      <c r="B1188" s="1092">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2">
        <v>1</v>
      </c>
      <c r="B1192" s="1092">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2">
        <v>2</v>
      </c>
      <c r="B1193" s="1092">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2">
        <v>3</v>
      </c>
      <c r="B1194" s="1092">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2">
        <v>4</v>
      </c>
      <c r="B1195" s="1092">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2">
        <v>5</v>
      </c>
      <c r="B1196" s="1092">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2">
        <v>6</v>
      </c>
      <c r="B1197" s="1092">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2">
        <v>7</v>
      </c>
      <c r="B1198" s="1092">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2">
        <v>8</v>
      </c>
      <c r="B1199" s="1092">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2">
        <v>9</v>
      </c>
      <c r="B1200" s="1092">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2">
        <v>10</v>
      </c>
      <c r="B1201" s="1092">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2">
        <v>11</v>
      </c>
      <c r="B1202" s="1092">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2">
        <v>12</v>
      </c>
      <c r="B1203" s="1092">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2">
        <v>13</v>
      </c>
      <c r="B1204" s="1092">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2">
        <v>14</v>
      </c>
      <c r="B1205" s="1092">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2">
        <v>15</v>
      </c>
      <c r="B1206" s="1092">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2">
        <v>16</v>
      </c>
      <c r="B1207" s="1092">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2">
        <v>17</v>
      </c>
      <c r="B1208" s="1092">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2">
        <v>18</v>
      </c>
      <c r="B1209" s="1092">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2">
        <v>19</v>
      </c>
      <c r="B1210" s="1092">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2">
        <v>20</v>
      </c>
      <c r="B1211" s="1092">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2">
        <v>21</v>
      </c>
      <c r="B1212" s="1092">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2">
        <v>22</v>
      </c>
      <c r="B1213" s="1092">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2">
        <v>23</v>
      </c>
      <c r="B1214" s="1092">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2">
        <v>24</v>
      </c>
      <c r="B1215" s="1092">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2">
        <v>25</v>
      </c>
      <c r="B1216" s="1092">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2">
        <v>26</v>
      </c>
      <c r="B1217" s="1092">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2">
        <v>27</v>
      </c>
      <c r="B1218" s="1092">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2">
        <v>28</v>
      </c>
      <c r="B1219" s="1092">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2">
        <v>29</v>
      </c>
      <c r="B1220" s="1092">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2">
        <v>30</v>
      </c>
      <c r="B1221" s="1092">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2">
        <v>1</v>
      </c>
      <c r="B1225" s="1092">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2">
        <v>2</v>
      </c>
      <c r="B1226" s="1092">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2">
        <v>3</v>
      </c>
      <c r="B1227" s="1092">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2">
        <v>4</v>
      </c>
      <c r="B1228" s="1092">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2">
        <v>5</v>
      </c>
      <c r="B1229" s="1092">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2">
        <v>6</v>
      </c>
      <c r="B1230" s="1092">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2">
        <v>7</v>
      </c>
      <c r="B1231" s="1092">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2">
        <v>8</v>
      </c>
      <c r="B1232" s="1092">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2">
        <v>9</v>
      </c>
      <c r="B1233" s="1092">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2">
        <v>10</v>
      </c>
      <c r="B1234" s="1092">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2">
        <v>11</v>
      </c>
      <c r="B1235" s="1092">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2">
        <v>12</v>
      </c>
      <c r="B1236" s="1092">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2">
        <v>13</v>
      </c>
      <c r="B1237" s="1092">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2">
        <v>14</v>
      </c>
      <c r="B1238" s="1092">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2">
        <v>15</v>
      </c>
      <c r="B1239" s="1092">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2">
        <v>16</v>
      </c>
      <c r="B1240" s="1092">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2">
        <v>17</v>
      </c>
      <c r="B1241" s="1092">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2">
        <v>18</v>
      </c>
      <c r="B1242" s="1092">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2">
        <v>19</v>
      </c>
      <c r="B1243" s="1092">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2">
        <v>20</v>
      </c>
      <c r="B1244" s="1092">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2">
        <v>21</v>
      </c>
      <c r="B1245" s="1092">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2">
        <v>22</v>
      </c>
      <c r="B1246" s="1092">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2">
        <v>23</v>
      </c>
      <c r="B1247" s="1092">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2">
        <v>24</v>
      </c>
      <c r="B1248" s="1092">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2">
        <v>25</v>
      </c>
      <c r="B1249" s="1092">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2">
        <v>26</v>
      </c>
      <c r="B1250" s="1092">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2">
        <v>27</v>
      </c>
      <c r="B1251" s="1092">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2">
        <v>28</v>
      </c>
      <c r="B1252" s="1092">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2">
        <v>29</v>
      </c>
      <c r="B1253" s="1092">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2">
        <v>30</v>
      </c>
      <c r="B1254" s="1092">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2">
        <v>1</v>
      </c>
      <c r="B1258" s="1092">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2">
        <v>2</v>
      </c>
      <c r="B1259" s="1092">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2">
        <v>3</v>
      </c>
      <c r="B1260" s="1092">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2">
        <v>4</v>
      </c>
      <c r="B1261" s="1092">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2">
        <v>5</v>
      </c>
      <c r="B1262" s="1092">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2">
        <v>6</v>
      </c>
      <c r="B1263" s="1092">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2">
        <v>7</v>
      </c>
      <c r="B1264" s="1092">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2">
        <v>8</v>
      </c>
      <c r="B1265" s="1092">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2">
        <v>9</v>
      </c>
      <c r="B1266" s="1092">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2">
        <v>10</v>
      </c>
      <c r="B1267" s="1092">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2">
        <v>11</v>
      </c>
      <c r="B1268" s="1092">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2">
        <v>12</v>
      </c>
      <c r="B1269" s="1092">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2">
        <v>13</v>
      </c>
      <c r="B1270" s="1092">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2">
        <v>14</v>
      </c>
      <c r="B1271" s="1092">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2">
        <v>15</v>
      </c>
      <c r="B1272" s="1092">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2">
        <v>16</v>
      </c>
      <c r="B1273" s="1092">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2">
        <v>17</v>
      </c>
      <c r="B1274" s="1092">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2">
        <v>18</v>
      </c>
      <c r="B1275" s="1092">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2">
        <v>19</v>
      </c>
      <c r="B1276" s="1092">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2">
        <v>20</v>
      </c>
      <c r="B1277" s="1092">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2">
        <v>21</v>
      </c>
      <c r="B1278" s="1092">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2">
        <v>22</v>
      </c>
      <c r="B1279" s="1092">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2">
        <v>23</v>
      </c>
      <c r="B1280" s="1092">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2">
        <v>24</v>
      </c>
      <c r="B1281" s="1092">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2">
        <v>25</v>
      </c>
      <c r="B1282" s="1092">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2">
        <v>26</v>
      </c>
      <c r="B1283" s="1092">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2">
        <v>27</v>
      </c>
      <c r="B1284" s="1092">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2">
        <v>28</v>
      </c>
      <c r="B1285" s="1092">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2">
        <v>29</v>
      </c>
      <c r="B1286" s="1092">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2">
        <v>30</v>
      </c>
      <c r="B1287" s="1092">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2">
        <v>1</v>
      </c>
      <c r="B1291" s="1092">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2">
        <v>2</v>
      </c>
      <c r="B1292" s="1092">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2">
        <v>3</v>
      </c>
      <c r="B1293" s="1092">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2">
        <v>4</v>
      </c>
      <c r="B1294" s="1092">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2">
        <v>5</v>
      </c>
      <c r="B1295" s="1092">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2">
        <v>6</v>
      </c>
      <c r="B1296" s="1092">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2">
        <v>7</v>
      </c>
      <c r="B1297" s="1092">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2">
        <v>8</v>
      </c>
      <c r="B1298" s="1092">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2">
        <v>9</v>
      </c>
      <c r="B1299" s="1092">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2">
        <v>10</v>
      </c>
      <c r="B1300" s="1092">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2">
        <v>11</v>
      </c>
      <c r="B1301" s="1092">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2">
        <v>12</v>
      </c>
      <c r="B1302" s="1092">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2">
        <v>13</v>
      </c>
      <c r="B1303" s="1092">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2">
        <v>14</v>
      </c>
      <c r="B1304" s="1092">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2">
        <v>15</v>
      </c>
      <c r="B1305" s="1092">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2">
        <v>16</v>
      </c>
      <c r="B1306" s="1092">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2">
        <v>17</v>
      </c>
      <c r="B1307" s="1092">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2">
        <v>18</v>
      </c>
      <c r="B1308" s="1092">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2">
        <v>19</v>
      </c>
      <c r="B1309" s="1092">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2">
        <v>20</v>
      </c>
      <c r="B1310" s="1092">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2">
        <v>21</v>
      </c>
      <c r="B1311" s="1092">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2">
        <v>22</v>
      </c>
      <c r="B1312" s="1092">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2">
        <v>23</v>
      </c>
      <c r="B1313" s="1092">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2">
        <v>24</v>
      </c>
      <c r="B1314" s="1092">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2">
        <v>25</v>
      </c>
      <c r="B1315" s="1092">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2">
        <v>26</v>
      </c>
      <c r="B1316" s="1092">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2">
        <v>27</v>
      </c>
      <c r="B1317" s="1092">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2">
        <v>28</v>
      </c>
      <c r="B1318" s="1092">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2">
        <v>29</v>
      </c>
      <c r="B1319" s="1092">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2">
        <v>30</v>
      </c>
      <c r="B1320" s="1092">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2020-10-02T04:06:12Z</cp:lastPrinted>
  <dcterms:created xsi:type="dcterms:W3CDTF">2012-03-13T00:50:25Z</dcterms:created>
  <dcterms:modified xsi:type="dcterms:W3CDTF">2020-11-30T11:12:14Z</dcterms:modified>
</cp:coreProperties>
</file>