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⑤R2レビューシート\特支課\見直し後\"/>
    </mc:Choice>
  </mc:AlternateContent>
  <bookViews>
    <workbookView xWindow="431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2" i="3" l="1"/>
  <c r="AM34" i="3"/>
  <c r="AI34" i="3"/>
  <c r="AM32" i="3"/>
  <c r="AI32" i="3"/>
  <c r="AM116" i="3" l="1"/>
  <c r="AQ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<sst xmlns="http://schemas.openxmlformats.org/spreadsheetml/2006/main" count="2906" uniqueCount="645">
  <si>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</si>
  <si>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</si>
  <si>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</si>
  <si>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</si>
  <si>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</si>
  <si>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</si>
  <si>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</si>
  <si>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</si>
  <si>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</si>
  <si>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</si>
  <si>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</si>
  <si>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</si>
  <si>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</si>
  <si>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</si>
  <si>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</si>
  <si>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</si>
  <si>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</si>
  <si>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</si>
  <si>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</si>
  <si>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</si>
  <si>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</si>
  <si>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</si>
  <si>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</si>
  <si>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</si>
  <si>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</si>
  <si>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</si>
  <si>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</si>
  <si>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</si>
  <si>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</si>
  <si>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</si>
  <si>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</si>
  <si>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</si>
  <si>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</si>
  <si>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</si>
  <si>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</si>
  <si>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</si>
  <si>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</si>
  <si>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</si>
  <si>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</si>
  <si>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</si>
  <si>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</si>
  <si>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</si>
  <si>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</si>
  <si>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</si>
  <si>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</si>
  <si>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</si>
  <si>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</si>
  <si>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</si>
  <si>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</si>
  <si>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</si>
  <si>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</si>
  <si>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</si>
  <si>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</si>
  <si>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</si>
  <si>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</si>
  <si>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</si>
  <si>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</si>
  <si>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</si>
  <si>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</si>
  <si>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</si>
  <si>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</si>
  <si>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</si>
  <si>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</si>
  <si>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</si>
  <si>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</si>
  <si>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</si>
  <si>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</si>
  <si>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</si>
  <si>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</si>
  <si>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</si>
  <si>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</si>
  <si>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</si>
  <si>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</si>
  <si>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</si>
  <si>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</si>
  <si>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</si>
  <si>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</si>
  <si>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</si>
  <si>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</si>
  <si>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</si>
  <si>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</si>
  <si>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</si>
  <si>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</si>
  <si>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</si>
  <si>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</si>
  <si>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</si>
  <si>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</si>
  <si>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</si>
  <si>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</si>
  <si>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</si>
  <si>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</si>
  <si>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</si>
  <si>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</si>
  <si>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</si>
  <si>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</si>
  <si>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</si>
  <si>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</si>
  <si>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</si>
  <si>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</si>
  <si>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</si>
  <si>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</si>
  <si>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</si>
  <si>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</si>
  <si>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</si>
  <si>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</si>
  <si>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</si>
  <si>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</si>
  <si>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</si>
  <si>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</si>
  <si>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</si>
  <si>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</si>
  <si>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</si>
  <si>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</si>
  <si>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</si>
  <si>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</si>
  <si>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</si>
  <si>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</si>
  <si>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</si>
  <si>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</si>
  <si>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</si>
  <si>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</si>
  <si>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</si>
  <si>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</si>
  <si>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</si>
  <si>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</si>
  <si>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</si>
  <si>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</si>
  <si>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</si>
  <si>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</si>
  <si>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</si>
  <si>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</si>
  <si>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</si>
  <si>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</si>
  <si>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</si>
  <si>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</si>
  <si>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</si>
  <si>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</si>
  <si>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</si>
  <si>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</si>
  <si>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</si>
  <si>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</si>
  <si>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</si>
  <si>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</si>
  <si>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</si>
  <si>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</si>
  <si>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</si>
  <si>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</si>
  <si>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</si>
  <si>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</si>
  <si>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</si>
  <si>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</si>
  <si>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</si>
  <si>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</si>
  <si>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</si>
  <si>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</si>
  <si>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</si>
  <si>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</si>
  <si>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</si>
  <si>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</si>
  <si>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</si>
  <si>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</si>
  <si>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</si>
  <si>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</si>
  <si>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</si>
  <si>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</si>
  <si>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</si>
  <si>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</si>
  <si>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</si>
  <si>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</si>
  <si>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</si>
  <si>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</si>
  <si>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</si>
  <si>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</si>
  <si>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</si>
  <si>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</si>
  <si>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</si>
  <si>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</si>
  <si>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</si>
  <si>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</si>
  <si>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</si>
  <si>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</si>
  <si>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</si>
  <si>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</si>
  <si>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</si>
  <si>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</si>
  <si>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</si>
  <si>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</si>
  <si>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</si>
  <si>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</si>
  <si>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</si>
  <si>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</si>
  <si>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</si>
  <si>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</si>
  <si>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</si>
  <si>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</si>
  <si>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</si>
  <si>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</si>
  <si>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</si>
  <si>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</si>
  <si>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</si>
  <si>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</si>
  <si>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</si>
  <si>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</si>
  <si>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</si>
  <si>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</si>
  <si>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</si>
  <si>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</si>
  <si>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</si>
  <si>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</si>
  <si>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</si>
  <si>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</si>
  <si>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</si>
  <si>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</si>
  <si>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</si>
  <si>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</si>
  <si>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</si>
  <si>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</si>
  <si>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</si>
  <si>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</si>
  <si>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</si>
  <si>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</si>
  <si>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</si>
  <si>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</si>
  <si>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</si>
  <si>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</si>
  <si>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</si>
  <si>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</si>
  <si>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</si>
  <si>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</si>
  <si>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</si>
  <si>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</si>
  <si>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</si>
  <si>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</si>
  <si>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</si>
  <si>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</si>
  <si>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</si>
  <si>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</si>
  <si>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</si>
  <si>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</si>
  <si>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</si>
  <si>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</si>
  <si>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</si>
  <si>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</si>
  <si>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</si>
  <si>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</si>
  <si>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</si>
  <si>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</si>
  <si>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</si>
  <si>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</si>
  <si>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</si>
  <si>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</si>
  <si>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</si>
  <si>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</si>
  <si>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</si>
  <si>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</si>
  <si>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</si>
  <si>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</si>
  <si>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</si>
  <si>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</si>
  <si>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</si>
  <si>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</si>
  <si>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</si>
  <si>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</si>
  <si>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</si>
  <si>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</si>
  <si>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</si>
  <si>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</si>
  <si>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</si>
  <si>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</si>
  <si>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</si>
  <si>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</si>
  <si>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</si>
  <si>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</si>
  <si>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</si>
  <si>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</si>
  <si>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</si>
  <si>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</si>
  <si>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</si>
  <si>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</si>
  <si>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</si>
  <si>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</si>
  <si>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</si>
  <si>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</si>
  <si>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</si>
  <si>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</si>
  <si>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</si>
  <si>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</si>
  <si>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</si>
  <si>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</si>
  <si>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</si>
  <si>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</si>
  <si>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</si>
  <si>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</si>
  <si>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</si>
  <si>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</si>
  <si>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</si>
  <si>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</si>
  <si>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</si>
  <si>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</si>
  <si>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</si>
  <si>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</si>
  <si>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</si>
  <si>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</si>
  <si>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</si>
  <si>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</si>
  <si>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</si>
  <si>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</si>
  <si>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</si>
  <si>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</si>
  <si>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</si>
  <si>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</si>
  <si>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</si>
  <si>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</si>
  <si>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</si>
  <si>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</si>
  <si>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</si>
  <si>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</si>
  <si>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</si>
  <si>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</si>
  <si>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</si>
  <si>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</si>
  <si>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</si>
  <si>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</si>
  <si>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</si>
  <si>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</si>
  <si>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</si>
  <si>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</si>
  <si>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</si>
  <si>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</si>
  <si>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</si>
  <si>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</si>
  <si>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</si>
  <si>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</si>
  <si>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</si>
  <si>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</si>
  <si>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</si>
  <si>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</si>
  <si>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</si>
  <si>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</si>
  <si>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</si>
  <si>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</si>
  <si>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</si>
  <si>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</si>
  <si>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</si>
  <si>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</si>
  <si>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</si>
  <si>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</si>
  <si>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</si>
  <si>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</si>
  <si>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</si>
  <si>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</si>
  <si>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</si>
  <si>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</si>
  <si>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</si>
  <si>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</si>
  <si>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</si>
  <si>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</si>
  <si>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</si>
  <si>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</si>
  <si>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</si>
  <si>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</si>
  <si>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</si>
  <si>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</si>
  <si>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</si>
  <si>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</si>
  <si>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</si>
  <si>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</si>
  <si>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</si>
  <si>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</si>
  <si>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</si>
  <si>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</si>
  <si>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</si>
  <si>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</si>
  <si>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</si>
  <si>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</si>
  <si>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</si>
  <si>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</si>
  <si>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</si>
  <si>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</si>
  <si>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</si>
  <si>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</si>
  <si>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</si>
  <si>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</si>
  <si>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</si>
  <si>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</si>
  <si>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</si>
  <si>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</si>
  <si>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</si>
  <si>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</si>
  <si>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</si>
  <si>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</si>
  <si>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</si>
  <si>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</si>
  <si>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</si>
  <si>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</si>
  <si>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</si>
  <si>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</si>
  <si>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</si>
  <si>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</si>
  <si>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</si>
  <si>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</si>
  <si>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</si>
  <si>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</si>
  <si>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</si>
  <si>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</si>
  <si>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</si>
  <si>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</si>
  <si>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</si>
  <si>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</si>
  <si>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</si>
  <si>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</si>
  <si>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</si>
  <si>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</si>
  <si>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</si>
  <si>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</si>
  <si>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</si>
  <si>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</si>
  <si>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</si>
  <si>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</si>
  <si>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</si>
  <si>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</si>
  <si>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</si>
  <si>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</si>
  <si>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</si>
  <si>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</si>
  <si>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</si>
  <si>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</si>
  <si>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</si>
  <si>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</si>
  <si>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</si>
  <si>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</si>
  <si>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</si>
  <si>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</si>
  <si>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</si>
  <si>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</si>
  <si>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</si>
  <si>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</si>
  <si>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</si>
  <si>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</si>
  <si>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</si>
  <si>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</si>
  <si>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</si>
  <si>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</si>
  <si>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</si>
  <si>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</si>
  <si>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</si>
  <si>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</si>
  <si>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</si>
  <si>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</si>
  <si>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</si>
  <si>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</si>
  <si>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</si>
  <si>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</si>
  <si>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</si>
  <si>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</si>
  <si>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</si>
  <si>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</si>
  <si>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</si>
  <si>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</si>
  <si>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</si>
  <si>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</si>
  <si>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</si>
  <si>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</si>
  <si>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</si>
  <si>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</si>
  <si>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</si>
  <si>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</si>
  <si>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</si>
  <si>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</si>
  <si>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</si>
  <si>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</si>
  <si>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</si>
  <si>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</si>
  <si>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</si>
  <si>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</si>
  <si>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</si>
  <si>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</si>
  <si>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</si>
  <si>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</si>
  <si>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</si>
  <si>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</si>
  <si>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</si>
  <si>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</si>
  <si>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</si>
  <si>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</si>
  <si>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</si>
  <si>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</si>
  <si>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</si>
  <si>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</si>
  <si>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</si>
  <si>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</si>
  <si>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</si>
  <si>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</si>
  <si>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</si>
  <si>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</si>
  <si>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</si>
  <si>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</si>
  <si>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</si>
  <si>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</si>
  <si>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</si>
  <si>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</si>
  <si>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</si>
  <si>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</si>
  <si>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</si>
  <si>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</si>
  <si>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</si>
  <si>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</si>
  <si>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</si>
  <si>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</si>
  <si>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</si>
  <si>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</si>
  <si>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</si>
  <si>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</si>
  <si>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</si>
  <si>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</si>
  <si>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</si>
  <si>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</si>
  <si>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</si>
  <si>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</si>
  <si>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</si>
  <si>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</si>
  <si>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</si>
  <si>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</si>
  <si>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</si>
  <si>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</si>
  <si>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</si>
  <si>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</si>
  <si>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</si>
  <si>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</si>
  <si>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</si>
  <si>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</si>
  <si>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</si>
  <si>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</si>
  <si>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</si>
  <si>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</si>
  <si>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</si>
  <si>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</si>
  <si>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</si>
  <si>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</si>
  <si>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</si>
  <si>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</si>
  <si>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</si>
  <si>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</si>
  <si>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</si>
  <si>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</si>
  <si>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</si>
  <si>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</si>
  <si>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</si>
  <si>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</si>
  <si>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</si>
  <si>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</si>
  <si>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</si>
  <si>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</si>
  <si>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</si>
  <si>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</si>
  <si>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</si>
  <si>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</si>
  <si>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</si>
  <si>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</si>
  <si>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</si>
  <si>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</si>
  <si>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</si>
  <si>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</si>
  <si>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</si>
  <si>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</si>
  <si>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</si>
  <si>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t>
    <phoneticPr fontId="5"/>
  </si>
  <si>
    <t>・第2期教育振興基本計画（平成25年6月14日閣議決定）</t>
    <phoneticPr fontId="5"/>
  </si>
  <si>
    <t>私立の特別支援学校及び小・中学校の特別支援学級において教育上必要となる設備等の整備に要する経費について補助することで私立学校における特別支援教育の教育環境の整備を図るものである。</t>
    <phoneticPr fontId="5"/>
  </si>
  <si>
    <t>-</t>
    <phoneticPr fontId="5"/>
  </si>
  <si>
    <t>学校教育設備整備費等補助金</t>
    <phoneticPr fontId="5"/>
  </si>
  <si>
    <t>私立特別支援学校における設備整備が実施されること</t>
    <phoneticPr fontId="5"/>
  </si>
  <si>
    <t>％</t>
    <phoneticPr fontId="5"/>
  </si>
  <si>
    <t>特別支援教育設備整備費補助の交付決定件数</t>
    <phoneticPr fontId="5"/>
  </si>
  <si>
    <t>件</t>
    <phoneticPr fontId="5"/>
  </si>
  <si>
    <t>件</t>
    <phoneticPr fontId="5"/>
  </si>
  <si>
    <t>事業費／実施学校数　　　　　　　　　　　　　　</t>
    <phoneticPr fontId="5"/>
  </si>
  <si>
    <t>百万円</t>
    <phoneticPr fontId="5"/>
  </si>
  <si>
    <t>4百万円／2校</t>
    <phoneticPr fontId="5"/>
  </si>
  <si>
    <t>／　</t>
  </si>
  <si>
    <t>／　　　　　　　　　　　　　　</t>
    <phoneticPr fontId="5"/>
  </si>
  <si>
    <t>％</t>
    <phoneticPr fontId="5"/>
  </si>
  <si>
    <t>本事業で教育上必要となる設備等の整備に要する経費について補助することにより、障害のある幼児児童生徒一人一人の就学の機会を確保し、上位施策である一人一人のニーズに応じた特別支援教育の推進に資する。</t>
    <phoneticPr fontId="5"/>
  </si>
  <si>
    <t>-</t>
    <phoneticPr fontId="5"/>
  </si>
  <si>
    <t>　私立の特別支援学校及び小・中学校の特別支援学級における教育環境の整備を図ることを目的としており、国民や社会のニーズを反映している。</t>
    <phoneticPr fontId="5"/>
  </si>
  <si>
    <t>　私立の特別支援学校及び小・中学校の特別支援学級において、児童生徒の障害の状況に応じた適切な教育を実施するに当たり、特別に必要となる設備の整備に要する経費について補助するものであり、国が特別支援教育を推進していく上で必要な経費である。</t>
    <phoneticPr fontId="5"/>
  </si>
  <si>
    <t>施策の達成目標である「障害のある子供一人一人の教育的ニーズを把握し適切な支援を行う」ために必要な事業である。</t>
    <phoneticPr fontId="5"/>
  </si>
  <si>
    <t>－</t>
    <phoneticPr fontId="5"/>
  </si>
  <si>
    <t>　補助率は１／２としており、事業主体である学校法人と妥当な負担関係としている。</t>
    <phoneticPr fontId="5"/>
  </si>
  <si>
    <t>事業経費の内容を厳正に審査しており、妥当である。</t>
    <phoneticPr fontId="5"/>
  </si>
  <si>
    <t>補助金の交付決定及び額の確定に当たっては、事業経費の費目・使途の内容を厳正に審査しており、必要なものは限定されている。</t>
    <phoneticPr fontId="5"/>
  </si>
  <si>
    <t>事業経費の費目・使途の内容を厳正に審査するなど、その必要性について適切にチェックを行い、予算の範囲において補助している。</t>
    <phoneticPr fontId="5"/>
  </si>
  <si>
    <t>　補助交付申請事業者に対し、国庫補助をもれなく実施しており、成果実績は成果目標に見合ったものになっている。</t>
    <phoneticPr fontId="5"/>
  </si>
  <si>
    <t>　交付対象学校はほぼ見込みと同程度であり、活動実績は見込みに見合ったものになっている。</t>
    <phoneticPr fontId="5"/>
  </si>
  <si>
    <t>　補助事業を実施することにより、私立の特別支援学校及び小・中学校の特別支援学級において、児童生徒のニーズを踏まえて特別に必要となる設備整備の推進が図られていることから、実効性の高い事業となっており、整備された施設は十分に活用されている。</t>
    <phoneticPr fontId="5"/>
  </si>
  <si>
    <t>147</t>
    <phoneticPr fontId="5"/>
  </si>
  <si>
    <t>122</t>
    <phoneticPr fontId="5"/>
  </si>
  <si>
    <t>127</t>
    <phoneticPr fontId="5"/>
  </si>
  <si>
    <t>120</t>
    <phoneticPr fontId="5"/>
  </si>
  <si>
    <t>123</t>
    <phoneticPr fontId="5"/>
  </si>
  <si>
    <t>118</t>
    <phoneticPr fontId="5"/>
  </si>
  <si>
    <t>115</t>
    <phoneticPr fontId="5"/>
  </si>
  <si>
    <t>○</t>
    <phoneticPr fontId="5"/>
  </si>
  <si>
    <t>2　確かな学力の向上、豊かな心と健やかな体の育成と信頼される学校づくり</t>
    <phoneticPr fontId="5"/>
  </si>
  <si>
    <t>2-8 一人一人のニーズに応じた特別支援教育の推進</t>
    <phoneticPr fontId="5"/>
  </si>
  <si>
    <t>特別支援教育設備整備費等補助</t>
    <phoneticPr fontId="5"/>
  </si>
  <si>
    <t>昭和32年度</t>
    <phoneticPr fontId="5"/>
  </si>
  <si>
    <t>終了予定なし</t>
    <phoneticPr fontId="5"/>
  </si>
  <si>
    <t>初等中等教育局</t>
    <phoneticPr fontId="5"/>
  </si>
  <si>
    <t>特別支援教育課</t>
    <phoneticPr fontId="5"/>
  </si>
  <si>
    <t>特別支援教育課長
八田　和嗣</t>
    <rPh sb="9" eb="11">
      <t>ハッタ</t>
    </rPh>
    <rPh sb="12" eb="14">
      <t>カズシ</t>
    </rPh>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</si>
  <si>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障害のある児童生徒の情報教育において、視覚障害児・肢体不自由児・知的障害児など障害の種類や程度に応じた特別な情報機器の整備に要する経費
Ⅲ．学校安全設備整備事業
　　　学校における突発的な事件・事故に対応するため、特別支援学校等において、障害による種々の困難に特別に配慮した安全管理に必要な設備整備に要する経費
　　　（補助率……１／２）</t>
    <phoneticPr fontId="5"/>
  </si>
  <si>
    <t>-</t>
    <phoneticPr fontId="5"/>
  </si>
  <si>
    <t>-</t>
    <phoneticPr fontId="5"/>
  </si>
  <si>
    <t>4百万円/2校</t>
    <phoneticPr fontId="5"/>
  </si>
  <si>
    <t>3百万円/2校</t>
    <phoneticPr fontId="5"/>
  </si>
  <si>
    <t>幼・小・中・高等学校等において、個別の教育支援計画の作成を必要とする児童等のうち、実際に個別の教育支援計画が作成されている児童等の割合
（幼・小・中・高等学校等において、個別の教育支援計画の作成を必要とする児童等／実際に個別の指導計画が作成されている児童等）※令和元年度は調査なし</t>
    <rPh sb="130" eb="131">
      <t>レイ</t>
    </rPh>
    <rPh sb="131" eb="132">
      <t>ワ</t>
    </rPh>
    <rPh sb="132" eb="133">
      <t>ガン</t>
    </rPh>
    <rPh sb="133" eb="134">
      <t>ネン</t>
    </rPh>
    <rPh sb="134" eb="135">
      <t>ド</t>
    </rPh>
    <rPh sb="136" eb="138">
      <t>チョウサ</t>
    </rPh>
    <phoneticPr fontId="5"/>
  </si>
  <si>
    <t>東京都</t>
    <rPh sb="0" eb="3">
      <t>トウキョウト</t>
    </rPh>
    <phoneticPr fontId="5"/>
  </si>
  <si>
    <t>三重県</t>
    <rPh sb="0" eb="3">
      <t>ミエケン</t>
    </rPh>
    <phoneticPr fontId="5"/>
  </si>
  <si>
    <t>障害に状況に応じた適切な教育を実践するにあたり、特別に必要となる設備の整備</t>
  </si>
  <si>
    <t>補助金等交付</t>
  </si>
  <si>
    <t>-</t>
    <phoneticPr fontId="5"/>
  </si>
  <si>
    <t>-</t>
    <phoneticPr fontId="5"/>
  </si>
  <si>
    <t>学校法人特別支援学校聖母の家学園</t>
  </si>
  <si>
    <t>A.東京都</t>
    <rPh sb="2" eb="5">
      <t>トウキョウト</t>
    </rPh>
    <phoneticPr fontId="5"/>
  </si>
  <si>
    <t>学校法人旭出学園</t>
    <phoneticPr fontId="5"/>
  </si>
  <si>
    <t>B.学校法人旭出学園</t>
    <phoneticPr fontId="5"/>
  </si>
  <si>
    <t>補助金</t>
    <rPh sb="0" eb="3">
      <t>ホジョキン</t>
    </rPh>
    <phoneticPr fontId="5"/>
  </si>
  <si>
    <t>設備整備費</t>
    <rPh sb="0" eb="2">
      <t>セツビ</t>
    </rPh>
    <rPh sb="2" eb="4">
      <t>セイビ</t>
    </rPh>
    <rPh sb="4" eb="5">
      <t>ヒ</t>
    </rPh>
    <phoneticPr fontId="5"/>
  </si>
  <si>
    <t>学校教育設備整備費等補助金の支出</t>
    <phoneticPr fontId="5"/>
  </si>
  <si>
    <t>特別支援教育設備</t>
    <phoneticPr fontId="5"/>
  </si>
  <si>
    <t>‐</t>
  </si>
  <si>
    <t>本事業は、事業者より提出された事業計画書や実績報告書等により審査を行い、支出の適正性、使途の確認、必要に応じて電話等での確認により、状況把握を行っており、適切に実施がなされている。</t>
  </si>
  <si>
    <t>引き続き、適切に事業を実施するため、事業者より提供される事業計画書や実績報告書等により審査を行い、支出の適正性、使途の確認、必要に応じて電話等での確認により、状況把握を行う。</t>
  </si>
  <si>
    <t>障害に状況に応じた適切な教育を実践するにあたり、特別に必要となる設備の整備（支出委任）</t>
    <rPh sb="38" eb="40">
      <t>シシュツ</t>
    </rPh>
    <rPh sb="40" eb="42">
      <t>イニン</t>
    </rPh>
    <phoneticPr fontId="5"/>
  </si>
  <si>
    <t>補助金の交付決定に当たっては、申請書及び見積書・設備に関するカタログ等を精査し、費目・使途の内容等、及び必要性について適切にチェックを行っているところである。</t>
    <rPh sb="15" eb="17">
      <t>シンセイ</t>
    </rPh>
    <rPh sb="17" eb="18">
      <t>ショ</t>
    </rPh>
    <rPh sb="18" eb="19">
      <t>オヨ</t>
    </rPh>
    <rPh sb="20" eb="23">
      <t>ミツモリショ</t>
    </rPh>
    <rPh sb="24" eb="26">
      <t>セツビ</t>
    </rPh>
    <rPh sb="27" eb="28">
      <t>カン</t>
    </rPh>
    <rPh sb="34" eb="35">
      <t>ナド</t>
    </rPh>
    <rPh sb="36" eb="38">
      <t>セイサ</t>
    </rPh>
    <rPh sb="50" eb="51">
      <t>オヨ</t>
    </rPh>
    <phoneticPr fontId="5"/>
  </si>
  <si>
    <t>無</t>
  </si>
  <si>
    <t>過去の実施実績を踏まえ設定</t>
    <phoneticPr fontId="5"/>
  </si>
  <si>
    <t>私立特別支援学校の設備整備が国庫補助申請事業計画どおりに実施された割合（件数に基づく割合）</t>
    <rPh sb="36" eb="38">
      <t>ケンスウ</t>
    </rPh>
    <rPh sb="39" eb="40">
      <t>モト</t>
    </rPh>
    <rPh sb="42" eb="44">
      <t>ワリアイ</t>
    </rPh>
    <phoneticPr fontId="5"/>
  </si>
  <si>
    <t>現場のニーズを踏まえ、事業の拡充を図ったため
※金額は単位未満四捨五入して記載していることから、合計が一致しない場合がある。</t>
    <rPh sb="0" eb="2">
      <t>ゲンバ</t>
    </rPh>
    <rPh sb="7" eb="8">
      <t>フ</t>
    </rPh>
    <rPh sb="11" eb="13">
      <t>ジギョウ</t>
    </rPh>
    <rPh sb="14" eb="16">
      <t>カクジュウ</t>
    </rPh>
    <rPh sb="17" eb="18">
      <t>ハカ</t>
    </rPh>
    <phoneticPr fontId="5"/>
  </si>
  <si>
    <t>事業の目的は明確であり、施策目標の達成として適切なものとなっているが、事業の実施方法等については一層の工夫が必要である。また、成果指標は事業の進捗に応じた適切な見直しが必要であえい、成果目標値についても水準の妥当性が判断できないため、検証する必要がある。
本事業自体の補助対象は広範であるが、直近に整備された補助対象は非常に限定されており、予算規模の制約等により応募しない機関があることも考えられることから、政策目標達成のためにも、現場のニーズを定期的にモニターし、また予算規模の在り方についても引き続き検討していただきたい。</t>
  </si>
  <si>
    <t>事業内容の一部改善</t>
  </si>
  <si>
    <t>１．事業評価の観点：この事業は、特別支援教育を推進するため、私立の特別支援学校及び小・中学校の特別支援学級において教育上必要となる教育設備整備事業等の整備に要する経費について補助する事業であり、事業成果等の観点から検証を行った。
２．所見：この事業は、私立の特別支援学校及び小・中学校の特別支援学級における教育環境の整備を図ることを目的としており必要性は認められるものの、外部有識者の所見を踏まえ、成果指標の事業の進捗に応じた適切な見直し、成果目標値の水準の妥当性の検証を行うべきである。</t>
  </si>
  <si>
    <t>執行等改善</t>
  </si>
  <si>
    <t>事業を効果的、効率的に実施するため、事業計画の調査を行い、現場のニーズを把握・検討を行った結果、事業規模を拡大することとした。引き続き、より適切な成果指標を設定するため検討を行う。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</si>
</sst>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16</xdr:col>
      <xdr:colOff>119062</xdr:colOff>
      <xdr:row>741</xdr:row>
      <xdr:rowOff>277092</xdr:rowOff>
    </xdr:from>
    <xdr:to>
      <xdr:col>35</xdr:col>
      <xdr:colOff>177706</xdr:colOff>
      <xdr:row>745</xdr:row>
      <xdr:rowOff>119063</xdr:rowOff>
    </xdr:to>
    <xdr:sp macro="" textlink="">
      <xdr:nvSpPr>
        <xdr:cNvPr id="24" name="Rectangle 1">
          <a:extLst>
            <a:ext uri="{FF2B5EF4-FFF2-40B4-BE49-F238E27FC236}">
              <a16:creationId xmlns:a16="http://schemas.microsoft.com/office/drawing/2014/main" id="{DE40C2C8-6F60-4D9D-9756-959D6637564E}"/>
            </a:ext>
          </a:extLst>
        </xdr:cNvPr>
        <xdr:cNvSpPr>
          <a:spLocks noChangeArrowheads="1"/>
        </xdr:cNvSpPr>
      </xdr:nvSpPr>
      <xdr:spPr bwMode="auto">
        <a:xfrm>
          <a:off x="3357562" y="43294373"/>
          <a:ext cx="3904363" cy="12707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35719</xdr:colOff>
      <xdr:row>745</xdr:row>
      <xdr:rowOff>251839</xdr:rowOff>
    </xdr:from>
    <xdr:to>
      <xdr:col>36</xdr:col>
      <xdr:colOff>42654</xdr:colOff>
      <xdr:row>748</xdr:row>
      <xdr:rowOff>35283</xdr:rowOff>
    </xdr:to>
    <xdr:sp macro="" textlink="">
      <xdr:nvSpPr>
        <xdr:cNvPr id="25" name="AutoShape 7">
          <a:extLst>
            <a:ext uri="{FF2B5EF4-FFF2-40B4-BE49-F238E27FC236}">
              <a16:creationId xmlns:a16="http://schemas.microsoft.com/office/drawing/2014/main" id="{FFC512B5-9DE5-4BAA-AB71-0FE4A43277D7}"/>
            </a:ext>
          </a:extLst>
        </xdr:cNvPr>
        <xdr:cNvSpPr>
          <a:spLocks noChangeArrowheads="1"/>
        </xdr:cNvSpPr>
      </xdr:nvSpPr>
      <xdr:spPr bwMode="auto">
        <a:xfrm>
          <a:off x="3476625" y="48353089"/>
          <a:ext cx="3852654" cy="8550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71437</xdr:colOff>
      <xdr:row>745</xdr:row>
      <xdr:rowOff>241255</xdr:rowOff>
    </xdr:from>
    <xdr:to>
      <xdr:col>35</xdr:col>
      <xdr:colOff>39131</xdr:colOff>
      <xdr:row>747</xdr:row>
      <xdr:rowOff>351172</xdr:rowOff>
    </xdr:to>
    <xdr:sp macro="" textlink="">
      <xdr:nvSpPr>
        <xdr:cNvPr id="26" name="Rectangle 3">
          <a:extLst>
            <a:ext uri="{FF2B5EF4-FFF2-40B4-BE49-F238E27FC236}">
              <a16:creationId xmlns:a16="http://schemas.microsoft.com/office/drawing/2014/main" id="{0F575F70-EED2-4BC0-B83C-ADADF9C6FB50}"/>
            </a:ext>
          </a:extLst>
        </xdr:cNvPr>
        <xdr:cNvSpPr>
          <a:spLocks noChangeArrowheads="1"/>
        </xdr:cNvSpPr>
      </xdr:nvSpPr>
      <xdr:spPr bwMode="auto">
        <a:xfrm>
          <a:off x="3714750" y="48342505"/>
          <a:ext cx="3408600" cy="8242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47624</xdr:colOff>
      <xdr:row>748</xdr:row>
      <xdr:rowOff>252559</xdr:rowOff>
    </xdr:from>
    <xdr:to>
      <xdr:col>26</xdr:col>
      <xdr:colOff>95249</xdr:colOff>
      <xdr:row>749</xdr:row>
      <xdr:rowOff>316118</xdr:rowOff>
    </xdr:to>
    <xdr:sp macro="" textlink="">
      <xdr:nvSpPr>
        <xdr:cNvPr id="27" name="Rectangle 13">
          <a:extLst>
            <a:ext uri="{FF2B5EF4-FFF2-40B4-BE49-F238E27FC236}">
              <a16:creationId xmlns:a16="http://schemas.microsoft.com/office/drawing/2014/main" id="{5AD935C3-1C84-4660-9827-D2D6147AF7A2}"/>
            </a:ext>
          </a:extLst>
        </xdr:cNvPr>
        <xdr:cNvSpPr>
          <a:spLocks noChangeArrowheads="1"/>
        </xdr:cNvSpPr>
      </xdr:nvSpPr>
      <xdr:spPr bwMode="auto">
        <a:xfrm>
          <a:off x="3690937" y="49425372"/>
          <a:ext cx="1666875" cy="4207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27</xdr:col>
      <xdr:colOff>96812</xdr:colOff>
      <xdr:row>748</xdr:row>
      <xdr:rowOff>18163</xdr:rowOff>
    </xdr:from>
    <xdr:to>
      <xdr:col>27</xdr:col>
      <xdr:colOff>96812</xdr:colOff>
      <xdr:row>750</xdr:row>
      <xdr:rowOff>216151</xdr:rowOff>
    </xdr:to>
    <xdr:sp macro="" textlink="">
      <xdr:nvSpPr>
        <xdr:cNvPr id="28" name="Line 2">
          <a:extLst>
            <a:ext uri="{FF2B5EF4-FFF2-40B4-BE49-F238E27FC236}">
              <a16:creationId xmlns:a16="http://schemas.microsoft.com/office/drawing/2014/main" id="{F2E1CF6B-28CA-49D9-86D4-CD834AA8E1E3}"/>
            </a:ext>
          </a:extLst>
        </xdr:cNvPr>
        <xdr:cNvSpPr>
          <a:spLocks noChangeShapeType="1"/>
        </xdr:cNvSpPr>
      </xdr:nvSpPr>
      <xdr:spPr bwMode="auto">
        <a:xfrm flipH="1">
          <a:off x="5561781" y="49190976"/>
          <a:ext cx="0" cy="91236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166687</xdr:colOff>
      <xdr:row>750</xdr:row>
      <xdr:rowOff>327124</xdr:rowOff>
    </xdr:from>
    <xdr:to>
      <xdr:col>36</xdr:col>
      <xdr:colOff>51048</xdr:colOff>
      <xdr:row>755</xdr:row>
      <xdr:rowOff>74439</xdr:rowOff>
    </xdr:to>
    <xdr:sp macro="" textlink="">
      <xdr:nvSpPr>
        <xdr:cNvPr id="29" name="Rectangle 8">
          <a:extLst>
            <a:ext uri="{FF2B5EF4-FFF2-40B4-BE49-F238E27FC236}">
              <a16:creationId xmlns:a16="http://schemas.microsoft.com/office/drawing/2014/main" id="{1A9B6CB3-2B80-4476-9841-C15927952ACA}"/>
            </a:ext>
          </a:extLst>
        </xdr:cNvPr>
        <xdr:cNvSpPr>
          <a:spLocks noChangeArrowheads="1"/>
        </xdr:cNvSpPr>
      </xdr:nvSpPr>
      <xdr:spPr bwMode="auto">
        <a:xfrm>
          <a:off x="3405187" y="50214312"/>
          <a:ext cx="3932486" cy="15332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155145</xdr:colOff>
      <xdr:row>752</xdr:row>
      <xdr:rowOff>59532</xdr:rowOff>
    </xdr:from>
    <xdr:to>
      <xdr:col>49</xdr:col>
      <xdr:colOff>202407</xdr:colOff>
      <xdr:row>756</xdr:row>
      <xdr:rowOff>202407</xdr:rowOff>
    </xdr:to>
    <xdr:sp macro="" textlink="">
      <xdr:nvSpPr>
        <xdr:cNvPr id="30" name="Rectangle 13">
          <a:extLst>
            <a:ext uri="{FF2B5EF4-FFF2-40B4-BE49-F238E27FC236}">
              <a16:creationId xmlns:a16="http://schemas.microsoft.com/office/drawing/2014/main" id="{B38BD447-1AD4-4DD2-9CB3-5CD5E577E8AC}"/>
            </a:ext>
          </a:extLst>
        </xdr:cNvPr>
        <xdr:cNvSpPr>
          <a:spLocks noChangeArrowheads="1"/>
        </xdr:cNvSpPr>
      </xdr:nvSpPr>
      <xdr:spPr bwMode="auto">
        <a:xfrm>
          <a:off x="7644176" y="50315813"/>
          <a:ext cx="2476137" cy="1571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16</xdr:col>
      <xdr:colOff>178594</xdr:colOff>
      <xdr:row>755</xdr:row>
      <xdr:rowOff>214557</xdr:rowOff>
    </xdr:from>
    <xdr:to>
      <xdr:col>36</xdr:col>
      <xdr:colOff>40130</xdr:colOff>
      <xdr:row>757</xdr:row>
      <xdr:rowOff>378836</xdr:rowOff>
    </xdr:to>
    <xdr:sp macro="" textlink="">
      <xdr:nvSpPr>
        <xdr:cNvPr id="31" name="AutoShape 12">
          <a:extLst>
            <a:ext uri="{FF2B5EF4-FFF2-40B4-BE49-F238E27FC236}">
              <a16:creationId xmlns:a16="http://schemas.microsoft.com/office/drawing/2014/main" id="{F05C92D0-F9F4-47AB-9787-EDBBCB376604}"/>
            </a:ext>
          </a:extLst>
        </xdr:cNvPr>
        <xdr:cNvSpPr>
          <a:spLocks noChangeArrowheads="1"/>
        </xdr:cNvSpPr>
      </xdr:nvSpPr>
      <xdr:spPr bwMode="auto">
        <a:xfrm>
          <a:off x="3417094" y="51887682"/>
          <a:ext cx="3909661" cy="8786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27</xdr:col>
      <xdr:colOff>24052</xdr:colOff>
      <xdr:row>757</xdr:row>
      <xdr:rowOff>303432</xdr:rowOff>
    </xdr:from>
    <xdr:to>
      <xdr:col>27</xdr:col>
      <xdr:colOff>24052</xdr:colOff>
      <xdr:row>758</xdr:row>
      <xdr:rowOff>521439</xdr:rowOff>
    </xdr:to>
    <xdr:sp macro="" textlink="">
      <xdr:nvSpPr>
        <xdr:cNvPr id="32" name="Line 9">
          <a:extLst>
            <a:ext uri="{FF2B5EF4-FFF2-40B4-BE49-F238E27FC236}">
              <a16:creationId xmlns:a16="http://schemas.microsoft.com/office/drawing/2014/main" id="{DD487F4C-15D3-4493-8908-9BCC7294410D}"/>
            </a:ext>
          </a:extLst>
        </xdr:cNvPr>
        <xdr:cNvSpPr>
          <a:spLocks noChangeShapeType="1"/>
        </xdr:cNvSpPr>
      </xdr:nvSpPr>
      <xdr:spPr bwMode="auto">
        <a:xfrm flipH="1">
          <a:off x="5489021" y="52690932"/>
          <a:ext cx="0" cy="88475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166688</xdr:colOff>
      <xdr:row>757</xdr:row>
      <xdr:rowOff>543483</xdr:rowOff>
    </xdr:from>
    <xdr:to>
      <xdr:col>26</xdr:col>
      <xdr:colOff>173184</xdr:colOff>
      <xdr:row>758</xdr:row>
      <xdr:rowOff>208904</xdr:rowOff>
    </xdr:to>
    <xdr:sp macro="" textlink="">
      <xdr:nvSpPr>
        <xdr:cNvPr id="33" name="Rectangle 13">
          <a:extLst>
            <a:ext uri="{FF2B5EF4-FFF2-40B4-BE49-F238E27FC236}">
              <a16:creationId xmlns:a16="http://schemas.microsoft.com/office/drawing/2014/main" id="{CAF55BF7-163C-446F-B65F-B2B74D0BF901}"/>
            </a:ext>
          </a:extLst>
        </xdr:cNvPr>
        <xdr:cNvSpPr>
          <a:spLocks noChangeArrowheads="1"/>
        </xdr:cNvSpPr>
      </xdr:nvSpPr>
      <xdr:spPr bwMode="auto">
        <a:xfrm>
          <a:off x="3810001" y="52930983"/>
          <a:ext cx="1625746" cy="3321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補助金交付</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11907</xdr:colOff>
      <xdr:row>758</xdr:row>
      <xdr:rowOff>604938</xdr:rowOff>
    </xdr:from>
    <xdr:to>
      <xdr:col>35</xdr:col>
      <xdr:colOff>159960</xdr:colOff>
      <xdr:row>762</xdr:row>
      <xdr:rowOff>67542</xdr:rowOff>
    </xdr:to>
    <xdr:sp macro="" textlink="">
      <xdr:nvSpPr>
        <xdr:cNvPr id="34" name="Rectangle 5">
          <a:extLst>
            <a:ext uri="{FF2B5EF4-FFF2-40B4-BE49-F238E27FC236}">
              <a16:creationId xmlns:a16="http://schemas.microsoft.com/office/drawing/2014/main" id="{51DC1256-B389-4E7E-AA6A-BCCCA85FED33}"/>
            </a:ext>
          </a:extLst>
        </xdr:cNvPr>
        <xdr:cNvSpPr>
          <a:spLocks noChangeArrowheads="1"/>
        </xdr:cNvSpPr>
      </xdr:nvSpPr>
      <xdr:spPr bwMode="auto">
        <a:xfrm>
          <a:off x="3452813" y="53659188"/>
          <a:ext cx="3791366" cy="1391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16</xdr:col>
      <xdr:colOff>95250</xdr:colOff>
      <xdr:row>762</xdr:row>
      <xdr:rowOff>135782</xdr:rowOff>
    </xdr:from>
    <xdr:to>
      <xdr:col>36</xdr:col>
      <xdr:colOff>65428</xdr:colOff>
      <xdr:row>763</xdr:row>
      <xdr:rowOff>85510</xdr:rowOff>
    </xdr:to>
    <xdr:sp macro="" textlink="">
      <xdr:nvSpPr>
        <xdr:cNvPr id="35" name="AutoShape 4">
          <a:extLst>
            <a:ext uri="{FF2B5EF4-FFF2-40B4-BE49-F238E27FC236}">
              <a16:creationId xmlns:a16="http://schemas.microsoft.com/office/drawing/2014/main" id="{EDAB7F3E-5F15-464D-88A0-67E189E46AA5}"/>
            </a:ext>
          </a:extLst>
        </xdr:cNvPr>
        <xdr:cNvSpPr>
          <a:spLocks noChangeArrowheads="1"/>
        </xdr:cNvSpPr>
      </xdr:nvSpPr>
      <xdr:spPr bwMode="auto">
        <a:xfrm>
          <a:off x="3333750" y="55118845"/>
          <a:ext cx="4018303" cy="4021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71437</xdr:colOff>
      <xdr:row>755</xdr:row>
      <xdr:rowOff>214316</xdr:rowOff>
    </xdr:from>
    <xdr:to>
      <xdr:col>35</xdr:col>
      <xdr:colOff>157549</xdr:colOff>
      <xdr:row>757</xdr:row>
      <xdr:rowOff>323264</xdr:rowOff>
    </xdr:to>
    <xdr:sp macro="" textlink="">
      <xdr:nvSpPr>
        <xdr:cNvPr id="36" name="Rectangle 11">
          <a:extLst>
            <a:ext uri="{FF2B5EF4-FFF2-40B4-BE49-F238E27FC236}">
              <a16:creationId xmlns:a16="http://schemas.microsoft.com/office/drawing/2014/main" id="{17688969-5A0E-420F-9B80-6239C4F77339}"/>
            </a:ext>
          </a:extLst>
        </xdr:cNvPr>
        <xdr:cNvSpPr>
          <a:spLocks noChangeArrowheads="1"/>
        </xdr:cNvSpPr>
      </xdr:nvSpPr>
      <xdr:spPr bwMode="auto">
        <a:xfrm>
          <a:off x="3714750" y="51887441"/>
          <a:ext cx="3527018" cy="8233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166686</xdr:colOff>
      <xdr:row>762</xdr:row>
      <xdr:rowOff>189781</xdr:rowOff>
    </xdr:from>
    <xdr:to>
      <xdr:col>35</xdr:col>
      <xdr:colOff>178593</xdr:colOff>
      <xdr:row>763</xdr:row>
      <xdr:rowOff>68000</xdr:rowOff>
    </xdr:to>
    <xdr:sp macro="" textlink="">
      <xdr:nvSpPr>
        <xdr:cNvPr id="37" name="Rectangle 15">
          <a:extLst>
            <a:ext uri="{FF2B5EF4-FFF2-40B4-BE49-F238E27FC236}">
              <a16:creationId xmlns:a16="http://schemas.microsoft.com/office/drawing/2014/main" id="{9D32094E-D2D9-438E-9954-6ACF23357E68}"/>
            </a:ext>
          </a:extLst>
        </xdr:cNvPr>
        <xdr:cNvSpPr>
          <a:spLocks noChangeArrowheads="1"/>
        </xdr:cNvSpPr>
      </xdr:nvSpPr>
      <xdr:spPr bwMode="auto">
        <a:xfrm>
          <a:off x="3809999" y="55172844"/>
          <a:ext cx="3452813" cy="330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0"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116</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608</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606</v>
      </c>
      <c r="H5" s="862"/>
      <c r="I5" s="862"/>
      <c r="J5" s="862"/>
      <c r="K5" s="862"/>
      <c r="L5" s="862"/>
      <c r="M5" s="863" t="s">
        <v>66</v>
      </c>
      <c r="N5" s="864"/>
      <c r="O5" s="864"/>
      <c r="P5" s="864"/>
      <c r="Q5" s="864"/>
      <c r="R5" s="865"/>
      <c r="S5" s="866" t="s">
        <v>607</v>
      </c>
      <c r="T5" s="862"/>
      <c r="U5" s="862"/>
      <c r="V5" s="862"/>
      <c r="W5" s="862"/>
      <c r="X5" s="867"/>
      <c r="Y5" s="718" t="s">
        <v>3</v>
      </c>
      <c r="Z5" s="566"/>
      <c r="AA5" s="566"/>
      <c r="AB5" s="566"/>
      <c r="AC5" s="566"/>
      <c r="AD5" s="567"/>
      <c r="AE5" s="719" t="s">
        <v>609</v>
      </c>
      <c r="AF5" s="719"/>
      <c r="AG5" s="719"/>
      <c r="AH5" s="719"/>
      <c r="AI5" s="719"/>
      <c r="AJ5" s="719"/>
      <c r="AK5" s="719"/>
      <c r="AL5" s="719"/>
      <c r="AM5" s="719"/>
      <c r="AN5" s="719"/>
      <c r="AO5" s="719"/>
      <c r="AP5" s="720"/>
      <c r="AQ5" s="721" t="s">
        <v>610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1.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障害者施策</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16.25" customHeight="1" x14ac:dyDescent="0.15">
      <c r="A10" s="680" t="s">
        <v>30</v>
      </c>
      <c r="B10" s="681"/>
      <c r="C10" s="681"/>
      <c r="D10" s="681"/>
      <c r="E10" s="681"/>
      <c r="F10" s="681"/>
      <c r="G10" s="775" t="s">
        <v>611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7</v>
      </c>
      <c r="Q13" s="678"/>
      <c r="R13" s="678"/>
      <c r="S13" s="678"/>
      <c r="T13" s="678"/>
      <c r="U13" s="678"/>
      <c r="V13" s="679"/>
      <c r="W13" s="677">
        <v>4</v>
      </c>
      <c r="X13" s="678"/>
      <c r="Y13" s="678"/>
      <c r="Z13" s="678"/>
      <c r="AA13" s="678"/>
      <c r="AB13" s="678"/>
      <c r="AC13" s="679"/>
      <c r="AD13" s="677">
        <v>4</v>
      </c>
      <c r="AE13" s="678"/>
      <c r="AF13" s="678"/>
      <c r="AG13" s="678"/>
      <c r="AH13" s="678"/>
      <c r="AI13" s="678"/>
      <c r="AJ13" s="679"/>
      <c r="AK13" s="677">
        <v>3</v>
      </c>
      <c r="AL13" s="678"/>
      <c r="AM13" s="678"/>
      <c r="AN13" s="678"/>
      <c r="AO13" s="678"/>
      <c r="AP13" s="678"/>
      <c r="AQ13" s="679"/>
      <c r="AR13" s="942">
        <v>6</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569</v>
      </c>
      <c r="Q14" s="678"/>
      <c r="R14" s="678"/>
      <c r="S14" s="678"/>
      <c r="T14" s="678"/>
      <c r="U14" s="678"/>
      <c r="V14" s="679"/>
      <c r="W14" s="677" t="s">
        <v>566</v>
      </c>
      <c r="X14" s="678"/>
      <c r="Y14" s="678"/>
      <c r="Z14" s="678"/>
      <c r="AA14" s="678"/>
      <c r="AB14" s="678"/>
      <c r="AC14" s="679"/>
      <c r="AD14" s="677" t="s">
        <v>562</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569</v>
      </c>
      <c r="Q15" s="678"/>
      <c r="R15" s="678"/>
      <c r="S15" s="678"/>
      <c r="T15" s="678"/>
      <c r="U15" s="678"/>
      <c r="V15" s="679"/>
      <c r="W15" s="677" t="s">
        <v>566</v>
      </c>
      <c r="X15" s="678"/>
      <c r="Y15" s="678"/>
      <c r="Z15" s="678"/>
      <c r="AA15" s="678"/>
      <c r="AB15" s="678"/>
      <c r="AC15" s="679"/>
      <c r="AD15" s="677" t="s">
        <v>612</v>
      </c>
      <c r="AE15" s="678"/>
      <c r="AF15" s="678"/>
      <c r="AG15" s="678"/>
      <c r="AH15" s="678"/>
      <c r="AI15" s="678"/>
      <c r="AJ15" s="679"/>
      <c r="AK15" s="677" t="s">
        <v>612</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566</v>
      </c>
      <c r="Q16" s="678"/>
      <c r="R16" s="678"/>
      <c r="S16" s="678"/>
      <c r="T16" s="678"/>
      <c r="U16" s="678"/>
      <c r="V16" s="679"/>
      <c r="W16" s="677" t="s">
        <v>569</v>
      </c>
      <c r="X16" s="678"/>
      <c r="Y16" s="678"/>
      <c r="Z16" s="678"/>
      <c r="AA16" s="678"/>
      <c r="AB16" s="678"/>
      <c r="AC16" s="679"/>
      <c r="AD16" s="677" t="s">
        <v>613</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v>-2</v>
      </c>
      <c r="Q17" s="678"/>
      <c r="R17" s="678"/>
      <c r="S17" s="678"/>
      <c r="T17" s="678"/>
      <c r="U17" s="678"/>
      <c r="V17" s="679"/>
      <c r="W17" s="677" t="s">
        <v>562</v>
      </c>
      <c r="X17" s="678"/>
      <c r="Y17" s="678"/>
      <c r="Z17" s="678"/>
      <c r="AA17" s="678"/>
      <c r="AB17" s="678"/>
      <c r="AC17" s="679"/>
      <c r="AD17" s="677" t="s">
        <v>612</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5</v>
      </c>
      <c r="Q18" s="901"/>
      <c r="R18" s="901"/>
      <c r="S18" s="901"/>
      <c r="T18" s="901"/>
      <c r="U18" s="901"/>
      <c r="V18" s="902"/>
      <c r="W18" s="900">
        <f>SUM(W13:AC17)</f>
        <v>4</v>
      </c>
      <c r="X18" s="901"/>
      <c r="Y18" s="901"/>
      <c r="Z18" s="901"/>
      <c r="AA18" s="901"/>
      <c r="AB18" s="901"/>
      <c r="AC18" s="902"/>
      <c r="AD18" s="900">
        <f>SUM(AD13:AJ17)</f>
        <v>4</v>
      </c>
      <c r="AE18" s="901"/>
      <c r="AF18" s="901"/>
      <c r="AG18" s="901"/>
      <c r="AH18" s="901"/>
      <c r="AI18" s="901"/>
      <c r="AJ18" s="902"/>
      <c r="AK18" s="900">
        <f>SUM(AK13:AQ17)</f>
        <v>3</v>
      </c>
      <c r="AL18" s="901"/>
      <c r="AM18" s="901"/>
      <c r="AN18" s="901"/>
      <c r="AO18" s="901"/>
      <c r="AP18" s="901"/>
      <c r="AQ18" s="902"/>
      <c r="AR18" s="900">
        <f>SUM(AR13:AX17)</f>
        <v>6</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4</v>
      </c>
      <c r="Q19" s="678"/>
      <c r="R19" s="678"/>
      <c r="S19" s="678"/>
      <c r="T19" s="678"/>
      <c r="U19" s="678"/>
      <c r="V19" s="679"/>
      <c r="W19" s="677">
        <v>4</v>
      </c>
      <c r="X19" s="678"/>
      <c r="Y19" s="678"/>
      <c r="Z19" s="678"/>
      <c r="AA19" s="678"/>
      <c r="AB19" s="678"/>
      <c r="AC19" s="679"/>
      <c r="AD19" s="677">
        <v>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358</v>
      </c>
      <c r="H21" s="317"/>
      <c r="I21" s="317"/>
      <c r="J21" s="317"/>
      <c r="K21" s="317"/>
      <c r="L21" s="317"/>
      <c r="M21" s="317"/>
      <c r="N21" s="317"/>
      <c r="O21" s="317"/>
      <c r="P21" s="318">
        <f>IF(P19=0, "-", SUM(P19)/SUM(P13,P14))</f>
        <v>0.5714285714285714</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0.5" customHeight="1" x14ac:dyDescent="0.15">
      <c r="A23" s="974"/>
      <c r="B23" s="975"/>
      <c r="C23" s="975"/>
      <c r="D23" s="975"/>
      <c r="E23" s="975"/>
      <c r="F23" s="976"/>
      <c r="G23" s="1010" t="s">
        <v>570</v>
      </c>
      <c r="H23" s="1011"/>
      <c r="I23" s="1011"/>
      <c r="J23" s="1011"/>
      <c r="K23" s="1011"/>
      <c r="L23" s="1011"/>
      <c r="M23" s="1011"/>
      <c r="N23" s="1011"/>
      <c r="O23" s="1012"/>
      <c r="P23" s="942">
        <v>3</v>
      </c>
      <c r="Q23" s="943"/>
      <c r="R23" s="943"/>
      <c r="S23" s="943"/>
      <c r="T23" s="943"/>
      <c r="U23" s="943"/>
      <c r="V23" s="961"/>
      <c r="W23" s="942">
        <v>6</v>
      </c>
      <c r="X23" s="943"/>
      <c r="Y23" s="943"/>
      <c r="Z23" s="943"/>
      <c r="AA23" s="943"/>
      <c r="AB23" s="943"/>
      <c r="AC23" s="961"/>
      <c r="AD23" s="981" t="s">
        <v>639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v>
      </c>
      <c r="Q29" s="678"/>
      <c r="R29" s="678"/>
      <c r="S29" s="678"/>
      <c r="T29" s="678"/>
      <c r="U29" s="678"/>
      <c r="V29" s="679"/>
      <c r="W29" s="992">
        <f>AR13</f>
        <v>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562</v>
      </c>
      <c r="AV31" s="199"/>
      <c r="AW31" s="418" t="s">
        <v>181</v>
      </c>
      <c r="AX31" s="419"/>
    </row>
    <row r="32" spans="1:50" ht="23.25" customHeight="1" x14ac:dyDescent="0.15">
      <c r="A32" s="423"/>
      <c r="B32" s="421"/>
      <c r="C32" s="421"/>
      <c r="D32" s="421"/>
      <c r="E32" s="421"/>
      <c r="F32" s="422"/>
      <c r="G32" s="584" t="s">
        <v>571</v>
      </c>
      <c r="H32" s="585"/>
      <c r="I32" s="585"/>
      <c r="J32" s="585"/>
      <c r="K32" s="585"/>
      <c r="L32" s="585"/>
      <c r="M32" s="585"/>
      <c r="N32" s="585"/>
      <c r="O32" s="586"/>
      <c r="P32" s="104" t="s">
        <v>638</v>
      </c>
      <c r="Q32" s="104"/>
      <c r="R32" s="104"/>
      <c r="S32" s="104"/>
      <c r="T32" s="104"/>
      <c r="U32" s="104"/>
      <c r="V32" s="104"/>
      <c r="W32" s="104"/>
      <c r="X32" s="105"/>
      <c r="Y32" s="494" t="s">
        <v>12</v>
      </c>
      <c r="Z32" s="554"/>
      <c r="AA32" s="555"/>
      <c r="AB32" s="484" t="s">
        <v>572</v>
      </c>
      <c r="AC32" s="484"/>
      <c r="AD32" s="484"/>
      <c r="AE32" s="217">
        <f>3/3*100</f>
        <v>100</v>
      </c>
      <c r="AF32" s="218"/>
      <c r="AG32" s="218"/>
      <c r="AH32" s="218"/>
      <c r="AI32" s="217">
        <f>3/3*100</f>
        <v>100</v>
      </c>
      <c r="AJ32" s="218"/>
      <c r="AK32" s="218"/>
      <c r="AL32" s="218"/>
      <c r="AM32" s="217">
        <f>3/3*100</f>
        <v>100</v>
      </c>
      <c r="AN32" s="218"/>
      <c r="AO32" s="218"/>
      <c r="AP32" s="218"/>
      <c r="AQ32" s="352" t="s">
        <v>566</v>
      </c>
      <c r="AR32" s="207"/>
      <c r="AS32" s="207"/>
      <c r="AT32" s="353"/>
      <c r="AU32" s="218" t="s">
        <v>566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t="s">
        <v>562</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f>100</f>
        <v>100</v>
      </c>
      <c r="AJ34" s="218"/>
      <c r="AK34" s="218"/>
      <c r="AL34" s="218"/>
      <c r="AM34" s="217">
        <f>100</f>
        <v>100</v>
      </c>
      <c r="AN34" s="218"/>
      <c r="AO34" s="218"/>
      <c r="AP34" s="218"/>
      <c r="AQ34" s="352" t="s">
        <v>566</v>
      </c>
      <c r="AR34" s="207"/>
      <c r="AS34" s="207"/>
      <c r="AT34" s="353"/>
      <c r="AU34" s="218" t="s">
        <v>566</v>
      </c>
      <c r="AV34" s="218"/>
      <c r="AW34" s="218"/>
      <c r="AX34" s="220"/>
    </row>
    <row r="35" spans="1:50" ht="23.25" customHeight="1" x14ac:dyDescent="0.15">
      <c r="A35" s="225" t="s">
        <v>381</v>
      </c>
      <c r="B35" s="226"/>
      <c r="C35" s="226"/>
      <c r="D35" s="226"/>
      <c r="E35" s="226"/>
      <c r="F35" s="227"/>
      <c r="G35" s="231" t="s">
        <v>637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v>2</v>
      </c>
      <c r="AF101" s="218"/>
      <c r="AG101" s="218"/>
      <c r="AH101" s="219"/>
      <c r="AI101" s="217">
        <v>2</v>
      </c>
      <c r="AJ101" s="218"/>
      <c r="AK101" s="218"/>
      <c r="AL101" s="219"/>
      <c r="AM101" s="217">
        <v>2</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575</v>
      </c>
      <c r="AC102" s="484"/>
      <c r="AD102" s="484"/>
      <c r="AE102" s="441">
        <v>2</v>
      </c>
      <c r="AF102" s="441"/>
      <c r="AG102" s="441"/>
      <c r="AH102" s="441"/>
      <c r="AI102" s="441">
        <v>2</v>
      </c>
      <c r="AJ102" s="441"/>
      <c r="AK102" s="441"/>
      <c r="AL102" s="441"/>
      <c r="AM102" s="441">
        <v>2</v>
      </c>
      <c r="AN102" s="441"/>
      <c r="AO102" s="441"/>
      <c r="AP102" s="441"/>
      <c r="AQ102" s="272">
        <v>2</v>
      </c>
      <c r="AR102" s="273"/>
      <c r="AS102" s="273"/>
      <c r="AT102" s="322"/>
      <c r="AU102" s="272">
        <v>5</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577</v>
      </c>
      <c r="AC116" s="486"/>
      <c r="AD116" s="487"/>
      <c r="AE116" s="441">
        <v>2</v>
      </c>
      <c r="AF116" s="441"/>
      <c r="AG116" s="441"/>
      <c r="AH116" s="441"/>
      <c r="AI116" s="441">
        <v>2</v>
      </c>
      <c r="AJ116" s="441"/>
      <c r="AK116" s="441"/>
      <c r="AL116" s="441"/>
      <c r="AM116" s="441">
        <f>4/2</f>
        <v>2</v>
      </c>
      <c r="AN116" s="441"/>
      <c r="AO116" s="441"/>
      <c r="AP116" s="441"/>
      <c r="AQ116" s="217">
        <f>3/2</f>
        <v>1.5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563</v>
      </c>
      <c r="AC117" s="496"/>
      <c r="AD117" s="497"/>
      <c r="AE117" s="574" t="s">
        <v>578</v>
      </c>
      <c r="AF117" s="574"/>
      <c r="AG117" s="574"/>
      <c r="AH117" s="574"/>
      <c r="AI117" s="574" t="s">
        <v>578</v>
      </c>
      <c r="AJ117" s="574"/>
      <c r="AK117" s="574"/>
      <c r="AL117" s="574"/>
      <c r="AM117" s="574" t="s">
        <v>614</v>
      </c>
      <c r="AN117" s="574"/>
      <c r="AO117" s="574"/>
      <c r="AP117" s="574"/>
      <c r="AQ117" s="574" t="s">
        <v>615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579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v>4</v>
      </c>
      <c r="AV133" s="200"/>
      <c r="AW133" s="132" t="s">
        <v>181</v>
      </c>
      <c r="AX133" s="195"/>
    </row>
    <row r="134" spans="1:50" ht="44.25" customHeight="1" x14ac:dyDescent="0.15">
      <c r="A134" s="189"/>
      <c r="B134" s="186"/>
      <c r="C134" s="180"/>
      <c r="D134" s="186"/>
      <c r="E134" s="180"/>
      <c r="F134" s="181"/>
      <c r="G134" s="295" t="s">
        <v>616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581</v>
      </c>
      <c r="AC134" s="205"/>
      <c r="AD134" s="205"/>
      <c r="AE134" s="319">
        <v>77.099999999999994</v>
      </c>
      <c r="AF134" s="207"/>
      <c r="AG134" s="207"/>
      <c r="AH134" s="207"/>
      <c r="AI134" s="319">
        <v>84.8</v>
      </c>
      <c r="AJ134" s="207"/>
      <c r="AK134" s="207"/>
      <c r="AL134" s="207"/>
      <c r="AM134" s="319" t="s">
        <v>560</v>
      </c>
      <c r="AN134" s="207"/>
      <c r="AO134" s="207"/>
      <c r="AP134" s="207"/>
      <c r="AQ134" s="319" t="s">
        <v>558</v>
      </c>
      <c r="AR134" s="207"/>
      <c r="AS134" s="207"/>
      <c r="AT134" s="207"/>
      <c r="AU134" s="319" t="s">
        <v>558</v>
      </c>
      <c r="AV134" s="207"/>
      <c r="AW134" s="207"/>
      <c r="AX134" s="208"/>
    </row>
    <row r="135" spans="1:50" ht="44.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581</v>
      </c>
      <c r="AC135" s="343"/>
      <c r="AD135" s="344"/>
      <c r="AE135" s="319" t="s">
        <v>558</v>
      </c>
      <c r="AF135" s="207"/>
      <c r="AG135" s="207"/>
      <c r="AH135" s="207"/>
      <c r="AI135" s="319" t="s">
        <v>562</v>
      </c>
      <c r="AJ135" s="207"/>
      <c r="AK135" s="207"/>
      <c r="AL135" s="207"/>
      <c r="AM135" s="319" t="s">
        <v>560</v>
      </c>
      <c r="AN135" s="207"/>
      <c r="AO135" s="207"/>
      <c r="AP135" s="207"/>
      <c r="AQ135" s="319" t="s">
        <v>558</v>
      </c>
      <c r="AR135" s="207"/>
      <c r="AS135" s="207"/>
      <c r="AT135" s="207"/>
      <c r="AU135" s="319">
        <v>100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423</v>
      </c>
      <c r="D430" s="955"/>
      <c r="E430" s="174" t="s">
        <v>401</v>
      </c>
      <c r="F430" s="920"/>
      <c r="G430" s="921" t="s">
        <v>255</v>
      </c>
      <c r="H430" s="122"/>
      <c r="I430" s="122"/>
      <c r="J430" s="922" t="s">
        <v>558</v>
      </c>
      <c r="K430" s="923"/>
      <c r="L430" s="923"/>
      <c r="M430" s="923"/>
      <c r="N430" s="923"/>
      <c r="O430" s="923"/>
      <c r="P430" s="923"/>
      <c r="Q430" s="923"/>
      <c r="R430" s="923"/>
      <c r="S430" s="923"/>
      <c r="T430" s="924"/>
      <c r="U430" s="925"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562</v>
      </c>
      <c r="AF432" s="200"/>
      <c r="AG432" s="132" t="s">
        <v>236</v>
      </c>
      <c r="AH432" s="133"/>
      <c r="AI432" s="155"/>
      <c r="AJ432" s="155"/>
      <c r="AK432" s="155"/>
      <c r="AL432" s="153"/>
      <c r="AM432" s="155"/>
      <c r="AN432" s="155"/>
      <c r="AO432" s="155"/>
      <c r="AP432" s="153"/>
      <c r="AQ432" s="610" t="s">
        <v>558</v>
      </c>
      <c r="AR432" s="200"/>
      <c r="AS432" s="132" t="s">
        <v>236</v>
      </c>
      <c r="AT432" s="133"/>
      <c r="AU432" s="610" t="s">
        <v>583</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560</v>
      </c>
      <c r="AN433" s="207"/>
      <c r="AO433" s="207"/>
      <c r="AP433" s="207"/>
      <c r="AQ433" s="416" t="s">
        <v>558</v>
      </c>
      <c r="AR433" s="207"/>
      <c r="AS433" s="207"/>
      <c r="AT433" s="353"/>
      <c r="AU433" s="417" t="s">
        <v>583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558</v>
      </c>
      <c r="AJ434" s="207"/>
      <c r="AK434" s="207"/>
      <c r="AL434" s="207"/>
      <c r="AM434" s="416" t="s">
        <v>560</v>
      </c>
      <c r="AN434" s="207"/>
      <c r="AO434" s="207"/>
      <c r="AP434" s="207"/>
      <c r="AQ434" s="416" t="s">
        <v>583</v>
      </c>
      <c r="AR434" s="207"/>
      <c r="AS434" s="207"/>
      <c r="AT434" s="353"/>
      <c r="AU434" s="417" t="s">
        <v>562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560</v>
      </c>
      <c r="AN435" s="207"/>
      <c r="AO435" s="207"/>
      <c r="AP435" s="207"/>
      <c r="AQ435" s="416" t="s">
        <v>583</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10" t="s">
        <v>558</v>
      </c>
      <c r="AR457" s="200"/>
      <c r="AS457" s="132" t="s">
        <v>236</v>
      </c>
      <c r="AT457" s="133"/>
      <c r="AU457" s="345" t="s">
        <v>562</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562</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558</v>
      </c>
      <c r="AC459" s="213"/>
      <c r="AD459" s="213"/>
      <c r="AE459" s="416" t="s">
        <v>558</v>
      </c>
      <c r="AF459" s="207"/>
      <c r="AG459" s="207"/>
      <c r="AH459" s="207"/>
      <c r="AI459" s="416" t="s">
        <v>558</v>
      </c>
      <c r="AJ459" s="207"/>
      <c r="AK459" s="207"/>
      <c r="AL459" s="207"/>
      <c r="AM459" s="416" t="s">
        <v>560</v>
      </c>
      <c r="AN459" s="207"/>
      <c r="AO459" s="207"/>
      <c r="AP459" s="207"/>
      <c r="AQ459" s="416" t="s">
        <v>558</v>
      </c>
      <c r="AR459" s="207"/>
      <c r="AS459" s="207"/>
      <c r="AT459" s="353"/>
      <c r="AU459" s="417" t="s">
        <v>562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562</v>
      </c>
      <c r="AF460" s="207"/>
      <c r="AG460" s="207"/>
      <c r="AH460" s="207"/>
      <c r="AI460" s="416" t="s">
        <v>558</v>
      </c>
      <c r="AJ460" s="207"/>
      <c r="AK460" s="207"/>
      <c r="AL460" s="207"/>
      <c r="AM460" s="416" t="s">
        <v>560</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584</v>
      </c>
      <c r="AH702" s="404"/>
      <c r="AI702" s="404"/>
      <c r="AJ702" s="404"/>
      <c r="AK702" s="404"/>
      <c r="AL702" s="404"/>
      <c r="AM702" s="404"/>
      <c r="AN702" s="404"/>
      <c r="AO702" s="404"/>
      <c r="AP702" s="404"/>
      <c r="AQ702" s="404"/>
      <c r="AR702" s="404"/>
      <c r="AS702" s="404"/>
      <c r="AT702" s="404"/>
      <c r="AU702" s="404"/>
      <c r="AV702" s="404"/>
      <c r="AW702" s="404"/>
      <c r="AX702" s="405"/>
    </row>
    <row r="703" spans="1:50" ht="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588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631</v>
      </c>
      <c r="AE710" s="332"/>
      <c r="AF710" s="332"/>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631</v>
      </c>
      <c r="AE712" s="804"/>
      <c r="AF712" s="804"/>
      <c r="AG712" s="832" t="s">
        <v>587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631</v>
      </c>
      <c r="AE713" s="332"/>
      <c r="AF713" s="683"/>
      <c r="AG713" s="100" t="s">
        <v>587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564</v>
      </c>
      <c r="AE714" s="830"/>
      <c r="AF714" s="831"/>
      <c r="AG714" s="756" t="s">
        <v>591</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592</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631</v>
      </c>
      <c r="AE716" s="647"/>
      <c r="AF716" s="647"/>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70.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631</v>
      </c>
      <c r="AE719" s="625"/>
      <c r="AF719" s="625"/>
      <c r="AG719" s="124" t="s">
        <v>587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632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76.5" customHeight="1" thickBot="1" x14ac:dyDescent="0.2">
      <c r="A731" s="821" t="s">
        <v>641</v>
      </c>
      <c r="B731" s="822"/>
      <c r="C731" s="822"/>
      <c r="D731" s="822"/>
      <c r="E731" s="823"/>
      <c r="F731" s="749" t="s">
        <v>642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1.5" customHeight="1" thickBot="1" x14ac:dyDescent="0.2">
      <c r="A733" s="693" t="s">
        <v>643</v>
      </c>
      <c r="B733" s="694"/>
      <c r="C733" s="694"/>
      <c r="D733" s="694"/>
      <c r="E733" s="695"/>
      <c r="F733" s="657" t="s">
        <v>644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2.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595</v>
      </c>
      <c r="F737" s="1014"/>
      <c r="G737" s="1014"/>
      <c r="H737" s="1014"/>
      <c r="I737" s="1014"/>
      <c r="J737" s="1014"/>
      <c r="K737" s="1014"/>
      <c r="L737" s="1014"/>
      <c r="M737" s="1014"/>
      <c r="N737" s="378" t="s">
        <v>399</v>
      </c>
      <c r="O737" s="378"/>
      <c r="P737" s="378"/>
      <c r="Q737" s="378"/>
      <c r="R737" s="1014" t="s">
        <v>596</v>
      </c>
      <c r="S737" s="1014"/>
      <c r="T737" s="1014"/>
      <c r="U737" s="1014"/>
      <c r="V737" s="1014"/>
      <c r="W737" s="1014"/>
      <c r="X737" s="1014"/>
      <c r="Y737" s="1014"/>
      <c r="Z737" s="1014"/>
      <c r="AA737" s="378" t="s">
        <v>398</v>
      </c>
      <c r="AB737" s="378"/>
      <c r="AC737" s="378"/>
      <c r="AD737" s="378"/>
      <c r="AE737" s="1014" t="s">
        <v>597</v>
      </c>
      <c r="AF737" s="1014"/>
      <c r="AG737" s="1014"/>
      <c r="AH737" s="1014"/>
      <c r="AI737" s="1014"/>
      <c r="AJ737" s="1014"/>
      <c r="AK737" s="1014"/>
      <c r="AL737" s="1014"/>
      <c r="AM737" s="1014"/>
      <c r="AN737" s="378" t="s">
        <v>397</v>
      </c>
      <c r="AO737" s="378"/>
      <c r="AP737" s="378"/>
      <c r="AQ737" s="378"/>
      <c r="AR737" s="1020" t="s">
        <v>598</v>
      </c>
      <c r="AS737" s="1021"/>
      <c r="AT737" s="1021"/>
      <c r="AU737" s="1021"/>
      <c r="AV737" s="1021"/>
      <c r="AW737" s="1021"/>
      <c r="AX737" s="1022"/>
      <c r="AY737" s="88"/>
      <c r="AZ737" s="88"/>
    </row>
    <row r="738" spans="1:52" ht="24.75" customHeight="1" x14ac:dyDescent="0.15">
      <c r="A738" s="1013" t="s">
        <v>396</v>
      </c>
      <c r="B738" s="210"/>
      <c r="C738" s="210"/>
      <c r="D738" s="211"/>
      <c r="E738" s="1014" t="s">
        <v>599</v>
      </c>
      <c r="F738" s="1014"/>
      <c r="G738" s="1014"/>
      <c r="H738" s="1014"/>
      <c r="I738" s="1014"/>
      <c r="J738" s="1014"/>
      <c r="K738" s="1014"/>
      <c r="L738" s="1014"/>
      <c r="M738" s="1014"/>
      <c r="N738" s="378" t="s">
        <v>395</v>
      </c>
      <c r="O738" s="378"/>
      <c r="P738" s="378"/>
      <c r="Q738" s="378"/>
      <c r="R738" s="1014" t="s">
        <v>600</v>
      </c>
      <c r="S738" s="1014"/>
      <c r="T738" s="1014"/>
      <c r="U738" s="1014"/>
      <c r="V738" s="1014"/>
      <c r="W738" s="1014"/>
      <c r="X738" s="1014"/>
      <c r="Y738" s="1014"/>
      <c r="Z738" s="1014"/>
      <c r="AA738" s="378" t="s">
        <v>394</v>
      </c>
      <c r="AB738" s="378"/>
      <c r="AC738" s="378"/>
      <c r="AD738" s="378"/>
      <c r="AE738" s="1014" t="s">
        <v>601</v>
      </c>
      <c r="AF738" s="1014"/>
      <c r="AG738" s="1014"/>
      <c r="AH738" s="1014"/>
      <c r="AI738" s="1014"/>
      <c r="AJ738" s="1014"/>
      <c r="AK738" s="1014"/>
      <c r="AL738" s="1014"/>
      <c r="AM738" s="1014"/>
      <c r="AN738" s="378" t="s">
        <v>393</v>
      </c>
      <c r="AO738" s="378"/>
      <c r="AP738" s="378"/>
      <c r="AQ738" s="378"/>
      <c r="AR738" s="1020">
        <v>120</v>
      </c>
      <c r="AS738" s="1021"/>
      <c r="AT738" s="1021"/>
      <c r="AU738" s="1021"/>
      <c r="AV738" s="1021"/>
      <c r="AW738" s="1021"/>
      <c r="AX738" s="1022"/>
    </row>
    <row r="739" spans="1:52" ht="24.75" customHeight="1" x14ac:dyDescent="0.15">
      <c r="A739" s="1013" t="s">
        <v>392</v>
      </c>
      <c r="B739" s="210"/>
      <c r="C739" s="210"/>
      <c r="D739" s="211"/>
      <c r="E739" s="1014">
        <v>122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565</v>
      </c>
      <c r="F740" s="999"/>
      <c r="G740" s="999"/>
      <c r="H740" s="92" t="str">
        <f>IF(E740="", "", "(")</f>
        <v>(</v>
      </c>
      <c r="I740" s="999"/>
      <c r="J740" s="999"/>
      <c r="K740" s="92" t="str">
        <f>IF(OR(I740="　", I740=""), "", "-")</f>
        <v/>
      </c>
      <c r="L740" s="1000">
        <v>116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627</v>
      </c>
      <c r="H782" s="691"/>
      <c r="I782" s="691"/>
      <c r="J782" s="691"/>
      <c r="K782" s="692"/>
      <c r="L782" s="684" t="s">
        <v>629</v>
      </c>
      <c r="M782" s="685"/>
      <c r="N782" s="685"/>
      <c r="O782" s="685"/>
      <c r="P782" s="685"/>
      <c r="Q782" s="685"/>
      <c r="R782" s="685"/>
      <c r="S782" s="685"/>
      <c r="T782" s="685"/>
      <c r="U782" s="685"/>
      <c r="V782" s="685"/>
      <c r="W782" s="685"/>
      <c r="X782" s="686"/>
      <c r="Y782" s="406">
        <v>2.7</v>
      </c>
      <c r="Z782" s="407"/>
      <c r="AA782" s="407"/>
      <c r="AB782" s="827"/>
      <c r="AC782" s="690" t="s">
        <v>628</v>
      </c>
      <c r="AD782" s="691"/>
      <c r="AE782" s="691"/>
      <c r="AF782" s="691"/>
      <c r="AG782" s="692"/>
      <c r="AH782" s="684" t="s">
        <v>630</v>
      </c>
      <c r="AI782" s="685"/>
      <c r="AJ782" s="685"/>
      <c r="AK782" s="685"/>
      <c r="AL782" s="685"/>
      <c r="AM782" s="685"/>
      <c r="AN782" s="685"/>
      <c r="AO782" s="685"/>
      <c r="AP782" s="685"/>
      <c r="AQ782" s="685"/>
      <c r="AR782" s="685"/>
      <c r="AS782" s="685"/>
      <c r="AT782" s="686"/>
      <c r="AU782" s="406">
        <v>2.7</v>
      </c>
      <c r="AV782" s="407"/>
      <c r="AW782" s="407"/>
      <c r="AX782" s="408"/>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2.7</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78.75" customHeight="1" x14ac:dyDescent="0.15">
      <c r="A838" s="389">
        <v>1</v>
      </c>
      <c r="B838" s="389">
        <v>1</v>
      </c>
      <c r="C838" s="374" t="s">
        <v>617</v>
      </c>
      <c r="D838" s="360"/>
      <c r="E838" s="360"/>
      <c r="F838" s="360"/>
      <c r="G838" s="360"/>
      <c r="H838" s="360"/>
      <c r="I838" s="360"/>
      <c r="J838" s="361">
        <v>8000020130001</v>
      </c>
      <c r="K838" s="362"/>
      <c r="L838" s="362"/>
      <c r="M838" s="362"/>
      <c r="N838" s="362"/>
      <c r="O838" s="362"/>
      <c r="P838" s="375" t="s">
        <v>634</v>
      </c>
      <c r="Q838" s="363"/>
      <c r="R838" s="363"/>
      <c r="S838" s="363"/>
      <c r="T838" s="363"/>
      <c r="U838" s="363"/>
      <c r="V838" s="363"/>
      <c r="W838" s="363"/>
      <c r="X838" s="363"/>
      <c r="Y838" s="364">
        <v>2.7</v>
      </c>
      <c r="Z838" s="365"/>
      <c r="AA838" s="365"/>
      <c r="AB838" s="366"/>
      <c r="AC838" s="376" t="s">
        <v>80</v>
      </c>
      <c r="AD838" s="384"/>
      <c r="AE838" s="384"/>
      <c r="AF838" s="384"/>
      <c r="AG838" s="384"/>
      <c r="AH838" s="385" t="s">
        <v>621</v>
      </c>
      <c r="AI838" s="386"/>
      <c r="AJ838" s="386"/>
      <c r="AK838" s="386"/>
      <c r="AL838" s="370" t="s">
        <v>622</v>
      </c>
      <c r="AM838" s="371"/>
      <c r="AN838" s="371"/>
      <c r="AO838" s="372"/>
      <c r="AP838" s="373" t="s">
        <v>621</v>
      </c>
      <c r="AQ838" s="373"/>
      <c r="AR838" s="373"/>
      <c r="AS838" s="373"/>
      <c r="AT838" s="373"/>
      <c r="AU838" s="373"/>
      <c r="AV838" s="373"/>
      <c r="AW838" s="373"/>
      <c r="AX838" s="373"/>
    </row>
    <row r="839" spans="1:50" ht="67.5" customHeight="1" x14ac:dyDescent="0.15">
      <c r="A839" s="389">
        <v>2</v>
      </c>
      <c r="B839" s="389">
        <v>1</v>
      </c>
      <c r="C839" s="374" t="s">
        <v>618</v>
      </c>
      <c r="D839" s="360"/>
      <c r="E839" s="360"/>
      <c r="F839" s="360"/>
      <c r="G839" s="360"/>
      <c r="H839" s="360"/>
      <c r="I839" s="360"/>
      <c r="J839" s="361">
        <v>5000020240001</v>
      </c>
      <c r="K839" s="362"/>
      <c r="L839" s="362"/>
      <c r="M839" s="362"/>
      <c r="N839" s="362"/>
      <c r="O839" s="362"/>
      <c r="P839" s="375" t="s">
        <v>634</v>
      </c>
      <c r="Q839" s="363"/>
      <c r="R839" s="363"/>
      <c r="S839" s="363"/>
      <c r="T839" s="363"/>
      <c r="U839" s="363"/>
      <c r="V839" s="363"/>
      <c r="W839" s="363"/>
      <c r="X839" s="363"/>
      <c r="Y839" s="364">
        <v>0.9</v>
      </c>
      <c r="Z839" s="365"/>
      <c r="AA839" s="365"/>
      <c r="AB839" s="366"/>
      <c r="AC839" s="376" t="s">
        <v>80</v>
      </c>
      <c r="AD839" s="376"/>
      <c r="AE839" s="376"/>
      <c r="AF839" s="376"/>
      <c r="AG839" s="376"/>
      <c r="AH839" s="385" t="s">
        <v>621</v>
      </c>
      <c r="AI839" s="386"/>
      <c r="AJ839" s="386"/>
      <c r="AK839" s="386"/>
      <c r="AL839" s="370" t="s">
        <v>621</v>
      </c>
      <c r="AM839" s="371"/>
      <c r="AN839" s="371"/>
      <c r="AO839" s="372"/>
      <c r="AP839" s="373" t="s">
        <v>621</v>
      </c>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77.25" customHeight="1" x14ac:dyDescent="0.15">
      <c r="A871" s="389">
        <v>1</v>
      </c>
      <c r="B871" s="389">
        <v>1</v>
      </c>
      <c r="C871" s="374" t="s">
        <v>625</v>
      </c>
      <c r="D871" s="360"/>
      <c r="E871" s="360"/>
      <c r="F871" s="360"/>
      <c r="G871" s="360"/>
      <c r="H871" s="360"/>
      <c r="I871" s="360"/>
      <c r="J871" s="361">
        <v>1011605000440</v>
      </c>
      <c r="K871" s="362"/>
      <c r="L871" s="362"/>
      <c r="M871" s="362"/>
      <c r="N871" s="362"/>
      <c r="O871" s="362"/>
      <c r="P871" s="363" t="s">
        <v>619</v>
      </c>
      <c r="Q871" s="363"/>
      <c r="R871" s="363"/>
      <c r="S871" s="363"/>
      <c r="T871" s="363"/>
      <c r="U871" s="363"/>
      <c r="V871" s="363"/>
      <c r="W871" s="363"/>
      <c r="X871" s="363"/>
      <c r="Y871" s="364">
        <v>2.7</v>
      </c>
      <c r="Z871" s="365"/>
      <c r="AA871" s="365"/>
      <c r="AB871" s="366"/>
      <c r="AC871" s="376" t="s">
        <v>620</v>
      </c>
      <c r="AD871" s="384"/>
      <c r="AE871" s="384"/>
      <c r="AF871" s="384"/>
      <c r="AG871" s="384"/>
      <c r="AH871" s="385" t="s">
        <v>562</v>
      </c>
      <c r="AI871" s="386"/>
      <c r="AJ871" s="386"/>
      <c r="AK871" s="386"/>
      <c r="AL871" s="370" t="s">
        <v>562</v>
      </c>
      <c r="AM871" s="371"/>
      <c r="AN871" s="371"/>
      <c r="AO871" s="372"/>
      <c r="AP871" s="373" t="s">
        <v>562</v>
      </c>
      <c r="AQ871" s="373"/>
      <c r="AR871" s="373"/>
      <c r="AS871" s="373"/>
      <c r="AT871" s="373"/>
      <c r="AU871" s="373"/>
      <c r="AV871" s="373"/>
      <c r="AW871" s="373"/>
      <c r="AX871" s="373"/>
    </row>
    <row r="872" spans="1:50" ht="77.25" customHeight="1" x14ac:dyDescent="0.15">
      <c r="A872" s="389">
        <v>2</v>
      </c>
      <c r="B872" s="389">
        <v>1</v>
      </c>
      <c r="C872" s="360" t="s">
        <v>623</v>
      </c>
      <c r="D872" s="360"/>
      <c r="E872" s="360"/>
      <c r="F872" s="360"/>
      <c r="G872" s="360"/>
      <c r="H872" s="360"/>
      <c r="I872" s="360"/>
      <c r="J872" s="361">
        <v>3190005011005</v>
      </c>
      <c r="K872" s="362"/>
      <c r="L872" s="362"/>
      <c r="M872" s="362"/>
      <c r="N872" s="362"/>
      <c r="O872" s="362"/>
      <c r="P872" s="363" t="s">
        <v>619</v>
      </c>
      <c r="Q872" s="363"/>
      <c r="R872" s="363"/>
      <c r="S872" s="363"/>
      <c r="T872" s="363"/>
      <c r="U872" s="363"/>
      <c r="V872" s="363"/>
      <c r="W872" s="363"/>
      <c r="X872" s="363"/>
      <c r="Y872" s="364">
        <v>0.9</v>
      </c>
      <c r="Z872" s="365"/>
      <c r="AA872" s="365"/>
      <c r="AB872" s="366"/>
      <c r="AC872" s="376" t="s">
        <v>620</v>
      </c>
      <c r="AD872" s="376"/>
      <c r="AE872" s="376"/>
      <c r="AF872" s="376"/>
      <c r="AG872" s="376"/>
      <c r="AH872" s="385" t="s">
        <v>562</v>
      </c>
      <c r="AI872" s="386"/>
      <c r="AJ872" s="386"/>
      <c r="AK872" s="386"/>
      <c r="AL872" s="370" t="s">
        <v>562</v>
      </c>
      <c r="AM872" s="371"/>
      <c r="AN872" s="371"/>
      <c r="AO872" s="372"/>
      <c r="AP872" s="373" t="s">
        <v>562</v>
      </c>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7">
      <formula>IF(RIGHT(TEXT(P14,"0.#"),1)=".",FALSE,TRUE)</formula>
    </cfRule>
    <cfRule type="expression" dxfId="2748" priority="14018">
      <formula>IF(RIGHT(TEXT(P14,"0.#"),1)=".",TRUE,FALSE)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04"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障害者施策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2020-10-02T14:14:16Z</cp:lastPrinted>
  <dcterms:created xsi:type="dcterms:W3CDTF">2012-03-13T00:50:25Z</dcterms:created>
  <dcterms:modified xsi:type="dcterms:W3CDTF">2020-11-18T11:15:54Z</dcterms:modified>
</cp:coreProperties>
</file>