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共有\01_企画課\09_専門職\☆行政事業レビュー\201110レビューシート誤記入問題\02_修正済レビューシート・セグメントシート\令和２年度レビュー\"/>
    </mc:Choice>
  </mc:AlternateContent>
  <bookViews>
    <workbookView xWindow="0" yWindow="0" windowWidth="140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<sst xmlns="http://schemas.openxmlformats.org/spreadsheetml/2006/main" count="2907" uniqueCount="648">
  <si>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</si>
  <si>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</si>
  <si>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</si>
  <si>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</si>
  <si>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</si>
  <si>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</si>
  <si>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</si>
  <si>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</si>
  <si>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</si>
  <si>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</si>
  <si>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</si>
  <si>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</si>
  <si>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</si>
  <si>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</si>
  <si>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</si>
  <si>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</si>
  <si>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</si>
  <si>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</si>
  <si>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</si>
  <si>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</si>
  <si>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</si>
  <si>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</si>
  <si>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</si>
  <si>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</si>
  <si>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</si>
  <si>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</si>
  <si>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</si>
  <si>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</si>
  <si>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</si>
  <si>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</si>
  <si>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</si>
  <si>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</si>
  <si>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</si>
  <si>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</si>
  <si>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</si>
  <si>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</si>
  <si>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</si>
  <si>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</si>
  <si>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</si>
  <si>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</si>
  <si>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</si>
  <si>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</si>
  <si>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</si>
  <si>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</si>
  <si>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</si>
  <si>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</si>
  <si>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</si>
  <si>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</si>
  <si>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</si>
  <si>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</si>
  <si>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</si>
  <si>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</si>
  <si>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</si>
  <si>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</si>
  <si>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</si>
  <si>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</si>
  <si>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</si>
  <si>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</si>
  <si>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</si>
  <si>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</si>
  <si>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</si>
  <si>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</si>
  <si>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</si>
  <si>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</si>
  <si>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</si>
  <si>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</si>
  <si>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</si>
  <si>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</si>
  <si>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</si>
  <si>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</si>
  <si>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</si>
  <si>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</si>
  <si>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</si>
  <si>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</si>
  <si>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</si>
  <si>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</si>
  <si>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</si>
  <si>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</si>
  <si>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</si>
  <si>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</si>
  <si>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</si>
  <si>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</si>
  <si>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</si>
  <si>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</si>
  <si>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</si>
  <si>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</si>
  <si>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</si>
  <si>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</si>
  <si>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</si>
  <si>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</si>
  <si>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</si>
  <si>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</si>
  <si>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</si>
  <si>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</si>
  <si>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</si>
  <si>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</si>
  <si>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</si>
  <si>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</si>
  <si>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</si>
  <si>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</si>
  <si>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</si>
  <si>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</si>
  <si>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</si>
  <si>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</si>
  <si>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</si>
  <si>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</si>
  <si>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</si>
  <si>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</si>
  <si>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</si>
  <si>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</si>
  <si>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</si>
  <si>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</si>
  <si>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</si>
  <si>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</si>
  <si>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</si>
  <si>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</si>
  <si>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</si>
  <si>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</si>
  <si>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</si>
  <si>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</si>
  <si>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</si>
  <si>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</si>
  <si>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</si>
  <si>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</si>
  <si>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</si>
  <si>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</si>
  <si>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</si>
  <si>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</si>
  <si>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</si>
  <si>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</si>
  <si>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</si>
  <si>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</si>
  <si>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</si>
  <si>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</si>
  <si>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</si>
  <si>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</si>
  <si>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</si>
  <si>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</si>
  <si>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</si>
  <si>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</si>
  <si>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</si>
  <si>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</si>
  <si>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</si>
  <si>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</si>
  <si>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</si>
  <si>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</si>
  <si>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</si>
  <si>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</si>
  <si>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</si>
  <si>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</si>
  <si>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</si>
  <si>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</si>
  <si>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</si>
  <si>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</si>
  <si>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</si>
  <si>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</si>
  <si>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</si>
  <si>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</si>
  <si>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</si>
  <si>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</si>
  <si>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</si>
  <si>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</si>
  <si>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</si>
  <si>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</si>
  <si>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</si>
  <si>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</si>
  <si>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</si>
  <si>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</si>
  <si>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</si>
  <si>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</si>
  <si>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</si>
  <si>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</si>
  <si>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</si>
  <si>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</si>
  <si>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</si>
  <si>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</si>
  <si>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</si>
  <si>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</si>
  <si>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</si>
  <si>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</si>
  <si>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</si>
  <si>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</si>
  <si>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</si>
  <si>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</si>
  <si>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</si>
  <si>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</si>
  <si>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</si>
  <si>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</si>
  <si>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</si>
  <si>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</si>
  <si>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</si>
  <si>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</si>
  <si>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</si>
  <si>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</si>
  <si>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</si>
  <si>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</si>
  <si>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</si>
  <si>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</si>
  <si>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</si>
  <si>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</si>
  <si>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</si>
  <si>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</si>
  <si>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</si>
  <si>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</si>
  <si>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</si>
  <si>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</si>
  <si>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</si>
  <si>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</si>
  <si>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</si>
  <si>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</si>
  <si>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</si>
  <si>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</si>
  <si>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</si>
  <si>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</si>
  <si>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</si>
  <si>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</si>
  <si>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</si>
  <si>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</si>
  <si>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</si>
  <si>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</si>
  <si>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</si>
  <si>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</si>
  <si>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</si>
  <si>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</si>
  <si>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</si>
  <si>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</si>
  <si>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</si>
  <si>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</si>
  <si>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</si>
  <si>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</si>
  <si>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</si>
  <si>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</si>
  <si>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</si>
  <si>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</si>
  <si>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</si>
  <si>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</si>
  <si>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</si>
  <si>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</si>
  <si>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</si>
  <si>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</si>
  <si>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</si>
  <si>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</si>
  <si>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</si>
  <si>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</si>
  <si>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</si>
  <si>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</si>
  <si>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</si>
  <si>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</si>
  <si>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</si>
  <si>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</si>
  <si>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</si>
  <si>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</si>
  <si>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</si>
  <si>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</si>
  <si>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</si>
  <si>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</si>
  <si>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</si>
  <si>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</si>
  <si>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</si>
  <si>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</si>
  <si>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</si>
  <si>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</si>
  <si>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</si>
  <si>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</si>
  <si>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</si>
  <si>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</si>
  <si>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</si>
  <si>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</si>
  <si>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</si>
  <si>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</si>
  <si>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</si>
  <si>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</si>
  <si>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</si>
  <si>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</si>
  <si>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</si>
  <si>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</si>
  <si>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</si>
  <si>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</si>
  <si>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</si>
  <si>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</si>
  <si>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</si>
  <si>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</si>
  <si>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</si>
  <si>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</si>
  <si>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</si>
  <si>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</si>
  <si>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</si>
  <si>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</si>
  <si>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</si>
  <si>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</si>
  <si>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</si>
  <si>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</si>
  <si>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</si>
  <si>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</si>
  <si>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</si>
  <si>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</si>
  <si>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</si>
  <si>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</si>
  <si>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</si>
  <si>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</si>
  <si>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</si>
  <si>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</si>
  <si>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</si>
  <si>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</si>
  <si>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</si>
  <si>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</si>
  <si>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</si>
  <si>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</si>
  <si>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</si>
  <si>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</si>
  <si>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</si>
  <si>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</si>
  <si>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</si>
  <si>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</si>
  <si>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</si>
  <si>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</si>
  <si>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</si>
  <si>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</si>
  <si>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</si>
  <si>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</si>
  <si>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</si>
  <si>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</si>
  <si>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</si>
  <si>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</si>
  <si>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</si>
  <si>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</si>
  <si>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</si>
  <si>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</si>
  <si>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</si>
  <si>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</si>
  <si>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</si>
  <si>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</si>
  <si>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</si>
  <si>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</si>
  <si>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</si>
  <si>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</si>
  <si>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</si>
  <si>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</si>
  <si>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</si>
  <si>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</si>
  <si>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</si>
  <si>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</si>
  <si>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</si>
  <si>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</si>
  <si>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</si>
  <si>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</si>
  <si>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</si>
  <si>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</si>
  <si>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</si>
  <si>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</si>
  <si>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</si>
  <si>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</si>
  <si>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</si>
  <si>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</si>
  <si>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</si>
  <si>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</si>
  <si>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</si>
  <si>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</si>
  <si>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</si>
  <si>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</si>
  <si>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</si>
  <si>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</si>
  <si>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</si>
  <si>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</si>
  <si>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</si>
  <si>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</si>
  <si>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</si>
  <si>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</si>
  <si>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</si>
  <si>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</si>
  <si>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</si>
  <si>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</si>
  <si>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</si>
  <si>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</si>
  <si>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</si>
  <si>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</si>
  <si>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</si>
  <si>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</si>
  <si>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</si>
  <si>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</si>
  <si>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</si>
  <si>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</si>
  <si>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</si>
  <si>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</si>
  <si>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</si>
  <si>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</si>
  <si>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</si>
  <si>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</si>
  <si>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</si>
  <si>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</si>
  <si>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</si>
  <si>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</si>
  <si>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</si>
  <si>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</si>
  <si>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</si>
  <si>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</si>
  <si>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</si>
  <si>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</si>
  <si>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</si>
  <si>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</si>
  <si>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</si>
  <si>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</si>
  <si>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</si>
  <si>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</si>
  <si>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</si>
  <si>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</si>
  <si>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</si>
  <si>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</si>
  <si>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</si>
  <si>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</si>
  <si>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</si>
  <si>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</si>
  <si>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</si>
  <si>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</si>
  <si>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</si>
  <si>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</si>
  <si>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</si>
  <si>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</si>
  <si>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</si>
  <si>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</si>
  <si>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</si>
  <si>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</si>
  <si>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</si>
  <si>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</si>
  <si>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</si>
  <si>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</si>
  <si>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</si>
  <si>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</si>
  <si>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</si>
  <si>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</si>
  <si>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</si>
  <si>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</si>
  <si>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</si>
  <si>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</si>
  <si>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</si>
  <si>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</si>
  <si>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</si>
  <si>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</si>
  <si>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</si>
  <si>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</si>
  <si>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</si>
  <si>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</si>
  <si>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</si>
  <si>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</si>
  <si>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</si>
  <si>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</si>
  <si>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</si>
  <si>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</si>
  <si>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</si>
  <si>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</si>
  <si>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</si>
  <si>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</si>
  <si>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</si>
  <si>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</si>
  <si>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</si>
  <si>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</si>
  <si>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</si>
  <si>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</si>
  <si>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</si>
  <si>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</si>
  <si>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</si>
  <si>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</si>
  <si>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</si>
  <si>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</si>
  <si>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</si>
  <si>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</si>
  <si>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</si>
  <si>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</si>
  <si>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</si>
  <si>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</si>
  <si>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</si>
  <si>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</si>
  <si>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</si>
  <si>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</si>
  <si>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</si>
  <si>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</si>
  <si>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</si>
  <si>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</si>
  <si>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</si>
  <si>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</si>
  <si>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</si>
  <si>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</si>
  <si>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</si>
  <si>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</si>
  <si>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</si>
  <si>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</si>
  <si>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</si>
  <si>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</si>
  <si>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</si>
  <si>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</si>
  <si>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</si>
  <si>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</si>
  <si>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</si>
  <si>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</si>
  <si>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</si>
  <si>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</si>
  <si>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</si>
  <si>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</si>
  <si>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</si>
  <si>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</si>
  <si>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</si>
  <si>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</si>
  <si>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</si>
  <si>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</si>
  <si>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</si>
  <si>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</si>
  <si>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</si>
  <si>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</si>
  <si>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</si>
  <si>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</si>
  <si>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</si>
  <si>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</si>
  <si>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</si>
  <si>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</si>
  <si>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</si>
  <si>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</si>
  <si>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</si>
  <si>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</si>
  <si>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</si>
  <si>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</si>
  <si>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</si>
  <si>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</si>
  <si>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</si>
  <si>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</si>
  <si>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</si>
  <si>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</si>
  <si>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</si>
  <si>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</si>
  <si>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</si>
  <si>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</si>
  <si>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</si>
  <si>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</si>
  <si>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</si>
  <si>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</si>
  <si>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</si>
  <si>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</si>
  <si>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</si>
  <si>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</si>
  <si>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</si>
  <si>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</si>
  <si>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</si>
  <si>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</si>
  <si>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</si>
  <si>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</si>
  <si>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</si>
  <si>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</si>
  <si>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</si>
  <si>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</si>
  <si>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</si>
  <si>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</si>
  <si>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</si>
  <si>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</si>
  <si>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</si>
  <si>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</si>
  <si>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</si>
  <si>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</si>
  <si>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</si>
  <si>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</si>
  <si>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</si>
  <si>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</si>
  <si>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</si>
  <si>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</si>
  <si>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</si>
  <si>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</si>
  <si>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</si>
  <si>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</si>
  <si>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t>
  </si>
  <si>
    <t>文部科学省</t>
  </si>
  <si>
    <t>文部科学省</t>
    <phoneticPr fontId="5"/>
  </si>
  <si>
    <t>学生・留学生課長
西條　正明</t>
    <phoneticPr fontId="5"/>
  </si>
  <si>
    <t>-</t>
    <phoneticPr fontId="5"/>
  </si>
  <si>
    <t>「アイヌ政策のあり方に関する有識者懇談会」報告書</t>
    <phoneticPr fontId="5"/>
  </si>
  <si>
    <t>北海道に居住するアイヌの子弟で、大学又は短期大学に進学する能力を持ち、将来、社会において有為な人材として活躍することが期待されながら経済的理由によって進学後修学が困難な者に、奨学金及び通学用品等助成金の貸与事業を行う北海道に対し、その経費の一部を補助することを通じて、北海道のアイヌの子弟の大学、短期大学への進学を奨励し、社会的・経済的自立を促進する。</t>
    <phoneticPr fontId="5"/>
  </si>
  <si>
    <t>-</t>
    <phoneticPr fontId="5"/>
  </si>
  <si>
    <t>-</t>
    <phoneticPr fontId="5"/>
  </si>
  <si>
    <t>教育振興事業費補助金</t>
    <phoneticPr fontId="5"/>
  </si>
  <si>
    <t>アイヌ子弟の大学進学率の、一般学生進学率並みへの向上
※目標値は、当該年度の北海道生活実態調査における一般進学率とする。</t>
    <phoneticPr fontId="5"/>
  </si>
  <si>
    <t xml:space="preserve">アイヌ子弟の大学進学率
（なお、前回の平成25年度調査では、アイヌ子弟の大学進学率は25.8％、一般進学率は43.0％だった。）
</t>
    <phoneticPr fontId="5"/>
  </si>
  <si>
    <t>％</t>
    <phoneticPr fontId="5"/>
  </si>
  <si>
    <t>％</t>
    <phoneticPr fontId="5"/>
  </si>
  <si>
    <t>平成29年北海道アイヌ生活実態調査報告書</t>
    <phoneticPr fontId="5"/>
  </si>
  <si>
    <t>アイヌ子弟の貸与延人数
（奨学金貸与者数と通学用品等助成金貸与者数の合計）</t>
    <phoneticPr fontId="5"/>
  </si>
  <si>
    <t>人</t>
    <phoneticPr fontId="5"/>
  </si>
  <si>
    <t>各年度補助金執行額　／　貸付延人数</t>
    <phoneticPr fontId="5"/>
  </si>
  <si>
    <t>万円</t>
    <phoneticPr fontId="5"/>
  </si>
  <si>
    <t>百万円／人</t>
    <phoneticPr fontId="5"/>
  </si>
  <si>
    <t>36百万円／115人</t>
    <phoneticPr fontId="5"/>
  </si>
  <si>
    <t>35百万円／110人</t>
    <phoneticPr fontId="5"/>
  </si>
  <si>
    <t>／　</t>
  </si>
  <si>
    <t>　　/</t>
    <phoneticPr fontId="5"/>
  </si>
  <si>
    <t>／　　　　　　　　　　　　　　</t>
    <phoneticPr fontId="5"/>
  </si>
  <si>
    <t>2　確かな学力の向上、豊かな心と健やかな体の育成と信頼される学校づくり</t>
    <phoneticPr fontId="5"/>
  </si>
  <si>
    <t>北海道が行う大学、短期大学への進学奨励のための奨学金及び通学用品等助成金の貸与事業に対する経費の補助を行うことで、北海道に居住するアイヌの子弟の大学等への進学を奨励し、経済的制約による教育格差の改善に寄与している。</t>
    <phoneticPr fontId="5"/>
  </si>
  <si>
    <t>-</t>
    <phoneticPr fontId="5"/>
  </si>
  <si>
    <t>大学等へ進学する能力を持つ北海道のアイヌ子弟で、民族として誇りをもって生活し、将来有為な人材として活躍することが期待されながら、経済的に修学困難な者への支援を行う事業であり、国民的、社会的ニーズを的確に反映している。</t>
    <phoneticPr fontId="5"/>
  </si>
  <si>
    <t>先住民対策の一環として、内閣官房に設置されたアイヌ政策推進会議においても推進を求められているものであり、国の責任で実施すべきものである。</t>
    <phoneticPr fontId="5"/>
  </si>
  <si>
    <t>先住民対策の一環として、内閣官房に設置されたアイヌ政策推進会議においても推進を求められているものである。</t>
    <phoneticPr fontId="5"/>
  </si>
  <si>
    <t>北海道が行う事業に対する補助事業で、国と北海道との負担率が１：１であり、妥当な率である。</t>
    <phoneticPr fontId="5"/>
  </si>
  <si>
    <t>補助金の内訳は全て奨学金等の貸与金であり、必要金額に限定していることから妥当である。</t>
    <phoneticPr fontId="5"/>
  </si>
  <si>
    <t>北海道が個人に対して直接補助を行っており、有効な資金の流れである。</t>
    <phoneticPr fontId="5"/>
  </si>
  <si>
    <t>補助金の内訳は全て奨学金等の貸与金であることから、必要なものに限定されている。</t>
    <phoneticPr fontId="5"/>
  </si>
  <si>
    <t>奨学金の貸与申請者数の減少等、予想されない事態が生じたためである。</t>
    <phoneticPr fontId="5"/>
  </si>
  <si>
    <t>平成29年度の実態調査によれば対象者数が限定していることから、補助対象者数の積算方法の見直しを行うなど適切な事業実施に努めている。</t>
    <phoneticPr fontId="5"/>
  </si>
  <si>
    <t>北海道が行う「アイヌ生活実態調査」によれば、アイヌ子弟の進学率は向上しているが、一般進学率に比べるとまだその差は大きい。</t>
    <phoneticPr fontId="5"/>
  </si>
  <si>
    <t>北海道が行う奨学金の貸与事業への補助であり、他の手段は考慮できない。</t>
    <phoneticPr fontId="5"/>
  </si>
  <si>
    <t>奨学金の貸与事業への補助であることから、成果物は生じない。</t>
    <phoneticPr fontId="5"/>
  </si>
  <si>
    <t>アイヌ政策のあり方に関する有識者懇談会
http://www.kantei.go.jp/jp/singi/ainu/</t>
    <phoneticPr fontId="5"/>
  </si>
  <si>
    <t>136</t>
    <phoneticPr fontId="5"/>
  </si>
  <si>
    <t>137</t>
    <phoneticPr fontId="5"/>
  </si>
  <si>
    <t>148</t>
    <phoneticPr fontId="5"/>
  </si>
  <si>
    <t>114</t>
    <phoneticPr fontId="5"/>
  </si>
  <si>
    <t>116</t>
    <phoneticPr fontId="5"/>
  </si>
  <si>
    <t>111</t>
    <phoneticPr fontId="5"/>
  </si>
  <si>
    <t>108</t>
    <phoneticPr fontId="5"/>
  </si>
  <si>
    <t>112</t>
  </si>
  <si>
    <t>○</t>
    <phoneticPr fontId="5"/>
  </si>
  <si>
    <t>アイヌ子弟高等学校等進学奨励費補助（大学）</t>
    <phoneticPr fontId="5"/>
  </si>
  <si>
    <t>昭和51年度</t>
    <phoneticPr fontId="5"/>
  </si>
  <si>
    <t>終了予定なし</t>
    <phoneticPr fontId="5"/>
  </si>
  <si>
    <t>高等教育局</t>
    <phoneticPr fontId="5"/>
  </si>
  <si>
    <t>学生・留学生課</t>
    <phoneticPr fontId="5"/>
  </si>
  <si>
    <t>-</t>
    <phoneticPr fontId="5"/>
  </si>
  <si>
    <t>-</t>
    <phoneticPr fontId="5"/>
  </si>
  <si>
    <t>-</t>
    <phoneticPr fontId="5"/>
  </si>
  <si>
    <t>42百万円／130人</t>
    <phoneticPr fontId="5"/>
  </si>
  <si>
    <t>41百万円／150人</t>
    <phoneticPr fontId="5"/>
  </si>
  <si>
    <t>2-6 教育機会の確保のための支援づくり</t>
    <phoneticPr fontId="5"/>
  </si>
  <si>
    <t>‐</t>
  </si>
  <si>
    <t>無</t>
  </si>
  <si>
    <t xml:space="preserve"> 平成29年度に北海道が行ったアイヌ生活実態調査によれば、対象者数が激減している。需要等の把握に努めることが課題であり、事業主体の北海道と更なる連携強化を図り、補助対象者数等の積算方法の見直しを行うなど、適切な事業実施に努める。
　北海道「アイヌ生活実態調査」　世帯数、人数
　平成18年：8,274世帯　23,782人　→　平成25年：6,880世帯　16,786人　→　平成29年：5571世帯　13,118人</t>
    <phoneticPr fontId="5"/>
  </si>
  <si>
    <t xml:space="preserve"> 本事業は、北海道に居住するアイヌの子弟の大学又は短期大学への進学を奨励するため、奨学金及び通学用品等助成金の貸与事業を行う北海道に対し、これに必要な経費を補助する事業であることから、引き続き国が行うべき事業である。</t>
    <phoneticPr fontId="5"/>
  </si>
  <si>
    <t>外部有識者による点検対象外</t>
    <phoneticPr fontId="5"/>
  </si>
  <si>
    <t>事業費</t>
    <rPh sb="0" eb="3">
      <t>ジギョウヒ</t>
    </rPh>
    <phoneticPr fontId="5"/>
  </si>
  <si>
    <t>奨学金</t>
    <rPh sb="0" eb="3">
      <t>ショウガクキン</t>
    </rPh>
    <phoneticPr fontId="5"/>
  </si>
  <si>
    <t>通学用品等助成金</t>
    <rPh sb="0" eb="2">
      <t>ツウガク</t>
    </rPh>
    <rPh sb="2" eb="4">
      <t>ヨウヒン</t>
    </rPh>
    <rPh sb="4" eb="5">
      <t>トウ</t>
    </rPh>
    <rPh sb="5" eb="8">
      <t>ジョセイキン</t>
    </rPh>
    <phoneticPr fontId="5"/>
  </si>
  <si>
    <t>A.北海道</t>
    <rPh sb="2" eb="5">
      <t>ホッカイドウ</t>
    </rPh>
    <phoneticPr fontId="5"/>
  </si>
  <si>
    <t>北海道</t>
    <rPh sb="0" eb="3">
      <t>ホッカイドウ</t>
    </rPh>
    <phoneticPr fontId="5"/>
  </si>
  <si>
    <t>奨学金等の貸与</t>
    <rPh sb="0" eb="3">
      <t>ショウガクキン</t>
    </rPh>
    <rPh sb="3" eb="4">
      <t>トウ</t>
    </rPh>
    <rPh sb="5" eb="7">
      <t>タイヨ</t>
    </rPh>
    <phoneticPr fontId="5"/>
  </si>
  <si>
    <t>補助金等交付</t>
  </si>
  <si>
    <t>北海道が行う、大学、短期大学への進学奨励のための奨学金及び通学用品等助成金の貸与事業に対する経費の補助。
○補助先：北海道
○補助率：１／２
○補助対象経費：①奨学金　国公立　51,000円/月
　　　　　　　　　　　　　　　　　 　私   立　82,000円/月
　　　　　　　　　　  ②通学用品等助成金　　38,500円</t>
    <phoneticPr fontId="5"/>
  </si>
  <si>
    <t>活動実績が見込みと比して下回っているが、これは奨学金の貸与申請者数の減少等、予想されない事態が生じたためである。</t>
    <phoneticPr fontId="5"/>
  </si>
  <si>
    <t>-</t>
    <phoneticPr fontId="5"/>
  </si>
  <si>
    <t>アイヌ子弟高等学校等進学奨励費補助（高校・高専）</t>
    <phoneticPr fontId="5"/>
  </si>
  <si>
    <t>○アイヌ子弟高等学校等進学奨励費補助（高校・高専）
　北海道が行う、高等学校等への進学奨励のための奨学金及び通学用品等助成金の給与事業に対する経費の補助。
○アイヌ子弟高等学校等進学奨励費補助（大学）
　北海道が行う、大学、短期大学への進学奨励のための奨学金及び通学用品等助成金の貸与事業に対する経費の補助。</t>
    <rPh sb="34" eb="36">
      <t>コウトウ</t>
    </rPh>
    <rPh sb="36" eb="38">
      <t>ガッコウ</t>
    </rPh>
    <rPh sb="38" eb="39">
      <t>トウ</t>
    </rPh>
    <rPh sb="97" eb="99">
      <t>ダイガク</t>
    </rPh>
    <phoneticPr fontId="5"/>
  </si>
  <si>
    <t>事業内容の
一部改善</t>
  </si>
  <si>
    <t>１．事業評価の観点：この事業は、経済的理由によって進学後の修学が困難なアイヌの子弟に対して、奨学金及び通学用品等助成金の貸与事業を行う北海道への補助事業であり、予算執行状況の観点から検証を行った。
２．所見：この事業は、進学後の修学が困難なアイヌの子弟に対する奨学金等の貸与事業を支援するためのものであり、教育の機会均等を確保する観点から、国の事業としての必要性は認められるが、対象者の減少により執行率が低下していることから、今後は事業主体の北海道と更なる連携強化を図り、需要等を把握し、執行率の改善に努めるべきである。</t>
  </si>
  <si>
    <t>年度内に改善を検討</t>
  </si>
  <si>
    <t xml:space="preserve">平成29年度北海道アイヌ生活実態調査によると、平成25年度調査に比べ、アイヌの子弟の大学進学率は上昇しており、一般進学率との差は縮小している。この調査結果を踏まえ、事業主体の北海道と更なる連携強化を図り、需要等を把握しながら、執行率の改善に努め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</si>
</sst>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141589</xdr:colOff>
      <xdr:row>743</xdr:row>
      <xdr:rowOff>12871</xdr:rowOff>
    </xdr:from>
    <xdr:to>
      <xdr:col>38</xdr:col>
      <xdr:colOff>190706</xdr:colOff>
      <xdr:row>747</xdr:row>
      <xdr:rowOff>92137</xdr:rowOff>
    </xdr:to>
    <xdr:sp macro="" textlink="">
      <xdr:nvSpPr>
        <xdr:cNvPr id="2" name="Rectangle 3">
          <a:extLst>
            <a:ext uri="{FF2B5EF4-FFF2-40B4-BE49-F238E27FC236}">
              <a16:creationId xmlns:a16="http://schemas.microsoft.com/office/drawing/2014/main" id="{201264C9-277D-47C7-A996-FE9D1E0F803C}"/>
            </a:ext>
          </a:extLst>
        </xdr:cNvPr>
        <xdr:cNvSpPr>
          <a:spLocks noChangeArrowheads="1"/>
        </xdr:cNvSpPr>
      </xdr:nvSpPr>
      <xdr:spPr bwMode="auto">
        <a:xfrm>
          <a:off x="3230778" y="50096351"/>
          <a:ext cx="4785874" cy="14694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chemeClr val="tx1"/>
              </a:solidFill>
              <a:latin typeface="ＭＳ Ｐゴシック"/>
              <a:ea typeface="ＭＳ Ｐゴシック"/>
            </a:rPr>
            <a:t>28.3</a:t>
          </a:r>
          <a:r>
            <a:rPr lang="ja-JP" altLang="en-US" sz="1400" b="0" i="0" u="none" strike="noStrike" baseline="0">
              <a:solidFill>
                <a:sysClr val="windowText" lastClr="000000"/>
              </a:solidFill>
              <a:latin typeface="ＭＳ Ｐゴシック"/>
              <a:ea typeface="ＭＳ Ｐゴシック"/>
            </a:rPr>
            <a:t>百万円（令和元年度補助額）</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・奨学金</a:t>
          </a:r>
          <a:r>
            <a:rPr lang="en-US" altLang="ja-JP" sz="1100" b="0" i="0" u="none" strike="noStrike" baseline="0">
              <a:solidFill>
                <a:schemeClr val="bg1"/>
              </a:solidFill>
              <a:latin typeface="ＭＳ Ｐゴシック"/>
              <a:ea typeface="ＭＳ Ｐゴシック"/>
            </a:rPr>
            <a:t>aaaaaaaaaaaaaaaaaaa35</a:t>
          </a:r>
          <a:r>
            <a:rPr lang="ja-JP" altLang="en-US" sz="1100" b="0" i="0" u="none" strike="noStrike" baseline="0">
              <a:solidFill>
                <a:schemeClr val="bg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28.1 </a:t>
          </a:r>
          <a:r>
            <a:rPr lang="ja-JP" altLang="en-US" sz="1100" b="0" i="0" u="none" strike="noStrike" baseline="0">
              <a:solidFill>
                <a:schemeClr val="tx1"/>
              </a:solidFill>
              <a:latin typeface="ＭＳ Ｐゴシック"/>
              <a:ea typeface="ＭＳ Ｐゴシック"/>
            </a:rPr>
            <a:t>百万円　　　</a:t>
          </a:r>
          <a:endParaRPr lang="en-US" altLang="ja-JP" sz="1100" b="0" i="0" u="none" strike="noStrike" baseline="0">
            <a:solidFill>
              <a:schemeClr val="tx1"/>
            </a:solidFill>
            <a:latin typeface="ＭＳ Ｐゴシック"/>
            <a:ea typeface="ＭＳ Ｐゴシック"/>
          </a:endParaRPr>
        </a:p>
        <a:p>
          <a:pPr algn="l" rtl="0">
            <a:lnSpc>
              <a:spcPts val="1600"/>
            </a:lnSpc>
            <a:defRPr sz="1000"/>
          </a:pPr>
          <a:r>
            <a:rPr lang="ja-JP" altLang="en-US" sz="1100" b="0" i="0" u="none" strike="noStrike" baseline="0">
              <a:solidFill>
                <a:schemeClr val="tx1"/>
              </a:solidFill>
              <a:latin typeface="ＭＳ Ｐゴシック"/>
              <a:ea typeface="ＭＳ Ｐゴシック"/>
            </a:rPr>
            <a:t>　　　　　　　　　　　・通学用品等助成金</a:t>
          </a:r>
          <a:r>
            <a:rPr lang="en-US" altLang="ja-JP" sz="1100" b="0" i="0" u="none" strike="noStrike" baseline="0">
              <a:solidFill>
                <a:schemeClr val="bg1"/>
              </a:solidFill>
              <a:latin typeface="ＭＳ Ｐゴシック"/>
              <a:ea typeface="ＭＳ Ｐゴシック"/>
            </a:rPr>
            <a:t>aaaaaaaaaaaaaa</a:t>
          </a:r>
          <a:r>
            <a:rPr lang="en-US" altLang="ja-JP" sz="1100" b="0" i="0" u="none" strike="noStrike" baseline="0">
              <a:solidFill>
                <a:schemeClr val="tx1"/>
              </a:solidFill>
              <a:latin typeface="ＭＳ Ｐゴシック"/>
              <a:ea typeface="ＭＳ Ｐゴシック"/>
            </a:rPr>
            <a:t>0.2 </a:t>
          </a:r>
          <a:r>
            <a:rPr lang="ja-JP" altLang="en-US" sz="1100" b="0" i="0" u="none" strike="noStrike" baseline="0">
              <a:solidFill>
                <a:schemeClr val="tx1"/>
              </a:solidFill>
              <a:latin typeface="ＭＳ Ｐゴシック"/>
              <a:ea typeface="ＭＳ Ｐゴシック"/>
            </a:rPr>
            <a:t>百万円</a:t>
          </a:r>
          <a:endParaRPr lang="ja-JP" altLang="en-US" sz="1100">
            <a:solidFill>
              <a:schemeClr val="tx1"/>
            </a:solidFill>
          </a:endParaRPr>
        </a:p>
      </xdr:txBody>
    </xdr:sp>
    <xdr:clientData/>
  </xdr:twoCellAnchor>
  <xdr:twoCellAnchor>
    <xdr:from>
      <xdr:col>14</xdr:col>
      <xdr:colOff>166688</xdr:colOff>
      <xdr:row>747</xdr:row>
      <xdr:rowOff>205947</xdr:rowOff>
    </xdr:from>
    <xdr:to>
      <xdr:col>39</xdr:col>
      <xdr:colOff>166688</xdr:colOff>
      <xdr:row>751</xdr:row>
      <xdr:rowOff>285749</xdr:rowOff>
    </xdr:to>
    <xdr:sp macro="" textlink="">
      <xdr:nvSpPr>
        <xdr:cNvPr id="3" name="大かっこ 2">
          <a:extLst>
            <a:ext uri="{FF2B5EF4-FFF2-40B4-BE49-F238E27FC236}">
              <a16:creationId xmlns:a16="http://schemas.microsoft.com/office/drawing/2014/main" id="{4F62075E-15CE-4A2E-9B88-09D0EC11E4D2}"/>
            </a:ext>
          </a:extLst>
        </xdr:cNvPr>
        <xdr:cNvSpPr/>
      </xdr:nvSpPr>
      <xdr:spPr>
        <a:xfrm>
          <a:off x="3000376" y="50569385"/>
          <a:ext cx="5060156" cy="15085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r>
            <a:rPr kumimoji="1" lang="ja-JP" altLang="en-US" sz="1100"/>
            <a:t>　北海道に居住するアイヌの子弟で、経済的理由によって大学、短期</a:t>
          </a:r>
          <a:endParaRPr kumimoji="1" lang="en-US" altLang="ja-JP" sz="1100"/>
        </a:p>
        <a:p>
          <a:pPr algn="l"/>
          <a:r>
            <a:rPr kumimoji="1" lang="ja-JP" altLang="en-US" sz="1100"/>
            <a:t>　大学への進学後修学が困難な者に、奨学金及び通学用品等助成金</a:t>
          </a:r>
          <a:endParaRPr kumimoji="1" lang="en-US" altLang="ja-JP" sz="1100"/>
        </a:p>
        <a:p>
          <a:pPr algn="l"/>
          <a:r>
            <a:rPr kumimoji="1" lang="ja-JP" altLang="en-US" sz="1100"/>
            <a:t>　の貸与事業を行う北海道に対し、必要な経費の１／２を補助。</a:t>
          </a:r>
        </a:p>
        <a:p>
          <a:pPr algn="l"/>
          <a:endParaRPr kumimoji="1" lang="ja-JP" altLang="en-US" sz="1100"/>
        </a:p>
      </xdr:txBody>
    </xdr:sp>
    <xdr:clientData/>
  </xdr:twoCellAnchor>
  <xdr:twoCellAnchor>
    <xdr:from>
      <xdr:col>24</xdr:col>
      <xdr:colOff>193074</xdr:colOff>
      <xdr:row>750</xdr:row>
      <xdr:rowOff>334663</xdr:rowOff>
    </xdr:from>
    <xdr:to>
      <xdr:col>26</xdr:col>
      <xdr:colOff>53431</xdr:colOff>
      <xdr:row>753</xdr:row>
      <xdr:rowOff>341172</xdr:rowOff>
    </xdr:to>
    <xdr:sp macro="" textlink="">
      <xdr:nvSpPr>
        <xdr:cNvPr id="4" name="下矢印 1">
          <a:extLst>
            <a:ext uri="{FF2B5EF4-FFF2-40B4-BE49-F238E27FC236}">
              <a16:creationId xmlns:a16="http://schemas.microsoft.com/office/drawing/2014/main" id="{06BF9122-60E3-438E-A2AF-BA962783699B}"/>
            </a:ext>
          </a:extLst>
        </xdr:cNvPr>
        <xdr:cNvSpPr/>
      </xdr:nvSpPr>
      <xdr:spPr>
        <a:xfrm>
          <a:off x="5135777" y="52850879"/>
          <a:ext cx="272249" cy="1049111"/>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128715</xdr:colOff>
      <xdr:row>751</xdr:row>
      <xdr:rowOff>296048</xdr:rowOff>
    </xdr:from>
    <xdr:to>
      <xdr:col>37</xdr:col>
      <xdr:colOff>164221</xdr:colOff>
      <xdr:row>753</xdr:row>
      <xdr:rowOff>129979</xdr:rowOff>
    </xdr:to>
    <xdr:sp macro="" textlink="">
      <xdr:nvSpPr>
        <xdr:cNvPr id="5" name="テキスト ボックス 4">
          <a:extLst>
            <a:ext uri="{FF2B5EF4-FFF2-40B4-BE49-F238E27FC236}">
              <a16:creationId xmlns:a16="http://schemas.microsoft.com/office/drawing/2014/main" id="{ED0CE2AE-B289-4ADF-B67F-C1B3CD5B83FF}"/>
            </a:ext>
          </a:extLst>
        </xdr:cNvPr>
        <xdr:cNvSpPr txBox="1"/>
      </xdr:nvSpPr>
      <xdr:spPr>
        <a:xfrm>
          <a:off x="5689256" y="53159798"/>
          <a:ext cx="2094965" cy="5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　（補助率１／２）</a:t>
          </a:r>
        </a:p>
      </xdr:txBody>
    </xdr:sp>
    <xdr:clientData/>
  </xdr:twoCellAnchor>
  <xdr:twoCellAnchor>
    <xdr:from>
      <xdr:col>15</xdr:col>
      <xdr:colOff>128717</xdr:colOff>
      <xdr:row>755</xdr:row>
      <xdr:rowOff>12871</xdr:rowOff>
    </xdr:from>
    <xdr:to>
      <xdr:col>38</xdr:col>
      <xdr:colOff>176927</xdr:colOff>
      <xdr:row>757</xdr:row>
      <xdr:rowOff>137073</xdr:rowOff>
    </xdr:to>
    <xdr:sp macro="" textlink="">
      <xdr:nvSpPr>
        <xdr:cNvPr id="6" name="Rectangle 3">
          <a:extLst>
            <a:ext uri="{FF2B5EF4-FFF2-40B4-BE49-F238E27FC236}">
              <a16:creationId xmlns:a16="http://schemas.microsoft.com/office/drawing/2014/main" id="{DE69CDA8-B74A-422D-933F-6D969C89DDAF}"/>
            </a:ext>
          </a:extLst>
        </xdr:cNvPr>
        <xdr:cNvSpPr>
          <a:spLocks noChangeArrowheads="1"/>
        </xdr:cNvSpPr>
      </xdr:nvSpPr>
      <xdr:spPr bwMode="auto">
        <a:xfrm>
          <a:off x="3217906" y="54266756"/>
          <a:ext cx="4784967" cy="8192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北海道</a:t>
          </a:r>
        </a:p>
        <a:p>
          <a:pPr algn="ctr" rtl="0">
            <a:lnSpc>
              <a:spcPts val="1600"/>
            </a:lnSpc>
            <a:defRPr sz="1000"/>
          </a:pPr>
          <a:r>
            <a:rPr lang="en-US" altLang="ja-JP" sz="1400" b="0" i="0" u="none" strike="noStrike" baseline="0">
              <a:solidFill>
                <a:schemeClr val="tx1"/>
              </a:solidFill>
              <a:latin typeface="ＭＳ Ｐゴシック"/>
              <a:ea typeface="ＭＳ Ｐゴシック"/>
            </a:rPr>
            <a:t>28</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endParaRPr lang="ja-JP" altLang="en-US" sz="1100">
            <a:solidFill>
              <a:sysClr val="windowText" lastClr="000000"/>
            </a:solidFill>
          </a:endParaRPr>
        </a:p>
      </xdr:txBody>
    </xdr:sp>
    <xdr:clientData/>
  </xdr:twoCellAnchor>
  <xdr:twoCellAnchor>
    <xdr:from>
      <xdr:col>15</xdr:col>
      <xdr:colOff>0</xdr:colOff>
      <xdr:row>757</xdr:row>
      <xdr:rowOff>270304</xdr:rowOff>
    </xdr:from>
    <xdr:to>
      <xdr:col>39</xdr:col>
      <xdr:colOff>53</xdr:colOff>
      <xdr:row>758</xdr:row>
      <xdr:rowOff>270304</xdr:rowOff>
    </xdr:to>
    <xdr:sp macro="" textlink="">
      <xdr:nvSpPr>
        <xdr:cNvPr id="7" name="大かっこ 6">
          <a:extLst>
            <a:ext uri="{FF2B5EF4-FFF2-40B4-BE49-F238E27FC236}">
              <a16:creationId xmlns:a16="http://schemas.microsoft.com/office/drawing/2014/main" id="{28108D22-061A-4D19-A8C2-928AFCFD0B61}"/>
            </a:ext>
          </a:extLst>
        </xdr:cNvPr>
        <xdr:cNvSpPr/>
      </xdr:nvSpPr>
      <xdr:spPr>
        <a:xfrm>
          <a:off x="3089189" y="55219257"/>
          <a:ext cx="4942756" cy="669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アイヌの子弟で、経済的理由によって進学後修学が困難な者に対して、</a:t>
          </a:r>
          <a:endParaRPr kumimoji="1" lang="en-US" altLang="ja-JP" sz="1100"/>
        </a:p>
        <a:p>
          <a:pPr algn="l"/>
          <a:r>
            <a:rPr kumimoji="1" lang="ja-JP" altLang="en-US" sz="1100"/>
            <a:t>　奨学金及び通学用品等助成金を貸与。</a:t>
          </a:r>
        </a:p>
        <a:p>
          <a:pPr algn="l"/>
          <a:endParaRPr kumimoji="1" lang="ja-JP" altLang="en-US" sz="1100"/>
        </a:p>
      </xdr:txBody>
    </xdr:sp>
    <xdr:clientData/>
  </xdr:twoCellAnchor>
  <xdr:twoCellAnchor>
    <xdr:from>
      <xdr:col>24</xdr:col>
      <xdr:colOff>167331</xdr:colOff>
      <xdr:row>758</xdr:row>
      <xdr:rowOff>270304</xdr:rowOff>
    </xdr:from>
    <xdr:to>
      <xdr:col>26</xdr:col>
      <xdr:colOff>27688</xdr:colOff>
      <xdr:row>759</xdr:row>
      <xdr:rowOff>655078</xdr:rowOff>
    </xdr:to>
    <xdr:sp macro="" textlink="">
      <xdr:nvSpPr>
        <xdr:cNvPr id="8" name="下矢印 22">
          <a:extLst>
            <a:ext uri="{FF2B5EF4-FFF2-40B4-BE49-F238E27FC236}">
              <a16:creationId xmlns:a16="http://schemas.microsoft.com/office/drawing/2014/main" id="{605E12C6-F303-4A87-B246-DF978E3614EC}"/>
            </a:ext>
          </a:extLst>
        </xdr:cNvPr>
        <xdr:cNvSpPr/>
      </xdr:nvSpPr>
      <xdr:spPr>
        <a:xfrm>
          <a:off x="5110034" y="55888581"/>
          <a:ext cx="272249" cy="1054098"/>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180202</xdr:colOff>
      <xdr:row>758</xdr:row>
      <xdr:rowOff>463378</xdr:rowOff>
    </xdr:from>
    <xdr:to>
      <xdr:col>34</xdr:col>
      <xdr:colOff>29176</xdr:colOff>
      <xdr:row>759</xdr:row>
      <xdr:rowOff>395170</xdr:rowOff>
    </xdr:to>
    <xdr:sp macro="" textlink="">
      <xdr:nvSpPr>
        <xdr:cNvPr id="9" name="テキスト ボックス 8">
          <a:extLst>
            <a:ext uri="{FF2B5EF4-FFF2-40B4-BE49-F238E27FC236}">
              <a16:creationId xmlns:a16="http://schemas.microsoft.com/office/drawing/2014/main" id="{1FCF1B24-FC79-4D26-9B57-9100EAC325E3}"/>
            </a:ext>
          </a:extLst>
        </xdr:cNvPr>
        <xdr:cNvSpPr txBox="1"/>
      </xdr:nvSpPr>
      <xdr:spPr>
        <a:xfrm>
          <a:off x="5740743" y="56081655"/>
          <a:ext cx="1290595" cy="601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奨学金等貸与</a:t>
          </a:r>
        </a:p>
      </xdr:txBody>
    </xdr:sp>
    <xdr:clientData/>
  </xdr:twoCellAnchor>
  <xdr:twoCellAnchor>
    <xdr:from>
      <xdr:col>15</xdr:col>
      <xdr:colOff>128715</xdr:colOff>
      <xdr:row>760</xdr:row>
      <xdr:rowOff>154460</xdr:rowOff>
    </xdr:from>
    <xdr:to>
      <xdr:col>38</xdr:col>
      <xdr:colOff>128715</xdr:colOff>
      <xdr:row>763</xdr:row>
      <xdr:rowOff>164909</xdr:rowOff>
    </xdr:to>
    <xdr:sp macro="" textlink="">
      <xdr:nvSpPr>
        <xdr:cNvPr id="10" name="AutoShape 7">
          <a:extLst>
            <a:ext uri="{FF2B5EF4-FFF2-40B4-BE49-F238E27FC236}">
              <a16:creationId xmlns:a16="http://schemas.microsoft.com/office/drawing/2014/main" id="{EF0293A4-7AA6-42EB-824B-6225E99C98C9}"/>
            </a:ext>
          </a:extLst>
        </xdr:cNvPr>
        <xdr:cNvSpPr>
          <a:spLocks noChangeArrowheads="1"/>
        </xdr:cNvSpPr>
      </xdr:nvSpPr>
      <xdr:spPr bwMode="auto">
        <a:xfrm>
          <a:off x="3217904" y="57111386"/>
          <a:ext cx="4736757" cy="10659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個人（アイヌ子弟）</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延べ</a:t>
          </a:r>
          <a:r>
            <a:rPr lang="en-US" altLang="ja-JP" sz="1400" b="0" i="0" u="none" strike="noStrike" baseline="0">
              <a:solidFill>
                <a:schemeClr val="tx1"/>
              </a:solidFill>
              <a:latin typeface="ＭＳ Ｐゴシック"/>
              <a:ea typeface="ＭＳ Ｐゴシック"/>
            </a:rPr>
            <a:t>92</a:t>
          </a:r>
          <a:r>
            <a:rPr lang="ja-JP" altLang="en-US" sz="1400" b="0" i="0" u="none" strike="noStrike" baseline="0">
              <a:solidFill>
                <a:schemeClr val="tx1"/>
              </a:solidFill>
              <a:latin typeface="ＭＳ Ｐゴシック"/>
              <a:ea typeface="ＭＳ Ｐゴシック"/>
            </a:rPr>
            <a:t>人　</a:t>
          </a:r>
          <a:r>
            <a:rPr lang="en-US" altLang="ja-JP" sz="1400" b="0" i="0" u="none" strike="noStrike" baseline="0">
              <a:solidFill>
                <a:schemeClr val="tx1"/>
              </a:solidFill>
              <a:latin typeface="ＭＳ Ｐゴシック"/>
              <a:ea typeface="ＭＳ Ｐゴシック"/>
            </a:rPr>
            <a:t>63</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106</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568</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616</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619</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617</v>
      </c>
      <c r="H5" s="578"/>
      <c r="I5" s="578"/>
      <c r="J5" s="578"/>
      <c r="K5" s="578"/>
      <c r="L5" s="578"/>
      <c r="M5" s="579" t="s">
        <v>66</v>
      </c>
      <c r="N5" s="580"/>
      <c r="O5" s="580"/>
      <c r="P5" s="580"/>
      <c r="Q5" s="580"/>
      <c r="R5" s="581"/>
      <c r="S5" s="582" t="s">
        <v>618</v>
      </c>
      <c r="T5" s="578"/>
      <c r="U5" s="578"/>
      <c r="V5" s="578"/>
      <c r="W5" s="578"/>
      <c r="X5" s="583"/>
      <c r="Y5" s="736" t="s">
        <v>3</v>
      </c>
      <c r="Z5" s="737"/>
      <c r="AA5" s="737"/>
      <c r="AB5" s="737"/>
      <c r="AC5" s="737"/>
      <c r="AD5" s="738"/>
      <c r="AE5" s="739" t="s">
        <v>620</v>
      </c>
      <c r="AF5" s="739"/>
      <c r="AG5" s="739"/>
      <c r="AH5" s="739"/>
      <c r="AI5" s="739"/>
      <c r="AJ5" s="739"/>
      <c r="AK5" s="739"/>
      <c r="AL5" s="739"/>
      <c r="AM5" s="739"/>
      <c r="AN5" s="739"/>
      <c r="AO5" s="739"/>
      <c r="AP5" s="740"/>
      <c r="AQ5" s="741" t="s">
        <v>569</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570</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571</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572</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639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48</v>
      </c>
      <c r="Q13" s="117"/>
      <c r="R13" s="117"/>
      <c r="S13" s="117"/>
      <c r="T13" s="117"/>
      <c r="U13" s="117"/>
      <c r="V13" s="118"/>
      <c r="W13" s="116">
        <v>39</v>
      </c>
      <c r="X13" s="117"/>
      <c r="Y13" s="117"/>
      <c r="Z13" s="117"/>
      <c r="AA13" s="117"/>
      <c r="AB13" s="117"/>
      <c r="AC13" s="118"/>
      <c r="AD13" s="116">
        <v>42</v>
      </c>
      <c r="AE13" s="117"/>
      <c r="AF13" s="117"/>
      <c r="AG13" s="117"/>
      <c r="AH13" s="117"/>
      <c r="AI13" s="117"/>
      <c r="AJ13" s="118"/>
      <c r="AK13" s="116">
        <v>41</v>
      </c>
      <c r="AL13" s="117"/>
      <c r="AM13" s="117"/>
      <c r="AN13" s="117"/>
      <c r="AO13" s="117"/>
      <c r="AP13" s="117"/>
      <c r="AQ13" s="118"/>
      <c r="AR13" s="113">
        <v>38</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570</v>
      </c>
      <c r="Q14" s="117"/>
      <c r="R14" s="117"/>
      <c r="S14" s="117"/>
      <c r="T14" s="117"/>
      <c r="U14" s="117"/>
      <c r="V14" s="118"/>
      <c r="W14" s="116" t="s">
        <v>570</v>
      </c>
      <c r="X14" s="117"/>
      <c r="Y14" s="117"/>
      <c r="Z14" s="117"/>
      <c r="AA14" s="117"/>
      <c r="AB14" s="117"/>
      <c r="AC14" s="118"/>
      <c r="AD14" s="116" t="s">
        <v>565</v>
      </c>
      <c r="AE14" s="117"/>
      <c r="AF14" s="117"/>
      <c r="AG14" s="117"/>
      <c r="AH14" s="117"/>
      <c r="AI14" s="117"/>
      <c r="AJ14" s="118"/>
      <c r="AK14" s="116" t="s">
        <v>621</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573</v>
      </c>
      <c r="Q15" s="117"/>
      <c r="R15" s="117"/>
      <c r="S15" s="117"/>
      <c r="T15" s="117"/>
      <c r="U15" s="117"/>
      <c r="V15" s="118"/>
      <c r="W15" s="116" t="s">
        <v>574</v>
      </c>
      <c r="X15" s="117"/>
      <c r="Y15" s="117"/>
      <c r="Z15" s="117"/>
      <c r="AA15" s="117"/>
      <c r="AB15" s="117"/>
      <c r="AC15" s="118"/>
      <c r="AD15" s="116" t="s">
        <v>570</v>
      </c>
      <c r="AE15" s="117"/>
      <c r="AF15" s="117"/>
      <c r="AG15" s="117"/>
      <c r="AH15" s="117"/>
      <c r="AI15" s="117"/>
      <c r="AJ15" s="118"/>
      <c r="AK15" s="116" t="s">
        <v>622</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570</v>
      </c>
      <c r="Q16" s="117"/>
      <c r="R16" s="117"/>
      <c r="S16" s="117"/>
      <c r="T16" s="117"/>
      <c r="U16" s="117"/>
      <c r="V16" s="118"/>
      <c r="W16" s="116" t="s">
        <v>570</v>
      </c>
      <c r="X16" s="117"/>
      <c r="Y16" s="117"/>
      <c r="Z16" s="117"/>
      <c r="AA16" s="117"/>
      <c r="AB16" s="117"/>
      <c r="AC16" s="118"/>
      <c r="AD16" s="116" t="s">
        <v>621</v>
      </c>
      <c r="AE16" s="117"/>
      <c r="AF16" s="117"/>
      <c r="AG16" s="117"/>
      <c r="AH16" s="117"/>
      <c r="AI16" s="117"/>
      <c r="AJ16" s="118"/>
      <c r="AK16" s="116" t="s">
        <v>623</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570</v>
      </c>
      <c r="Q17" s="117"/>
      <c r="R17" s="117"/>
      <c r="S17" s="117"/>
      <c r="T17" s="117"/>
      <c r="U17" s="117"/>
      <c r="V17" s="118"/>
      <c r="W17" s="116" t="s">
        <v>565</v>
      </c>
      <c r="X17" s="117"/>
      <c r="Y17" s="117"/>
      <c r="Z17" s="117"/>
      <c r="AA17" s="117"/>
      <c r="AB17" s="117"/>
      <c r="AC17" s="118"/>
      <c r="AD17" s="116" t="s">
        <v>621</v>
      </c>
      <c r="AE17" s="117"/>
      <c r="AF17" s="117"/>
      <c r="AG17" s="117"/>
      <c r="AH17" s="117"/>
      <c r="AI17" s="117"/>
      <c r="AJ17" s="118"/>
      <c r="AK17" s="116" t="s">
        <v>621</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48</v>
      </c>
      <c r="Q18" s="123"/>
      <c r="R18" s="123"/>
      <c r="S18" s="123"/>
      <c r="T18" s="123"/>
      <c r="U18" s="123"/>
      <c r="V18" s="124"/>
      <c r="W18" s="122">
        <f>SUM(W13:AC17)</f>
        <v>39</v>
      </c>
      <c r="X18" s="123"/>
      <c r="Y18" s="123"/>
      <c r="Z18" s="123"/>
      <c r="AA18" s="123"/>
      <c r="AB18" s="123"/>
      <c r="AC18" s="124"/>
      <c r="AD18" s="122">
        <f>SUM(AD13:AJ17)</f>
        <v>42</v>
      </c>
      <c r="AE18" s="123"/>
      <c r="AF18" s="123"/>
      <c r="AG18" s="123"/>
      <c r="AH18" s="123"/>
      <c r="AI18" s="123"/>
      <c r="AJ18" s="124"/>
      <c r="AK18" s="122">
        <f>SUM(AK13:AQ17)</f>
        <v>41</v>
      </c>
      <c r="AL18" s="123"/>
      <c r="AM18" s="123"/>
      <c r="AN18" s="123"/>
      <c r="AO18" s="123"/>
      <c r="AP18" s="123"/>
      <c r="AQ18" s="124"/>
      <c r="AR18" s="122">
        <f>SUM(AR13:AX17)</f>
        <v>38</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36</v>
      </c>
      <c r="Q19" s="117"/>
      <c r="R19" s="117"/>
      <c r="S19" s="117"/>
      <c r="T19" s="117"/>
      <c r="U19" s="117"/>
      <c r="V19" s="118"/>
      <c r="W19" s="116">
        <v>35</v>
      </c>
      <c r="X19" s="117"/>
      <c r="Y19" s="117"/>
      <c r="Z19" s="117"/>
      <c r="AA19" s="117"/>
      <c r="AB19" s="117"/>
      <c r="AC19" s="118"/>
      <c r="AD19" s="116">
        <v>28.3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0.75</v>
      </c>
      <c r="Q20" s="558"/>
      <c r="R20" s="558"/>
      <c r="S20" s="558"/>
      <c r="T20" s="558"/>
      <c r="U20" s="558"/>
      <c r="V20" s="558"/>
      <c r="W20" s="558">
        <f t="shared" ref="W20" si="0">IF(W18=0, "-", SUM(W19)/W18)</f>
        <v>0.89743589743589747</v>
      </c>
      <c r="X20" s="558"/>
      <c r="Y20" s="558"/>
      <c r="Z20" s="558"/>
      <c r="AA20" s="558"/>
      <c r="AB20" s="558"/>
      <c r="AC20" s="558"/>
      <c r="AD20" s="558">
        <f t="shared" ref="AD20" si="1">IF(AD18=0, "-", SUM(AD19)/AD18)</f>
        <v>0.67380952380952386</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f>IF(P19=0, "-", SUM(P19)/SUM(P13,P14))</f>
        <v>0.75</v>
      </c>
      <c r="Q21" s="558"/>
      <c r="R21" s="558"/>
      <c r="S21" s="558"/>
      <c r="T21" s="558"/>
      <c r="U21" s="558"/>
      <c r="V21" s="558"/>
      <c r="W21" s="558">
        <f t="shared" ref="W21" si="2">IF(W19=0, "-", SUM(W19)/SUM(W13,W14))</f>
        <v>0.89743589743589747</v>
      </c>
      <c r="X21" s="558"/>
      <c r="Y21" s="558"/>
      <c r="Z21" s="558"/>
      <c r="AA21" s="558"/>
      <c r="AB21" s="558"/>
      <c r="AC21" s="558"/>
      <c r="AD21" s="558">
        <f t="shared" ref="AD21" si="3">IF(AD19=0, "-", SUM(AD19)/SUM(AD13,AD14))</f>
        <v>0.67380952380952386</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40.700000000000003</v>
      </c>
      <c r="Q23" s="114"/>
      <c r="R23" s="114"/>
      <c r="S23" s="114"/>
      <c r="T23" s="114"/>
      <c r="U23" s="114"/>
      <c r="V23" s="115"/>
      <c r="W23" s="113">
        <v>37.700000000000003</v>
      </c>
      <c r="X23" s="114"/>
      <c r="Y23" s="114"/>
      <c r="Z23" s="114"/>
      <c r="AA23" s="114"/>
      <c r="AB23" s="114"/>
      <c r="AC23" s="115"/>
      <c r="AD23" s="207" t="s">
        <v>563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0.29999999999999716</v>
      </c>
      <c r="Q28" s="123"/>
      <c r="R28" s="123"/>
      <c r="S28" s="123"/>
      <c r="T28" s="123"/>
      <c r="U28" s="123"/>
      <c r="V28" s="124"/>
      <c r="W28" s="122">
        <f>W29-SUM(W23:W27)</f>
        <v>0.29999999999999716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41</v>
      </c>
      <c r="Q29" s="117"/>
      <c r="R29" s="117"/>
      <c r="S29" s="117"/>
      <c r="T29" s="117"/>
      <c r="U29" s="117"/>
      <c r="V29" s="118"/>
      <c r="W29" s="222">
        <f>AR13</f>
        <v>38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570</v>
      </c>
      <c r="AR31" s="140"/>
      <c r="AS31" s="141" t="s">
        <v>236</v>
      </c>
      <c r="AT31" s="176"/>
      <c r="AU31" s="281" t="s">
        <v>565</v>
      </c>
      <c r="AV31" s="281"/>
      <c r="AW31" s="399" t="s">
        <v>181</v>
      </c>
      <c r="AX31" s="400"/>
    </row>
    <row r="32" spans="1:50" ht="36.75" customHeight="1" x14ac:dyDescent="0.15">
      <c r="A32" s="534"/>
      <c r="B32" s="532"/>
      <c r="C32" s="532"/>
      <c r="D32" s="532"/>
      <c r="E32" s="532"/>
      <c r="F32" s="533"/>
      <c r="G32" s="559" t="s">
        <v>576</v>
      </c>
      <c r="H32" s="560"/>
      <c r="I32" s="560"/>
      <c r="J32" s="560"/>
      <c r="K32" s="560"/>
      <c r="L32" s="560"/>
      <c r="M32" s="560"/>
      <c r="N32" s="560"/>
      <c r="O32" s="561"/>
      <c r="P32" s="165" t="s">
        <v>577</v>
      </c>
      <c r="Q32" s="165"/>
      <c r="R32" s="165"/>
      <c r="S32" s="165"/>
      <c r="T32" s="165"/>
      <c r="U32" s="165"/>
      <c r="V32" s="165"/>
      <c r="W32" s="165"/>
      <c r="X32" s="236"/>
      <c r="Y32" s="357" t="s">
        <v>12</v>
      </c>
      <c r="Z32" s="568"/>
      <c r="AA32" s="569"/>
      <c r="AB32" s="570" t="s">
        <v>578</v>
      </c>
      <c r="AC32" s="570"/>
      <c r="AD32" s="570"/>
      <c r="AE32" s="384">
        <v>33.299999999999997</v>
      </c>
      <c r="AF32" s="385"/>
      <c r="AG32" s="385"/>
      <c r="AH32" s="385"/>
      <c r="AI32" s="384" t="s">
        <v>565</v>
      </c>
      <c r="AJ32" s="385"/>
      <c r="AK32" s="385"/>
      <c r="AL32" s="385"/>
      <c r="AM32" s="384" t="s">
        <v>621</v>
      </c>
      <c r="AN32" s="385"/>
      <c r="AO32" s="385"/>
      <c r="AP32" s="385"/>
      <c r="AQ32" s="119" t="s">
        <v>570</v>
      </c>
      <c r="AR32" s="120"/>
      <c r="AS32" s="120"/>
      <c r="AT32" s="121"/>
      <c r="AU32" s="385" t="s">
        <v>570</v>
      </c>
      <c r="AV32" s="385"/>
      <c r="AW32" s="385"/>
      <c r="AX32" s="387"/>
    </row>
    <row r="33" spans="1:50" ht="36.7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579</v>
      </c>
      <c r="AC33" s="541"/>
      <c r="AD33" s="541"/>
      <c r="AE33" s="384">
        <v>45.8</v>
      </c>
      <c r="AF33" s="385"/>
      <c r="AG33" s="385"/>
      <c r="AH33" s="385"/>
      <c r="AI33" s="384" t="s">
        <v>570</v>
      </c>
      <c r="AJ33" s="385"/>
      <c r="AK33" s="385"/>
      <c r="AL33" s="385"/>
      <c r="AM33" s="384" t="s">
        <v>621</v>
      </c>
      <c r="AN33" s="385"/>
      <c r="AO33" s="385"/>
      <c r="AP33" s="385"/>
      <c r="AQ33" s="119" t="s">
        <v>570</v>
      </c>
      <c r="AR33" s="120"/>
      <c r="AS33" s="120"/>
      <c r="AT33" s="121"/>
      <c r="AU33" s="385" t="s">
        <v>565</v>
      </c>
      <c r="AV33" s="385"/>
      <c r="AW33" s="385"/>
      <c r="AX33" s="387"/>
    </row>
    <row r="34" spans="1:50" ht="36.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72.7</v>
      </c>
      <c r="AF34" s="385"/>
      <c r="AG34" s="385"/>
      <c r="AH34" s="385"/>
      <c r="AI34" s="384" t="s">
        <v>570</v>
      </c>
      <c r="AJ34" s="385"/>
      <c r="AK34" s="385"/>
      <c r="AL34" s="385"/>
      <c r="AM34" s="384" t="s">
        <v>621</v>
      </c>
      <c r="AN34" s="385"/>
      <c r="AO34" s="385"/>
      <c r="AP34" s="385"/>
      <c r="AQ34" s="119" t="s">
        <v>570</v>
      </c>
      <c r="AR34" s="120"/>
      <c r="AS34" s="120"/>
      <c r="AT34" s="121"/>
      <c r="AU34" s="385" t="s">
        <v>574</v>
      </c>
      <c r="AV34" s="385"/>
      <c r="AW34" s="385"/>
      <c r="AX34" s="387"/>
    </row>
    <row r="35" spans="1:50" ht="23.25" customHeight="1" x14ac:dyDescent="0.15">
      <c r="A35" s="924" t="s">
        <v>382</v>
      </c>
      <c r="B35" s="925"/>
      <c r="C35" s="925"/>
      <c r="D35" s="925"/>
      <c r="E35" s="925"/>
      <c r="F35" s="926"/>
      <c r="G35" s="930" t="s">
        <v>580</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581</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582</v>
      </c>
      <c r="AC101" s="570"/>
      <c r="AD101" s="570"/>
      <c r="AE101" s="384">
        <v>115</v>
      </c>
      <c r="AF101" s="385"/>
      <c r="AG101" s="385"/>
      <c r="AH101" s="386"/>
      <c r="AI101" s="384">
        <v>129</v>
      </c>
      <c r="AJ101" s="385"/>
      <c r="AK101" s="385"/>
      <c r="AL101" s="386"/>
      <c r="AM101" s="384">
        <v>92</v>
      </c>
      <c r="AN101" s="385"/>
      <c r="AO101" s="385"/>
      <c r="AP101" s="386"/>
      <c r="AQ101" s="384" t="s">
        <v>565</v>
      </c>
      <c r="AR101" s="385"/>
      <c r="AS101" s="385"/>
      <c r="AT101" s="386"/>
      <c r="AU101" s="384" t="s">
        <v>641</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582</v>
      </c>
      <c r="AC102" s="570"/>
      <c r="AD102" s="570"/>
      <c r="AE102" s="378">
        <v>151</v>
      </c>
      <c r="AF102" s="378"/>
      <c r="AG102" s="378"/>
      <c r="AH102" s="378"/>
      <c r="AI102" s="378">
        <v>110</v>
      </c>
      <c r="AJ102" s="378"/>
      <c r="AK102" s="378"/>
      <c r="AL102" s="378"/>
      <c r="AM102" s="378">
        <v>130</v>
      </c>
      <c r="AN102" s="378"/>
      <c r="AO102" s="378"/>
      <c r="AP102" s="378"/>
      <c r="AQ102" s="836">
        <v>151</v>
      </c>
      <c r="AR102" s="837"/>
      <c r="AS102" s="837"/>
      <c r="AT102" s="838"/>
      <c r="AU102" s="836">
        <v>120</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583</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584</v>
      </c>
      <c r="AC116" s="316"/>
      <c r="AD116" s="317"/>
      <c r="AE116" s="378">
        <v>31.3</v>
      </c>
      <c r="AF116" s="378"/>
      <c r="AG116" s="378"/>
      <c r="AH116" s="378"/>
      <c r="AI116" s="378">
        <v>31.8</v>
      </c>
      <c r="AJ116" s="378"/>
      <c r="AK116" s="378"/>
      <c r="AL116" s="378"/>
      <c r="AM116" s="378">
        <v>32.299999999999997</v>
      </c>
      <c r="AN116" s="378"/>
      <c r="AO116" s="378"/>
      <c r="AP116" s="378"/>
      <c r="AQ116" s="384">
        <v>27.3</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585</v>
      </c>
      <c r="AC117" s="361"/>
      <c r="AD117" s="362"/>
      <c r="AE117" s="322" t="s">
        <v>586</v>
      </c>
      <c r="AF117" s="322"/>
      <c r="AG117" s="322"/>
      <c r="AH117" s="322"/>
      <c r="AI117" s="322" t="s">
        <v>587</v>
      </c>
      <c r="AJ117" s="322"/>
      <c r="AK117" s="322"/>
      <c r="AL117" s="322"/>
      <c r="AM117" s="322" t="s">
        <v>624</v>
      </c>
      <c r="AN117" s="322"/>
      <c r="AO117" s="322"/>
      <c r="AP117" s="322"/>
      <c r="AQ117" s="322" t="s">
        <v>625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t="s">
        <v>588</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589</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590</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590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590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591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626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560</v>
      </c>
      <c r="AR133" s="281"/>
      <c r="AS133" s="141" t="s">
        <v>236</v>
      </c>
      <c r="AT133" s="176"/>
      <c r="AU133" s="263" t="s">
        <v>565</v>
      </c>
      <c r="AV133" s="140"/>
      <c r="AW133" s="141" t="s">
        <v>181</v>
      </c>
      <c r="AX133" s="142"/>
    </row>
    <row r="134" spans="1:50" ht="39.75" customHeight="1" x14ac:dyDescent="0.15">
      <c r="A134" s="1023"/>
      <c r="B134" s="256"/>
      <c r="C134" s="255"/>
      <c r="D134" s="256"/>
      <c r="E134" s="255"/>
      <c r="F134" s="330"/>
      <c r="G134" s="264" t="s">
        <v>560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560</v>
      </c>
      <c r="AC134" s="228"/>
      <c r="AD134" s="228"/>
      <c r="AE134" s="276" t="s">
        <v>565</v>
      </c>
      <c r="AF134" s="120"/>
      <c r="AG134" s="120"/>
      <c r="AH134" s="120"/>
      <c r="AI134" s="276" t="s">
        <v>565</v>
      </c>
      <c r="AJ134" s="120"/>
      <c r="AK134" s="120"/>
      <c r="AL134" s="120"/>
      <c r="AM134" s="276" t="s">
        <v>561</v>
      </c>
      <c r="AN134" s="120"/>
      <c r="AO134" s="120"/>
      <c r="AP134" s="120"/>
      <c r="AQ134" s="276" t="s">
        <v>560</v>
      </c>
      <c r="AR134" s="120"/>
      <c r="AS134" s="120"/>
      <c r="AT134" s="120"/>
      <c r="AU134" s="276" t="s">
        <v>560</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560</v>
      </c>
      <c r="AC135" s="302"/>
      <c r="AD135" s="303"/>
      <c r="AE135" s="276" t="s">
        <v>560</v>
      </c>
      <c r="AF135" s="120"/>
      <c r="AG135" s="120"/>
      <c r="AH135" s="120"/>
      <c r="AI135" s="276" t="s">
        <v>565</v>
      </c>
      <c r="AJ135" s="120"/>
      <c r="AK135" s="120"/>
      <c r="AL135" s="120"/>
      <c r="AM135" s="276" t="s">
        <v>561</v>
      </c>
      <c r="AN135" s="120"/>
      <c r="AO135" s="120"/>
      <c r="AP135" s="120"/>
      <c r="AQ135" s="276" t="s">
        <v>560</v>
      </c>
      <c r="AR135" s="120"/>
      <c r="AS135" s="120"/>
      <c r="AT135" s="120"/>
      <c r="AU135" s="276" t="s">
        <v>565</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560</v>
      </c>
      <c r="K430" s="246"/>
      <c r="L430" s="246"/>
      <c r="M430" s="246"/>
      <c r="N430" s="246"/>
      <c r="O430" s="246"/>
      <c r="P430" s="246"/>
      <c r="Q430" s="246"/>
      <c r="R430" s="246"/>
      <c r="S430" s="246"/>
      <c r="T430" s="247"/>
      <c r="U430" s="470" t="s">
        <v>560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565</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customHeight="1" x14ac:dyDescent="0.15">
      <c r="A433" s="1023"/>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560</v>
      </c>
      <c r="AC433" s="137"/>
      <c r="AD433" s="137"/>
      <c r="AE433" s="259" t="s">
        <v>560</v>
      </c>
      <c r="AF433" s="120"/>
      <c r="AG433" s="120"/>
      <c r="AH433" s="120"/>
      <c r="AI433" s="259" t="s">
        <v>560</v>
      </c>
      <c r="AJ433" s="120"/>
      <c r="AK433" s="120"/>
      <c r="AL433" s="120"/>
      <c r="AM433" s="259" t="s">
        <v>561</v>
      </c>
      <c r="AN433" s="120"/>
      <c r="AO433" s="120"/>
      <c r="AP433" s="120"/>
      <c r="AQ433" s="259" t="s">
        <v>560</v>
      </c>
      <c r="AR433" s="120"/>
      <c r="AS433" s="120"/>
      <c r="AT433" s="121"/>
      <c r="AU433" s="260" t="s">
        <v>560</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593</v>
      </c>
      <c r="AJ434" s="120"/>
      <c r="AK434" s="120"/>
      <c r="AL434" s="120"/>
      <c r="AM434" s="259" t="s">
        <v>561</v>
      </c>
      <c r="AN434" s="120"/>
      <c r="AO434" s="120"/>
      <c r="AP434" s="120"/>
      <c r="AQ434" s="259" t="s">
        <v>560</v>
      </c>
      <c r="AR434" s="120"/>
      <c r="AS434" s="120"/>
      <c r="AT434" s="121"/>
      <c r="AU434" s="260" t="s">
        <v>565</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560</v>
      </c>
      <c r="AF435" s="120"/>
      <c r="AG435" s="120"/>
      <c r="AH435" s="120"/>
      <c r="AI435" s="259" t="s">
        <v>560</v>
      </c>
      <c r="AJ435" s="120"/>
      <c r="AK435" s="120"/>
      <c r="AL435" s="120"/>
      <c r="AM435" s="259" t="s">
        <v>561</v>
      </c>
      <c r="AN435" s="120"/>
      <c r="AO435" s="120"/>
      <c r="AP435" s="120"/>
      <c r="AQ435" s="259" t="s">
        <v>560</v>
      </c>
      <c r="AR435" s="120"/>
      <c r="AS435" s="120"/>
      <c r="AT435" s="121"/>
      <c r="AU435" s="260" t="s">
        <v>560</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560</v>
      </c>
      <c r="AR457" s="140"/>
      <c r="AS457" s="141" t="s">
        <v>236</v>
      </c>
      <c r="AT457" s="176"/>
      <c r="AU457" s="263" t="s">
        <v>565</v>
      </c>
      <c r="AV457" s="140"/>
      <c r="AW457" s="141" t="s">
        <v>181</v>
      </c>
      <c r="AX457" s="142"/>
    </row>
    <row r="458" spans="1:50" ht="23.25" customHeight="1" x14ac:dyDescent="0.15">
      <c r="A458" s="1023"/>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565</v>
      </c>
      <c r="AF458" s="120"/>
      <c r="AG458" s="120"/>
      <c r="AH458" s="120"/>
      <c r="AI458" s="259" t="s">
        <v>560</v>
      </c>
      <c r="AJ458" s="120"/>
      <c r="AK458" s="120"/>
      <c r="AL458" s="120"/>
      <c r="AM458" s="259" t="s">
        <v>561</v>
      </c>
      <c r="AN458" s="120"/>
      <c r="AO458" s="120"/>
      <c r="AP458" s="120"/>
      <c r="AQ458" s="259" t="s">
        <v>560</v>
      </c>
      <c r="AR458" s="120"/>
      <c r="AS458" s="120"/>
      <c r="AT458" s="121"/>
      <c r="AU458" s="260" t="s">
        <v>560</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560</v>
      </c>
      <c r="AC459" s="137"/>
      <c r="AD459" s="137"/>
      <c r="AE459" s="259" t="s">
        <v>560</v>
      </c>
      <c r="AF459" s="120"/>
      <c r="AG459" s="120"/>
      <c r="AH459" s="120"/>
      <c r="AI459" s="259" t="s">
        <v>593</v>
      </c>
      <c r="AJ459" s="120"/>
      <c r="AK459" s="120"/>
      <c r="AL459" s="120"/>
      <c r="AM459" s="259" t="s">
        <v>561</v>
      </c>
      <c r="AN459" s="120"/>
      <c r="AO459" s="120"/>
      <c r="AP459" s="120"/>
      <c r="AQ459" s="259" t="s">
        <v>560</v>
      </c>
      <c r="AR459" s="120"/>
      <c r="AS459" s="120"/>
      <c r="AT459" s="121"/>
      <c r="AU459" s="260" t="s">
        <v>565</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565</v>
      </c>
      <c r="AF460" s="120"/>
      <c r="AG460" s="120"/>
      <c r="AH460" s="120"/>
      <c r="AI460" s="259" t="s">
        <v>560</v>
      </c>
      <c r="AJ460" s="120"/>
      <c r="AK460" s="120"/>
      <c r="AL460" s="120"/>
      <c r="AM460" s="259" t="s">
        <v>561</v>
      </c>
      <c r="AN460" s="120"/>
      <c r="AO460" s="120"/>
      <c r="AP460" s="120"/>
      <c r="AQ460" s="259" t="s">
        <v>560</v>
      </c>
      <c r="AR460" s="120"/>
      <c r="AS460" s="120"/>
      <c r="AT460" s="121"/>
      <c r="AU460" s="260" t="s">
        <v>560</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566</v>
      </c>
      <c r="AE702" s="923"/>
      <c r="AF702" s="923"/>
      <c r="AG702" s="907" t="s">
        <v>594</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566</v>
      </c>
      <c r="AE703" s="159"/>
      <c r="AF703" s="159"/>
      <c r="AG703" s="686" t="s">
        <v>595</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566</v>
      </c>
      <c r="AE704" s="605"/>
      <c r="AF704" s="605"/>
      <c r="AG704" s="448" t="s">
        <v>596</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627</v>
      </c>
      <c r="AE705" s="755"/>
      <c r="AF705" s="755"/>
      <c r="AG705" s="164" t="s">
        <v>570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628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628</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566</v>
      </c>
      <c r="AE708" s="690"/>
      <c r="AF708" s="690"/>
      <c r="AG708" s="545" t="s">
        <v>597</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566</v>
      </c>
      <c r="AE709" s="159"/>
      <c r="AF709" s="159"/>
      <c r="AG709" s="686" t="s">
        <v>598</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566</v>
      </c>
      <c r="AE710" s="159"/>
      <c r="AF710" s="159"/>
      <c r="AG710" s="686" t="s">
        <v>599</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566</v>
      </c>
      <c r="AE711" s="159"/>
      <c r="AF711" s="159"/>
      <c r="AG711" s="686" t="s">
        <v>600</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566</v>
      </c>
      <c r="AE712" s="605"/>
      <c r="AF712" s="605"/>
      <c r="AG712" s="613" t="s">
        <v>601</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627</v>
      </c>
      <c r="AE713" s="159"/>
      <c r="AF713" s="160"/>
      <c r="AG713" s="686"/>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566</v>
      </c>
      <c r="AE714" s="611"/>
      <c r="AF714" s="612"/>
      <c r="AG714" s="711" t="s">
        <v>602</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566</v>
      </c>
      <c r="AE715" s="690"/>
      <c r="AF715" s="799"/>
      <c r="AG715" s="545" t="s">
        <v>603</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627</v>
      </c>
      <c r="AE716" s="781"/>
      <c r="AF716" s="781"/>
      <c r="AG716" s="686" t="s">
        <v>604</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566</v>
      </c>
      <c r="AE717" s="159"/>
      <c r="AF717" s="159"/>
      <c r="AG717" s="686" t="s">
        <v>640</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627</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566</v>
      </c>
      <c r="AE719" s="690"/>
      <c r="AF719" s="690"/>
      <c r="AG719" s="164" t="s">
        <v>643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t="s">
        <v>567</v>
      </c>
      <c r="D721" s="946"/>
      <c r="E721" s="946"/>
      <c r="F721" s="947"/>
      <c r="G721" s="965"/>
      <c r="H721" s="966"/>
      <c r="I721" s="82" t="str">
        <f>IF(OR(G721="　", G721=""), "", "-")</f>
        <v/>
      </c>
      <c r="J721" s="944">
        <v>105</v>
      </c>
      <c r="K721" s="944"/>
      <c r="L721" s="82" t="str">
        <f>IF(M721="","","-")</f>
        <v/>
      </c>
      <c r="M721" s="83"/>
      <c r="N721" s="941" t="s">
        <v>642</v>
      </c>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630</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99" customHeight="1" thickBot="1" x14ac:dyDescent="0.2">
      <c r="A727" s="642"/>
      <c r="B727" s="643"/>
      <c r="C727" s="717" t="s">
        <v>57</v>
      </c>
      <c r="D727" s="718"/>
      <c r="E727" s="718"/>
      <c r="F727" s="719"/>
      <c r="G727" s="817" t="s">
        <v>629</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631</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644</v>
      </c>
      <c r="B731" s="638"/>
      <c r="C731" s="638"/>
      <c r="D731" s="638"/>
      <c r="E731" s="639"/>
      <c r="F731" s="702" t="s">
        <v>645</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646</v>
      </c>
      <c r="B733" s="772"/>
      <c r="C733" s="772"/>
      <c r="D733" s="772"/>
      <c r="E733" s="773"/>
      <c r="F733" s="788" t="s">
        <v>647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606</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607</v>
      </c>
      <c r="F737" s="103"/>
      <c r="G737" s="103"/>
      <c r="H737" s="103"/>
      <c r="I737" s="103"/>
      <c r="J737" s="103"/>
      <c r="K737" s="103"/>
      <c r="L737" s="103"/>
      <c r="M737" s="103"/>
      <c r="N737" s="109" t="s">
        <v>400</v>
      </c>
      <c r="O737" s="109"/>
      <c r="P737" s="109"/>
      <c r="Q737" s="109"/>
      <c r="R737" s="103" t="s">
        <v>608</v>
      </c>
      <c r="S737" s="103"/>
      <c r="T737" s="103"/>
      <c r="U737" s="103"/>
      <c r="V737" s="103"/>
      <c r="W737" s="103"/>
      <c r="X737" s="103"/>
      <c r="Y737" s="103"/>
      <c r="Z737" s="103"/>
      <c r="AA737" s="109" t="s">
        <v>399</v>
      </c>
      <c r="AB737" s="109"/>
      <c r="AC737" s="109"/>
      <c r="AD737" s="109"/>
      <c r="AE737" s="103" t="s">
        <v>609</v>
      </c>
      <c r="AF737" s="103"/>
      <c r="AG737" s="103"/>
      <c r="AH737" s="103"/>
      <c r="AI737" s="103"/>
      <c r="AJ737" s="103"/>
      <c r="AK737" s="103"/>
      <c r="AL737" s="103"/>
      <c r="AM737" s="103"/>
      <c r="AN737" s="109" t="s">
        <v>398</v>
      </c>
      <c r="AO737" s="109"/>
      <c r="AP737" s="109"/>
      <c r="AQ737" s="109"/>
      <c r="AR737" s="110" t="s">
        <v>610</v>
      </c>
      <c r="AS737" s="111"/>
      <c r="AT737" s="111"/>
      <c r="AU737" s="111"/>
      <c r="AV737" s="111"/>
      <c r="AW737" s="111"/>
      <c r="AX737" s="112"/>
      <c r="AY737" s="88"/>
      <c r="AZ737" s="88"/>
    </row>
    <row r="738" spans="1:52" ht="24.75" customHeight="1" x14ac:dyDescent="0.15">
      <c r="A738" s="100" t="s">
        <v>397</v>
      </c>
      <c r="B738" s="101"/>
      <c r="C738" s="101"/>
      <c r="D738" s="102"/>
      <c r="E738" s="103" t="s">
        <v>611</v>
      </c>
      <c r="F738" s="103"/>
      <c r="G738" s="103"/>
      <c r="H738" s="103"/>
      <c r="I738" s="103"/>
      <c r="J738" s="103"/>
      <c r="K738" s="103"/>
      <c r="L738" s="103"/>
      <c r="M738" s="103"/>
      <c r="N738" s="109" t="s">
        <v>396</v>
      </c>
      <c r="O738" s="109"/>
      <c r="P738" s="109"/>
      <c r="Q738" s="109"/>
      <c r="R738" s="103" t="s">
        <v>612</v>
      </c>
      <c r="S738" s="103"/>
      <c r="T738" s="103"/>
      <c r="U738" s="103"/>
      <c r="V738" s="103"/>
      <c r="W738" s="103"/>
      <c r="X738" s="103"/>
      <c r="Y738" s="103"/>
      <c r="Z738" s="103"/>
      <c r="AA738" s="109" t="s">
        <v>395</v>
      </c>
      <c r="AB738" s="109"/>
      <c r="AC738" s="109"/>
      <c r="AD738" s="109"/>
      <c r="AE738" s="103" t="s">
        <v>613</v>
      </c>
      <c r="AF738" s="103"/>
      <c r="AG738" s="103"/>
      <c r="AH738" s="103"/>
      <c r="AI738" s="103"/>
      <c r="AJ738" s="103"/>
      <c r="AK738" s="103"/>
      <c r="AL738" s="103"/>
      <c r="AM738" s="103"/>
      <c r="AN738" s="109" t="s">
        <v>394</v>
      </c>
      <c r="AO738" s="109"/>
      <c r="AP738" s="109"/>
      <c r="AQ738" s="109"/>
      <c r="AR738" s="110" t="s">
        <v>614</v>
      </c>
      <c r="AS738" s="111"/>
      <c r="AT738" s="111"/>
      <c r="AU738" s="111"/>
      <c r="AV738" s="111"/>
      <c r="AW738" s="111"/>
      <c r="AX738" s="112"/>
    </row>
    <row r="739" spans="1:52" ht="24.75" customHeight="1" x14ac:dyDescent="0.15">
      <c r="A739" s="100" t="s">
        <v>393</v>
      </c>
      <c r="B739" s="101"/>
      <c r="C739" s="101"/>
      <c r="D739" s="102"/>
      <c r="E739" s="103">
        <v>114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564</v>
      </c>
      <c r="F740" s="125"/>
      <c r="G740" s="125"/>
      <c r="H740" s="92" t="str">
        <f>IF(E740="", "", "(")</f>
        <v>(</v>
      </c>
      <c r="I740" s="125"/>
      <c r="J740" s="125"/>
      <c r="K740" s="92" t="str">
        <f>IF(OR(I740="　", I740=""), "", "-")</f>
        <v/>
      </c>
      <c r="L740" s="126">
        <v>108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635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42.75" customHeight="1" x14ac:dyDescent="0.15">
      <c r="A782" s="575"/>
      <c r="B782" s="785"/>
      <c r="C782" s="785"/>
      <c r="D782" s="785"/>
      <c r="E782" s="785"/>
      <c r="F782" s="786"/>
      <c r="G782" s="471" t="s">
        <v>632</v>
      </c>
      <c r="H782" s="472"/>
      <c r="I782" s="472"/>
      <c r="J782" s="472"/>
      <c r="K782" s="473"/>
      <c r="L782" s="474" t="s">
        <v>633</v>
      </c>
      <c r="M782" s="475"/>
      <c r="N782" s="475"/>
      <c r="O782" s="475"/>
      <c r="P782" s="475"/>
      <c r="Q782" s="475"/>
      <c r="R782" s="475"/>
      <c r="S782" s="475"/>
      <c r="T782" s="475"/>
      <c r="U782" s="475"/>
      <c r="V782" s="475"/>
      <c r="W782" s="475"/>
      <c r="X782" s="476"/>
      <c r="Y782" s="477">
        <v>28.1</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42.75" customHeight="1" x14ac:dyDescent="0.15">
      <c r="A783" s="575"/>
      <c r="B783" s="785"/>
      <c r="C783" s="785"/>
      <c r="D783" s="785"/>
      <c r="E783" s="785"/>
      <c r="F783" s="786"/>
      <c r="G783" s="367" t="s">
        <v>632</v>
      </c>
      <c r="H783" s="368"/>
      <c r="I783" s="368"/>
      <c r="J783" s="368"/>
      <c r="K783" s="369"/>
      <c r="L783" s="421" t="s">
        <v>634</v>
      </c>
      <c r="M783" s="422"/>
      <c r="N783" s="422"/>
      <c r="O783" s="422"/>
      <c r="P783" s="422"/>
      <c r="Q783" s="422"/>
      <c r="R783" s="422"/>
      <c r="S783" s="422"/>
      <c r="T783" s="422"/>
      <c r="U783" s="422"/>
      <c r="V783" s="422"/>
      <c r="W783" s="422"/>
      <c r="X783" s="423"/>
      <c r="Y783" s="418">
        <v>0.2</v>
      </c>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28.3</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42" customHeight="1" x14ac:dyDescent="0.15">
      <c r="A838" s="424">
        <v>1</v>
      </c>
      <c r="B838" s="424">
        <v>1</v>
      </c>
      <c r="C838" s="444" t="s">
        <v>636</v>
      </c>
      <c r="D838" s="438"/>
      <c r="E838" s="438"/>
      <c r="F838" s="438"/>
      <c r="G838" s="438"/>
      <c r="H838" s="438"/>
      <c r="I838" s="438"/>
      <c r="J838" s="439">
        <v>7000020010006</v>
      </c>
      <c r="K838" s="440"/>
      <c r="L838" s="440"/>
      <c r="M838" s="440"/>
      <c r="N838" s="440"/>
      <c r="O838" s="440"/>
      <c r="P838" s="445" t="s">
        <v>637</v>
      </c>
      <c r="Q838" s="333"/>
      <c r="R838" s="333"/>
      <c r="S838" s="333"/>
      <c r="T838" s="333"/>
      <c r="U838" s="333"/>
      <c r="V838" s="333"/>
      <c r="W838" s="333"/>
      <c r="X838" s="333"/>
      <c r="Y838" s="334">
        <v>28</v>
      </c>
      <c r="Z838" s="335"/>
      <c r="AA838" s="335"/>
      <c r="AB838" s="336"/>
      <c r="AC838" s="347" t="s">
        <v>638</v>
      </c>
      <c r="AD838" s="443"/>
      <c r="AE838" s="443"/>
      <c r="AF838" s="443"/>
      <c r="AG838" s="443"/>
      <c r="AH838" s="441" t="s">
        <v>410</v>
      </c>
      <c r="AI838" s="442"/>
      <c r="AJ838" s="442"/>
      <c r="AK838" s="442"/>
      <c r="AL838" s="344" t="s">
        <v>410</v>
      </c>
      <c r="AM838" s="345"/>
      <c r="AN838" s="345"/>
      <c r="AO838" s="346"/>
      <c r="AP838" s="340" t="s">
        <v>410</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19">
      <formula>IF(RIGHT(TEXT(P14,"0.#"),1)=".",FALSE,TRUE)</formula>
    </cfRule>
    <cfRule type="expression" dxfId="2752" priority="14020">
      <formula>IF(RIGHT(TEXT(P14,"0.#"),1)=".",TRUE,FALSE)</formula>
    </cfRule>
  </conditionalFormatting>
  <conditionalFormatting sqref="AE32">
    <cfRule type="expression" dxfId="2751" priority="14009">
      <formula>IF(RIGHT(TEXT(AE32,"0.#"),1)=".",FALSE,TRUE)</formula>
    </cfRule>
    <cfRule type="expression" dxfId="2750" priority="14010">
      <formula>IF(RIGHT(TEXT(AE32,"0.#"),1)=".",TRUE,FALSE)</formula>
    </cfRule>
  </conditionalFormatting>
  <conditionalFormatting sqref="P18:AX18">
    <cfRule type="expression" dxfId="2749" priority="13895">
      <formula>IF(RIGHT(TEXT(P18,"0.#"),1)=".",FALSE,TRUE)</formula>
    </cfRule>
    <cfRule type="expression" dxfId="2748" priority="13896">
      <formula>IF(RIGHT(TEXT(P18,"0.#"),1)=".",TRUE,FALSE)</formula>
    </cfRule>
  </conditionalFormatting>
  <conditionalFormatting sqref="Y783">
    <cfRule type="expression" dxfId="2747" priority="13891">
      <formula>IF(RIGHT(TEXT(Y783,"0.#"),1)=".",FALSE,TRUE)</formula>
    </cfRule>
    <cfRule type="expression" dxfId="2746" priority="13892">
      <formula>IF(RIGHT(TEXT(Y783,"0.#"),1)=".",TRUE,FALSE)</formula>
    </cfRule>
  </conditionalFormatting>
  <conditionalFormatting sqref="Y792">
    <cfRule type="expression" dxfId="2745" priority="13887">
      <formula>IF(RIGHT(TEXT(Y792,"0.#"),1)=".",FALSE,TRUE)</formula>
    </cfRule>
    <cfRule type="expression" dxfId="2744" priority="13888">
      <formula>IF(RIGHT(TEXT(Y792,"0.#"),1)=".",TRUE,FALSE)</formula>
    </cfRule>
  </conditionalFormatting>
  <conditionalFormatting sqref="Y823:Y830 Y821 Y810:Y817 Y808 Y797:Y804 Y795">
    <cfRule type="expression" dxfId="2743" priority="13669">
      <formula>IF(RIGHT(TEXT(Y795,"0.#"),1)=".",FALSE,TRUE)</formula>
    </cfRule>
    <cfRule type="expression" dxfId="2742" priority="13670">
      <formula>IF(RIGHT(TEXT(Y795,"0.#"),1)=".",TRUE,FALSE)</formula>
    </cfRule>
  </conditionalFormatting>
  <conditionalFormatting sqref="P16:AQ17 P15:AX15 P13:AX13">
    <cfRule type="expression" dxfId="2741" priority="13717">
      <formula>IF(RIGHT(TEXT(P13,"0.#"),1)=".",FALSE,TRUE)</formula>
    </cfRule>
    <cfRule type="expression" dxfId="2740" priority="13718">
      <formula>IF(RIGHT(TEXT(P13,"0.#"),1)=".",TRUE,FALSE)</formula>
    </cfRule>
  </conditionalFormatting>
  <conditionalFormatting sqref="P19:AJ19">
    <cfRule type="expression" dxfId="2739" priority="13715">
      <formula>IF(RIGHT(TEXT(P19,"0.#"),1)=".",FALSE,TRUE)</formula>
    </cfRule>
    <cfRule type="expression" dxfId="2738" priority="13716">
      <formula>IF(RIGHT(TEXT(P19,"0.#"),1)=".",TRUE,FALSE)</formula>
    </cfRule>
  </conditionalFormatting>
  <conditionalFormatting sqref="AE101 AQ101">
    <cfRule type="expression" dxfId="2737" priority="13707">
      <formula>IF(RIGHT(TEXT(AE101,"0.#"),1)=".",FALSE,TRUE)</formula>
    </cfRule>
    <cfRule type="expression" dxfId="2736" priority="13708">
      <formula>IF(RIGHT(TEXT(AE101,"0.#"),1)=".",TRUE,FALSE)</formula>
    </cfRule>
  </conditionalFormatting>
  <conditionalFormatting sqref="Y784:Y791 Y782">
    <cfRule type="expression" dxfId="2735" priority="13693">
      <formula>IF(RIGHT(TEXT(Y782,"0.#"),1)=".",FALSE,TRUE)</formula>
    </cfRule>
    <cfRule type="expression" dxfId="2734" priority="13694">
      <formula>IF(RIGHT(TEXT(Y782,"0.#"),1)=".",TRUE,FALSE)</formula>
    </cfRule>
  </conditionalFormatting>
  <conditionalFormatting sqref="AU783">
    <cfRule type="expression" dxfId="2733" priority="13691">
      <formula>IF(RIGHT(TEXT(AU783,"0.#"),1)=".",FALSE,TRUE)</formula>
    </cfRule>
    <cfRule type="expression" dxfId="2732" priority="13692">
      <formula>IF(RIGHT(TEXT(AU783,"0.#"),1)=".",TRUE,FALSE)</formula>
    </cfRule>
  </conditionalFormatting>
  <conditionalFormatting sqref="AU792">
    <cfRule type="expression" dxfId="2731" priority="13689">
      <formula>IF(RIGHT(TEXT(AU792,"0.#"),1)=".",FALSE,TRUE)</formula>
    </cfRule>
    <cfRule type="expression" dxfId="2730" priority="13690">
      <formula>IF(RIGHT(TEXT(AU792,"0.#"),1)=".",TRUE,FALSE)</formula>
    </cfRule>
  </conditionalFormatting>
  <conditionalFormatting sqref="AU784:AU791 AU782">
    <cfRule type="expression" dxfId="2729" priority="13687">
      <formula>IF(RIGHT(TEXT(AU782,"0.#"),1)=".",FALSE,TRUE)</formula>
    </cfRule>
    <cfRule type="expression" dxfId="2728" priority="13688">
      <formula>IF(RIGHT(TEXT(AU782,"0.#"),1)=".",TRUE,FALSE)</formula>
    </cfRule>
  </conditionalFormatting>
  <conditionalFormatting sqref="Y822 Y809 Y796">
    <cfRule type="expression" dxfId="2727" priority="13673">
      <formula>IF(RIGHT(TEXT(Y796,"0.#"),1)=".",FALSE,TRUE)</formula>
    </cfRule>
    <cfRule type="expression" dxfId="2726" priority="13674">
      <formula>IF(RIGHT(TEXT(Y796,"0.#"),1)=".",TRUE,FALSE)</formula>
    </cfRule>
  </conditionalFormatting>
  <conditionalFormatting sqref="Y831 Y818 Y805">
    <cfRule type="expression" dxfId="2725" priority="13671">
      <formula>IF(RIGHT(TEXT(Y805,"0.#"),1)=".",FALSE,TRUE)</formula>
    </cfRule>
    <cfRule type="expression" dxfId="2724" priority="13672">
      <formula>IF(RIGHT(TEXT(Y805,"0.#"),1)=".",TRUE,FALSE)</formula>
    </cfRule>
  </conditionalFormatting>
  <conditionalFormatting sqref="AU822 AU809 AU796">
    <cfRule type="expression" dxfId="2723" priority="13667">
      <formula>IF(RIGHT(TEXT(AU796,"0.#"),1)=".",FALSE,TRUE)</formula>
    </cfRule>
    <cfRule type="expression" dxfId="2722" priority="13668">
      <formula>IF(RIGHT(TEXT(AU796,"0.#"),1)=".",TRUE,FALSE)</formula>
    </cfRule>
  </conditionalFormatting>
  <conditionalFormatting sqref="AU831 AU818 AU805">
    <cfRule type="expression" dxfId="2721" priority="13665">
      <formula>IF(RIGHT(TEXT(AU805,"0.#"),1)=".",FALSE,TRUE)</formula>
    </cfRule>
    <cfRule type="expression" dxfId="2720" priority="13666">
      <formula>IF(RIGHT(TEXT(AU805,"0.#"),1)=".",TRUE,FALSE)</formula>
    </cfRule>
  </conditionalFormatting>
  <conditionalFormatting sqref="AU823:AU830 AU821 AU810:AU817 AU808 AU797:AU804 AU795">
    <cfRule type="expression" dxfId="2719" priority="13663">
      <formula>IF(RIGHT(TEXT(AU795,"0.#"),1)=".",FALSE,TRUE)</formula>
    </cfRule>
    <cfRule type="expression" dxfId="2718" priority="13664">
      <formula>IF(RIGHT(TEXT(AU795,"0.#"),1)=".",TRUE,FALSE)</formula>
    </cfRule>
  </conditionalFormatting>
  <conditionalFormatting sqref="AM87">
    <cfRule type="expression" dxfId="2717" priority="13317">
      <formula>IF(RIGHT(TEXT(AM87,"0.#"),1)=".",FALSE,TRUE)</formula>
    </cfRule>
    <cfRule type="expression" dxfId="2716" priority="13318">
      <formula>IF(RIGHT(TEXT(AM87,"0.#"),1)=".",TRUE,FALSE)</formula>
    </cfRule>
  </conditionalFormatting>
  <conditionalFormatting sqref="AE55">
    <cfRule type="expression" dxfId="2715" priority="13385">
      <formula>IF(RIGHT(TEXT(AE55,"0.#"),1)=".",FALSE,TRUE)</formula>
    </cfRule>
    <cfRule type="expression" dxfId="2714" priority="13386">
      <formula>IF(RIGHT(TEXT(AE55,"0.#"),1)=".",TRUE,FALSE)</formula>
    </cfRule>
  </conditionalFormatting>
  <conditionalFormatting sqref="AI55">
    <cfRule type="expression" dxfId="2713" priority="13383">
      <formula>IF(RIGHT(TEXT(AI55,"0.#"),1)=".",FALSE,TRUE)</formula>
    </cfRule>
    <cfRule type="expression" dxfId="2712" priority="13384">
      <formula>IF(RIGHT(TEXT(AI55,"0.#"),1)=".",TRUE,FALSE)</formula>
    </cfRule>
  </conditionalFormatting>
  <conditionalFormatting sqref="AM34">
    <cfRule type="expression" dxfId="2711" priority="13463">
      <formula>IF(RIGHT(TEXT(AM34,"0.#"),1)=".",FALSE,TRUE)</formula>
    </cfRule>
    <cfRule type="expression" dxfId="2710" priority="13464">
      <formula>IF(RIGHT(TEXT(AM34,"0.#"),1)=".",TRUE,FALSE)</formula>
    </cfRule>
  </conditionalFormatting>
  <conditionalFormatting sqref="AE33">
    <cfRule type="expression" dxfId="2709" priority="13477">
      <formula>IF(RIGHT(TEXT(AE33,"0.#"),1)=".",FALSE,TRUE)</formula>
    </cfRule>
    <cfRule type="expression" dxfId="2708" priority="13478">
      <formula>IF(RIGHT(TEXT(AE33,"0.#"),1)=".",TRUE,FALSE)</formula>
    </cfRule>
  </conditionalFormatting>
  <conditionalFormatting sqref="AE34">
    <cfRule type="expression" dxfId="2707" priority="13475">
      <formula>IF(RIGHT(TEXT(AE34,"0.#"),1)=".",FALSE,TRUE)</formula>
    </cfRule>
    <cfRule type="expression" dxfId="2706" priority="13476">
      <formula>IF(RIGHT(TEXT(AE34,"0.#"),1)=".",TRUE,FALSE)</formula>
    </cfRule>
  </conditionalFormatting>
  <conditionalFormatting sqref="AI34">
    <cfRule type="expression" dxfId="2705" priority="13473">
      <formula>IF(RIGHT(TEXT(AI34,"0.#"),1)=".",FALSE,TRUE)</formula>
    </cfRule>
    <cfRule type="expression" dxfId="2704" priority="13474">
      <formula>IF(RIGHT(TEXT(AI34,"0.#"),1)=".",TRUE,FALSE)</formula>
    </cfRule>
  </conditionalFormatting>
  <conditionalFormatting sqref="AI33">
    <cfRule type="expression" dxfId="2703" priority="13471">
      <formula>IF(RIGHT(TEXT(AI33,"0.#"),1)=".",FALSE,TRUE)</formula>
    </cfRule>
    <cfRule type="expression" dxfId="2702" priority="13472">
      <formula>IF(RIGHT(TEXT(AI33,"0.#"),1)=".",TRUE,FALSE)</formula>
    </cfRule>
  </conditionalFormatting>
  <conditionalFormatting sqref="AI32">
    <cfRule type="expression" dxfId="2701" priority="13469">
      <formula>IF(RIGHT(TEXT(AI32,"0.#"),1)=".",FALSE,TRUE)</formula>
    </cfRule>
    <cfRule type="expression" dxfId="2700" priority="13470">
      <formula>IF(RIGHT(TEXT(AI32,"0.#"),1)=".",TRUE,FALSE)</formula>
    </cfRule>
  </conditionalFormatting>
  <conditionalFormatting sqref="AM32">
    <cfRule type="expression" dxfId="2699" priority="13467">
      <formula>IF(RIGHT(TEXT(AM32,"0.#"),1)=".",FALSE,TRUE)</formula>
    </cfRule>
    <cfRule type="expression" dxfId="2698" priority="13468">
      <formula>IF(RIGHT(TEXT(AM32,"0.#"),1)=".",TRUE,FALSE)</formula>
    </cfRule>
  </conditionalFormatting>
  <conditionalFormatting sqref="AM33">
    <cfRule type="expression" dxfId="2697" priority="13465">
      <formula>IF(RIGHT(TEXT(AM33,"0.#"),1)=".",FALSE,TRUE)</formula>
    </cfRule>
    <cfRule type="expression" dxfId="2696" priority="13466">
      <formula>IF(RIGHT(TEXT(AM33,"0.#"),1)=".",TRUE,FALSE)</formula>
    </cfRule>
  </conditionalFormatting>
  <conditionalFormatting sqref="AQ32:AQ34">
    <cfRule type="expression" dxfId="2695" priority="13457">
      <formula>IF(RIGHT(TEXT(AQ32,"0.#"),1)=".",FALSE,TRUE)</formula>
    </cfRule>
    <cfRule type="expression" dxfId="2694" priority="13458">
      <formula>IF(RIGHT(TEXT(AQ32,"0.#"),1)=".",TRUE,FALSE)</formula>
    </cfRule>
  </conditionalFormatting>
  <conditionalFormatting sqref="AU32:AU34">
    <cfRule type="expression" dxfId="2693" priority="13455">
      <formula>IF(RIGHT(TEXT(AU32,"0.#"),1)=".",FALSE,TRUE)</formula>
    </cfRule>
    <cfRule type="expression" dxfId="2692" priority="13456">
      <formula>IF(RIGHT(TEXT(AU32,"0.#"),1)=".",TRUE,FALSE)</formula>
    </cfRule>
  </conditionalFormatting>
  <conditionalFormatting sqref="AE53">
    <cfRule type="expression" dxfId="2691" priority="13389">
      <formula>IF(RIGHT(TEXT(AE53,"0.#"),1)=".",FALSE,TRUE)</formula>
    </cfRule>
    <cfRule type="expression" dxfId="2690" priority="13390">
      <formula>IF(RIGHT(TEXT(AE53,"0.#"),1)=".",TRUE,FALSE)</formula>
    </cfRule>
  </conditionalFormatting>
  <conditionalFormatting sqref="AE54">
    <cfRule type="expression" dxfId="2689" priority="13387">
      <formula>IF(RIGHT(TEXT(AE54,"0.#"),1)=".",FALSE,TRUE)</formula>
    </cfRule>
    <cfRule type="expression" dxfId="2688" priority="13388">
      <formula>IF(RIGHT(TEXT(AE54,"0.#"),1)=".",TRUE,FALSE)</formula>
    </cfRule>
  </conditionalFormatting>
  <conditionalFormatting sqref="AI54">
    <cfRule type="expression" dxfId="2687" priority="13381">
      <formula>IF(RIGHT(TEXT(AI54,"0.#"),1)=".",FALSE,TRUE)</formula>
    </cfRule>
    <cfRule type="expression" dxfId="2686" priority="13382">
      <formula>IF(RIGHT(TEXT(AI54,"0.#"),1)=".",TRUE,FALSE)</formula>
    </cfRule>
  </conditionalFormatting>
  <conditionalFormatting sqref="AI53">
    <cfRule type="expression" dxfId="2685" priority="13379">
      <formula>IF(RIGHT(TEXT(AI53,"0.#"),1)=".",FALSE,TRUE)</formula>
    </cfRule>
    <cfRule type="expression" dxfId="2684" priority="13380">
      <formula>IF(RIGHT(TEXT(AI53,"0.#"),1)=".",TRUE,FALSE)</formula>
    </cfRule>
  </conditionalFormatting>
  <conditionalFormatting sqref="AM53">
    <cfRule type="expression" dxfId="2683" priority="13377">
      <formula>IF(RIGHT(TEXT(AM53,"0.#"),1)=".",FALSE,TRUE)</formula>
    </cfRule>
    <cfRule type="expression" dxfId="2682" priority="13378">
      <formula>IF(RIGHT(TEXT(AM53,"0.#"),1)=".",TRUE,FALSE)</formula>
    </cfRule>
  </conditionalFormatting>
  <conditionalFormatting sqref="AM54">
    <cfRule type="expression" dxfId="2681" priority="13375">
      <formula>IF(RIGHT(TEXT(AM54,"0.#"),1)=".",FALSE,TRUE)</formula>
    </cfRule>
    <cfRule type="expression" dxfId="2680" priority="13376">
      <formula>IF(RIGHT(TEXT(AM54,"0.#"),1)=".",TRUE,FALSE)</formula>
    </cfRule>
  </conditionalFormatting>
  <conditionalFormatting sqref="AM55">
    <cfRule type="expression" dxfId="2679" priority="13373">
      <formula>IF(RIGHT(TEXT(AM55,"0.#"),1)=".",FALSE,TRUE)</formula>
    </cfRule>
    <cfRule type="expression" dxfId="2678" priority="13374">
      <formula>IF(RIGHT(TEXT(AM55,"0.#"),1)=".",TRUE,FALSE)</formula>
    </cfRule>
  </conditionalFormatting>
  <conditionalFormatting sqref="AE60">
    <cfRule type="expression" dxfId="2677" priority="13359">
      <formula>IF(RIGHT(TEXT(AE60,"0.#"),1)=".",FALSE,TRUE)</formula>
    </cfRule>
    <cfRule type="expression" dxfId="2676" priority="13360">
      <formula>IF(RIGHT(TEXT(AE60,"0.#"),1)=".",TRUE,FALSE)</formula>
    </cfRule>
  </conditionalFormatting>
  <conditionalFormatting sqref="AE61">
    <cfRule type="expression" dxfId="2675" priority="13357">
      <formula>IF(RIGHT(TEXT(AE61,"0.#"),1)=".",FALSE,TRUE)</formula>
    </cfRule>
    <cfRule type="expression" dxfId="2674" priority="13358">
      <formula>IF(RIGHT(TEXT(AE61,"0.#"),1)=".",TRUE,FALSE)</formula>
    </cfRule>
  </conditionalFormatting>
  <conditionalFormatting sqref="AE62">
    <cfRule type="expression" dxfId="2673" priority="13355">
      <formula>IF(RIGHT(TEXT(AE62,"0.#"),1)=".",FALSE,TRUE)</formula>
    </cfRule>
    <cfRule type="expression" dxfId="2672" priority="13356">
      <formula>IF(RIGHT(TEXT(AE62,"0.#"),1)=".",TRUE,FALSE)</formula>
    </cfRule>
  </conditionalFormatting>
  <conditionalFormatting sqref="AI62">
    <cfRule type="expression" dxfId="2671" priority="13353">
      <formula>IF(RIGHT(TEXT(AI62,"0.#"),1)=".",FALSE,TRUE)</formula>
    </cfRule>
    <cfRule type="expression" dxfId="2670" priority="13354">
      <formula>IF(RIGHT(TEXT(AI62,"0.#"),1)=".",TRUE,FALSE)</formula>
    </cfRule>
  </conditionalFormatting>
  <conditionalFormatting sqref="AI61">
    <cfRule type="expression" dxfId="2669" priority="13351">
      <formula>IF(RIGHT(TEXT(AI61,"0.#"),1)=".",FALSE,TRUE)</formula>
    </cfRule>
    <cfRule type="expression" dxfId="2668" priority="13352">
      <formula>IF(RIGHT(TEXT(AI61,"0.#"),1)=".",TRUE,FALSE)</formula>
    </cfRule>
  </conditionalFormatting>
  <conditionalFormatting sqref="AI60">
    <cfRule type="expression" dxfId="2667" priority="13349">
      <formula>IF(RIGHT(TEXT(AI60,"0.#"),1)=".",FALSE,TRUE)</formula>
    </cfRule>
    <cfRule type="expression" dxfId="2666" priority="13350">
      <formula>IF(RIGHT(TEXT(AI60,"0.#"),1)=".",TRUE,FALSE)</formula>
    </cfRule>
  </conditionalFormatting>
  <conditionalFormatting sqref="AM60">
    <cfRule type="expression" dxfId="2665" priority="13347">
      <formula>IF(RIGHT(TEXT(AM60,"0.#"),1)=".",FALSE,TRUE)</formula>
    </cfRule>
    <cfRule type="expression" dxfId="2664" priority="13348">
      <formula>IF(RIGHT(TEXT(AM60,"0.#"),1)=".",TRUE,FALSE)</formula>
    </cfRule>
  </conditionalFormatting>
  <conditionalFormatting sqref="AM61">
    <cfRule type="expression" dxfId="2663" priority="13345">
      <formula>IF(RIGHT(TEXT(AM61,"0.#"),1)=".",FALSE,TRUE)</formula>
    </cfRule>
    <cfRule type="expression" dxfId="2662" priority="13346">
      <formula>IF(RIGHT(TEXT(AM61,"0.#"),1)=".",TRUE,FALSE)</formula>
    </cfRule>
  </conditionalFormatting>
  <conditionalFormatting sqref="AM62">
    <cfRule type="expression" dxfId="2661" priority="13343">
      <formula>IF(RIGHT(TEXT(AM62,"0.#"),1)=".",FALSE,TRUE)</formula>
    </cfRule>
    <cfRule type="expression" dxfId="2660" priority="13344">
      <formula>IF(RIGHT(TEXT(AM62,"0.#"),1)=".",TRUE,FALSE)</formula>
    </cfRule>
  </conditionalFormatting>
  <conditionalFormatting sqref="AE87">
    <cfRule type="expression" dxfId="2659" priority="13329">
      <formula>IF(RIGHT(TEXT(AE87,"0.#"),1)=".",FALSE,TRUE)</formula>
    </cfRule>
    <cfRule type="expression" dxfId="2658" priority="13330">
      <formula>IF(RIGHT(TEXT(AE87,"0.#"),1)=".",TRUE,FALSE)</formula>
    </cfRule>
  </conditionalFormatting>
  <conditionalFormatting sqref="AE88">
    <cfRule type="expression" dxfId="2657" priority="13327">
      <formula>IF(RIGHT(TEXT(AE88,"0.#"),1)=".",FALSE,TRUE)</formula>
    </cfRule>
    <cfRule type="expression" dxfId="2656" priority="13328">
      <formula>IF(RIGHT(TEXT(AE88,"0.#"),1)=".",TRUE,FALSE)</formula>
    </cfRule>
  </conditionalFormatting>
  <conditionalFormatting sqref="AE89">
    <cfRule type="expression" dxfId="2655" priority="13325">
      <formula>IF(RIGHT(TEXT(AE89,"0.#"),1)=".",FALSE,TRUE)</formula>
    </cfRule>
    <cfRule type="expression" dxfId="2654" priority="13326">
      <formula>IF(RIGHT(TEXT(AE89,"0.#"),1)=".",TRUE,FALSE)</formula>
    </cfRule>
  </conditionalFormatting>
  <conditionalFormatting sqref="AI89">
    <cfRule type="expression" dxfId="2653" priority="13323">
      <formula>IF(RIGHT(TEXT(AI89,"0.#"),1)=".",FALSE,TRUE)</formula>
    </cfRule>
    <cfRule type="expression" dxfId="2652" priority="13324">
      <formula>IF(RIGHT(TEXT(AI89,"0.#"),1)=".",TRUE,FALSE)</formula>
    </cfRule>
  </conditionalFormatting>
  <conditionalFormatting sqref="AI88">
    <cfRule type="expression" dxfId="2651" priority="13321">
      <formula>IF(RIGHT(TEXT(AI88,"0.#"),1)=".",FALSE,TRUE)</formula>
    </cfRule>
    <cfRule type="expression" dxfId="2650" priority="13322">
      <formula>IF(RIGHT(TEXT(AI88,"0.#"),1)=".",TRUE,FALSE)</formula>
    </cfRule>
  </conditionalFormatting>
  <conditionalFormatting sqref="AI87">
    <cfRule type="expression" dxfId="2649" priority="13319">
      <formula>IF(RIGHT(TEXT(AI87,"0.#"),1)=".",FALSE,TRUE)</formula>
    </cfRule>
    <cfRule type="expression" dxfId="2648" priority="13320">
      <formula>IF(RIGHT(TEXT(AI87,"0.#"),1)=".",TRUE,FALSE)</formula>
    </cfRule>
  </conditionalFormatting>
  <conditionalFormatting sqref="AM88">
    <cfRule type="expression" dxfId="2647" priority="13315">
      <formula>IF(RIGHT(TEXT(AM88,"0.#"),1)=".",FALSE,TRUE)</formula>
    </cfRule>
    <cfRule type="expression" dxfId="2646" priority="13316">
      <formula>IF(RIGHT(TEXT(AM88,"0.#"),1)=".",TRUE,FALSE)</formula>
    </cfRule>
  </conditionalFormatting>
  <conditionalFormatting sqref="AM89">
    <cfRule type="expression" dxfId="2645" priority="13313">
      <formula>IF(RIGHT(TEXT(AM89,"0.#"),1)=".",FALSE,TRUE)</formula>
    </cfRule>
    <cfRule type="expression" dxfId="2644" priority="13314">
      <formula>IF(RIGHT(TEXT(AM89,"0.#"),1)=".",TRUE,FALSE)</formula>
    </cfRule>
  </conditionalFormatting>
  <conditionalFormatting sqref="AE92">
    <cfRule type="expression" dxfId="2643" priority="13299">
      <formula>IF(RIGHT(TEXT(AE92,"0.#"),1)=".",FALSE,TRUE)</formula>
    </cfRule>
    <cfRule type="expression" dxfId="2642" priority="13300">
      <formula>IF(RIGHT(TEXT(AE92,"0.#"),1)=".",TRUE,FALSE)</formula>
    </cfRule>
  </conditionalFormatting>
  <conditionalFormatting sqref="AE93">
    <cfRule type="expression" dxfId="2641" priority="13297">
      <formula>IF(RIGHT(TEXT(AE93,"0.#"),1)=".",FALSE,TRUE)</formula>
    </cfRule>
    <cfRule type="expression" dxfId="2640" priority="13298">
      <formula>IF(RIGHT(TEXT(AE93,"0.#"),1)=".",TRUE,FALSE)</formula>
    </cfRule>
  </conditionalFormatting>
  <conditionalFormatting sqref="AE94">
    <cfRule type="expression" dxfId="2639" priority="13295">
      <formula>IF(RIGHT(TEXT(AE94,"0.#"),1)=".",FALSE,TRUE)</formula>
    </cfRule>
    <cfRule type="expression" dxfId="2638" priority="13296">
      <formula>IF(RIGHT(TEXT(AE94,"0.#"),1)=".",TRUE,FALSE)</formula>
    </cfRule>
  </conditionalFormatting>
  <conditionalFormatting sqref="AI94">
    <cfRule type="expression" dxfId="2637" priority="13293">
      <formula>IF(RIGHT(TEXT(AI94,"0.#"),1)=".",FALSE,TRUE)</formula>
    </cfRule>
    <cfRule type="expression" dxfId="2636" priority="13294">
      <formula>IF(RIGHT(TEXT(AI94,"0.#"),1)=".",TRUE,FALSE)</formula>
    </cfRule>
  </conditionalFormatting>
  <conditionalFormatting sqref="AI93">
    <cfRule type="expression" dxfId="2635" priority="13291">
      <formula>IF(RIGHT(TEXT(AI93,"0.#"),1)=".",FALSE,TRUE)</formula>
    </cfRule>
    <cfRule type="expression" dxfId="2634" priority="13292">
      <formula>IF(RIGHT(TEXT(AI93,"0.#"),1)=".",TRUE,FALSE)</formula>
    </cfRule>
  </conditionalFormatting>
  <conditionalFormatting sqref="AI92">
    <cfRule type="expression" dxfId="2633" priority="13289">
      <formula>IF(RIGHT(TEXT(AI92,"0.#"),1)=".",FALSE,TRUE)</formula>
    </cfRule>
    <cfRule type="expression" dxfId="2632" priority="13290">
      <formula>IF(RIGHT(TEXT(AI92,"0.#"),1)=".",TRUE,FALSE)</formula>
    </cfRule>
  </conditionalFormatting>
  <conditionalFormatting sqref="AM92">
    <cfRule type="expression" dxfId="2631" priority="13287">
      <formula>IF(RIGHT(TEXT(AM92,"0.#"),1)=".",FALSE,TRUE)</formula>
    </cfRule>
    <cfRule type="expression" dxfId="2630" priority="13288">
      <formula>IF(RIGHT(TEXT(AM92,"0.#"),1)=".",TRUE,FALSE)</formula>
    </cfRule>
  </conditionalFormatting>
  <conditionalFormatting sqref="AM93">
    <cfRule type="expression" dxfId="2629" priority="13285">
      <formula>IF(RIGHT(TEXT(AM93,"0.#"),1)=".",FALSE,TRUE)</formula>
    </cfRule>
    <cfRule type="expression" dxfId="2628" priority="13286">
      <formula>IF(RIGHT(TEXT(AM93,"0.#"),1)=".",TRUE,FALSE)</formula>
    </cfRule>
  </conditionalFormatting>
  <conditionalFormatting sqref="AM94">
    <cfRule type="expression" dxfId="2627" priority="13283">
      <formula>IF(RIGHT(TEXT(AM94,"0.#"),1)=".",FALSE,TRUE)</formula>
    </cfRule>
    <cfRule type="expression" dxfId="2626" priority="13284">
      <formula>IF(RIGHT(TEXT(AM94,"0.#"),1)=".",TRUE,FALSE)</formula>
    </cfRule>
  </conditionalFormatting>
  <conditionalFormatting sqref="AE97">
    <cfRule type="expression" dxfId="2625" priority="13269">
      <formula>IF(RIGHT(TEXT(AE97,"0.#"),1)=".",FALSE,TRUE)</formula>
    </cfRule>
    <cfRule type="expression" dxfId="2624" priority="13270">
      <formula>IF(RIGHT(TEXT(AE97,"0.#"),1)=".",TRUE,FALSE)</formula>
    </cfRule>
  </conditionalFormatting>
  <conditionalFormatting sqref="AE98">
    <cfRule type="expression" dxfId="2623" priority="13267">
      <formula>IF(RIGHT(TEXT(AE98,"0.#"),1)=".",FALSE,TRUE)</formula>
    </cfRule>
    <cfRule type="expression" dxfId="2622" priority="13268">
      <formula>IF(RIGHT(TEXT(AE98,"0.#"),1)=".",TRUE,FALSE)</formula>
    </cfRule>
  </conditionalFormatting>
  <conditionalFormatting sqref="AE99">
    <cfRule type="expression" dxfId="2621" priority="13265">
      <formula>IF(RIGHT(TEXT(AE99,"0.#"),1)=".",FALSE,TRUE)</formula>
    </cfRule>
    <cfRule type="expression" dxfId="2620" priority="13266">
      <formula>IF(RIGHT(TEXT(AE99,"0.#"),1)=".",TRUE,FALSE)</formula>
    </cfRule>
  </conditionalFormatting>
  <conditionalFormatting sqref="AI99">
    <cfRule type="expression" dxfId="2619" priority="13263">
      <formula>IF(RIGHT(TEXT(AI99,"0.#"),1)=".",FALSE,TRUE)</formula>
    </cfRule>
    <cfRule type="expression" dxfId="2618" priority="13264">
      <formula>IF(RIGHT(TEXT(AI99,"0.#"),1)=".",TRUE,FALSE)</formula>
    </cfRule>
  </conditionalFormatting>
  <conditionalFormatting sqref="AI98">
    <cfRule type="expression" dxfId="2617" priority="13261">
      <formula>IF(RIGHT(TEXT(AI98,"0.#"),1)=".",FALSE,TRUE)</formula>
    </cfRule>
    <cfRule type="expression" dxfId="2616" priority="13262">
      <formula>IF(RIGHT(TEXT(AI98,"0.#"),1)=".",TRUE,FALSE)</formula>
    </cfRule>
  </conditionalFormatting>
  <conditionalFormatting sqref="AI97">
    <cfRule type="expression" dxfId="2615" priority="13259">
      <formula>IF(RIGHT(TEXT(AI97,"0.#"),1)=".",FALSE,TRUE)</formula>
    </cfRule>
    <cfRule type="expression" dxfId="2614" priority="13260">
      <formula>IF(RIGHT(TEXT(AI97,"0.#"),1)=".",TRUE,FALSE)</formula>
    </cfRule>
  </conditionalFormatting>
  <conditionalFormatting sqref="AM97">
    <cfRule type="expression" dxfId="2613" priority="13257">
      <formula>IF(RIGHT(TEXT(AM97,"0.#"),1)=".",FALSE,TRUE)</formula>
    </cfRule>
    <cfRule type="expression" dxfId="2612" priority="13258">
      <formula>IF(RIGHT(TEXT(AM97,"0.#"),1)=".",TRUE,FALSE)</formula>
    </cfRule>
  </conditionalFormatting>
  <conditionalFormatting sqref="AM98">
    <cfRule type="expression" dxfId="2611" priority="13255">
      <formula>IF(RIGHT(TEXT(AM98,"0.#"),1)=".",FALSE,TRUE)</formula>
    </cfRule>
    <cfRule type="expression" dxfId="2610" priority="13256">
      <formula>IF(RIGHT(TEXT(AM98,"0.#"),1)=".",TRUE,FALSE)</formula>
    </cfRule>
  </conditionalFormatting>
  <conditionalFormatting sqref="AM99">
    <cfRule type="expression" dxfId="2609" priority="13253">
      <formula>IF(RIGHT(TEXT(AM99,"0.#"),1)=".",FALSE,TRUE)</formula>
    </cfRule>
    <cfRule type="expression" dxfId="2608" priority="13254">
      <formula>IF(RIGHT(TEXT(AM99,"0.#"),1)=".",TRUE,FALSE)</formula>
    </cfRule>
  </conditionalFormatting>
  <conditionalFormatting sqref="AI101">
    <cfRule type="expression" dxfId="2607" priority="13239">
      <formula>IF(RIGHT(TEXT(AI101,"0.#"),1)=".",FALSE,TRUE)</formula>
    </cfRule>
    <cfRule type="expression" dxfId="2606" priority="13240">
      <formula>IF(RIGHT(TEXT(AI101,"0.#"),1)=".",TRUE,FALSE)</formula>
    </cfRule>
  </conditionalFormatting>
  <conditionalFormatting sqref="AM101">
    <cfRule type="expression" dxfId="2605" priority="13237">
      <formula>IF(RIGHT(TEXT(AM101,"0.#"),1)=".",FALSE,TRUE)</formula>
    </cfRule>
    <cfRule type="expression" dxfId="2604" priority="13238">
      <formula>IF(RIGHT(TEXT(AM101,"0.#"),1)=".",TRUE,FALSE)</formula>
    </cfRule>
  </conditionalFormatting>
  <conditionalFormatting sqref="AE102">
    <cfRule type="expression" dxfId="2603" priority="13235">
      <formula>IF(RIGHT(TEXT(AE102,"0.#"),1)=".",FALSE,TRUE)</formula>
    </cfRule>
    <cfRule type="expression" dxfId="2602" priority="13236">
      <formula>IF(RIGHT(TEXT(AE102,"0.#"),1)=".",TRUE,FALSE)</formula>
    </cfRule>
  </conditionalFormatting>
  <conditionalFormatting sqref="AI102">
    <cfRule type="expression" dxfId="2601" priority="13233">
      <formula>IF(RIGHT(TEXT(AI102,"0.#"),1)=".",FALSE,TRUE)</formula>
    </cfRule>
    <cfRule type="expression" dxfId="2600" priority="13234">
      <formula>IF(RIGHT(TEXT(AI102,"0.#"),1)=".",TRUE,FALSE)</formula>
    </cfRule>
  </conditionalFormatting>
  <conditionalFormatting sqref="AM102">
    <cfRule type="expression" dxfId="2599" priority="13231">
      <formula>IF(RIGHT(TEXT(AM102,"0.#"),1)=".",FALSE,TRUE)</formula>
    </cfRule>
    <cfRule type="expression" dxfId="2598" priority="13232">
      <formula>IF(RIGHT(TEXT(AM102,"0.#"),1)=".",TRUE,FALSE)</formula>
    </cfRule>
  </conditionalFormatting>
  <conditionalFormatting sqref="AQ102">
    <cfRule type="expression" dxfId="2597" priority="13229">
      <formula>IF(RIGHT(TEXT(AQ102,"0.#"),1)=".",FALSE,TRUE)</formula>
    </cfRule>
    <cfRule type="expression" dxfId="2596" priority="13230">
      <formula>IF(RIGHT(TEXT(AQ102,"0.#"),1)=".",TRUE,FALSE)</formula>
    </cfRule>
  </conditionalFormatting>
  <conditionalFormatting sqref="AE104">
    <cfRule type="expression" dxfId="2595" priority="13227">
      <formula>IF(RIGHT(TEXT(AE104,"0.#"),1)=".",FALSE,TRUE)</formula>
    </cfRule>
    <cfRule type="expression" dxfId="2594" priority="13228">
      <formula>IF(RIGHT(TEXT(AE104,"0.#"),1)=".",TRUE,FALSE)</formula>
    </cfRule>
  </conditionalFormatting>
  <conditionalFormatting sqref="AI104">
    <cfRule type="expression" dxfId="2593" priority="13225">
      <formula>IF(RIGHT(TEXT(AI104,"0.#"),1)=".",FALSE,TRUE)</formula>
    </cfRule>
    <cfRule type="expression" dxfId="2592" priority="13226">
      <formula>IF(RIGHT(TEXT(AI104,"0.#"),1)=".",TRUE,FALSE)</formula>
    </cfRule>
  </conditionalFormatting>
  <conditionalFormatting sqref="AM104">
    <cfRule type="expression" dxfId="2591" priority="13223">
      <formula>IF(RIGHT(TEXT(AM104,"0.#"),1)=".",FALSE,TRUE)</formula>
    </cfRule>
    <cfRule type="expression" dxfId="2590" priority="13224">
      <formula>IF(RIGHT(TEXT(AM104,"0.#"),1)=".",TRUE,FALSE)</formula>
    </cfRule>
  </conditionalFormatting>
  <conditionalFormatting sqref="AE105">
    <cfRule type="expression" dxfId="2589" priority="13221">
      <formula>IF(RIGHT(TEXT(AE105,"0.#"),1)=".",FALSE,TRUE)</formula>
    </cfRule>
    <cfRule type="expression" dxfId="2588" priority="13222">
      <formula>IF(RIGHT(TEXT(AE105,"0.#"),1)=".",TRUE,FALSE)</formula>
    </cfRule>
  </conditionalFormatting>
  <conditionalFormatting sqref="AI105">
    <cfRule type="expression" dxfId="2587" priority="13219">
      <formula>IF(RIGHT(TEXT(AI105,"0.#"),1)=".",FALSE,TRUE)</formula>
    </cfRule>
    <cfRule type="expression" dxfId="2586" priority="13220">
      <formula>IF(RIGHT(TEXT(AI105,"0.#"),1)=".",TRUE,FALSE)</formula>
    </cfRule>
  </conditionalFormatting>
  <conditionalFormatting sqref="AM105">
    <cfRule type="expression" dxfId="2585" priority="13217">
      <formula>IF(RIGHT(TEXT(AM105,"0.#"),1)=".",FALSE,TRUE)</formula>
    </cfRule>
    <cfRule type="expression" dxfId="2584" priority="13218">
      <formula>IF(RIGHT(TEXT(AM105,"0.#"),1)=".",TRUE,FALSE)</formula>
    </cfRule>
  </conditionalFormatting>
  <conditionalFormatting sqref="AE107">
    <cfRule type="expression" dxfId="2583" priority="13213">
      <formula>IF(RIGHT(TEXT(AE107,"0.#"),1)=".",FALSE,TRUE)</formula>
    </cfRule>
    <cfRule type="expression" dxfId="2582" priority="13214">
      <formula>IF(RIGHT(TEXT(AE107,"0.#"),1)=".",TRUE,FALSE)</formula>
    </cfRule>
  </conditionalFormatting>
  <conditionalFormatting sqref="AI107">
    <cfRule type="expression" dxfId="2581" priority="13211">
      <formula>IF(RIGHT(TEXT(AI107,"0.#"),1)=".",FALSE,TRUE)</formula>
    </cfRule>
    <cfRule type="expression" dxfId="2580" priority="13212">
      <formula>IF(RIGHT(TEXT(AI107,"0.#"),1)=".",TRUE,FALSE)</formula>
    </cfRule>
  </conditionalFormatting>
  <conditionalFormatting sqref="AM107">
    <cfRule type="expression" dxfId="2579" priority="13209">
      <formula>IF(RIGHT(TEXT(AM107,"0.#"),1)=".",FALSE,TRUE)</formula>
    </cfRule>
    <cfRule type="expression" dxfId="2578" priority="13210">
      <formula>IF(RIGHT(TEXT(AM107,"0.#"),1)=".",TRUE,FALSE)</formula>
    </cfRule>
  </conditionalFormatting>
  <conditionalFormatting sqref="AE108">
    <cfRule type="expression" dxfId="2577" priority="13207">
      <formula>IF(RIGHT(TEXT(AE108,"0.#"),1)=".",FALSE,TRUE)</formula>
    </cfRule>
    <cfRule type="expression" dxfId="2576" priority="13208">
      <formula>IF(RIGHT(TEXT(AE108,"0.#"),1)=".",TRUE,FALSE)</formula>
    </cfRule>
  </conditionalFormatting>
  <conditionalFormatting sqref="AI108">
    <cfRule type="expression" dxfId="2575" priority="13205">
      <formula>IF(RIGHT(TEXT(AI108,"0.#"),1)=".",FALSE,TRUE)</formula>
    </cfRule>
    <cfRule type="expression" dxfId="2574" priority="13206">
      <formula>IF(RIGHT(TEXT(AI108,"0.#"),1)=".",TRUE,FALSE)</formula>
    </cfRule>
  </conditionalFormatting>
  <conditionalFormatting sqref="AM108">
    <cfRule type="expression" dxfId="2573" priority="13203">
      <formula>IF(RIGHT(TEXT(AM108,"0.#"),1)=".",FALSE,TRUE)</formula>
    </cfRule>
    <cfRule type="expression" dxfId="2572" priority="13204">
      <formula>IF(RIGHT(TEXT(AM108,"0.#"),1)=".",TRUE,FALSE)</formula>
    </cfRule>
  </conditionalFormatting>
  <conditionalFormatting sqref="AE110">
    <cfRule type="expression" dxfId="2571" priority="13199">
      <formula>IF(RIGHT(TEXT(AE110,"0.#"),1)=".",FALSE,TRUE)</formula>
    </cfRule>
    <cfRule type="expression" dxfId="2570" priority="13200">
      <formula>IF(RIGHT(TEXT(AE110,"0.#"),1)=".",TRUE,FALSE)</formula>
    </cfRule>
  </conditionalFormatting>
  <conditionalFormatting sqref="AI110">
    <cfRule type="expression" dxfId="2569" priority="13197">
      <formula>IF(RIGHT(TEXT(AI110,"0.#"),1)=".",FALSE,TRUE)</formula>
    </cfRule>
    <cfRule type="expression" dxfId="2568" priority="13198">
      <formula>IF(RIGHT(TEXT(AI110,"0.#"),1)=".",TRUE,FALSE)</formula>
    </cfRule>
  </conditionalFormatting>
  <conditionalFormatting sqref="AM110">
    <cfRule type="expression" dxfId="2567" priority="13195">
      <formula>IF(RIGHT(TEXT(AM110,"0.#"),1)=".",FALSE,TRUE)</formula>
    </cfRule>
    <cfRule type="expression" dxfId="2566" priority="13196">
      <formula>IF(RIGHT(TEXT(AM110,"0.#"),1)=".",TRUE,FALSE)</formula>
    </cfRule>
  </conditionalFormatting>
  <conditionalFormatting sqref="AE111">
    <cfRule type="expression" dxfId="2565" priority="13193">
      <formula>IF(RIGHT(TEXT(AE111,"0.#"),1)=".",FALSE,TRUE)</formula>
    </cfRule>
    <cfRule type="expression" dxfId="2564" priority="13194">
      <formula>IF(RIGHT(TEXT(AE111,"0.#"),1)=".",TRUE,FALSE)</formula>
    </cfRule>
  </conditionalFormatting>
  <conditionalFormatting sqref="AI111">
    <cfRule type="expression" dxfId="2563" priority="13191">
      <formula>IF(RIGHT(TEXT(AI111,"0.#"),1)=".",FALSE,TRUE)</formula>
    </cfRule>
    <cfRule type="expression" dxfId="2562" priority="13192">
      <formula>IF(RIGHT(TEXT(AI111,"0.#"),1)=".",TRUE,FALSE)</formula>
    </cfRule>
  </conditionalFormatting>
  <conditionalFormatting sqref="AM111">
    <cfRule type="expression" dxfId="2561" priority="13189">
      <formula>IF(RIGHT(TEXT(AM111,"0.#"),1)=".",FALSE,TRUE)</formula>
    </cfRule>
    <cfRule type="expression" dxfId="2560" priority="13190">
      <formula>IF(RIGHT(TEXT(AM111,"0.#"),1)=".",TRUE,FALSE)</formula>
    </cfRule>
  </conditionalFormatting>
  <conditionalFormatting sqref="AE113">
    <cfRule type="expression" dxfId="2559" priority="13185">
      <formula>IF(RIGHT(TEXT(AE113,"0.#"),1)=".",FALSE,TRUE)</formula>
    </cfRule>
    <cfRule type="expression" dxfId="2558" priority="13186">
      <formula>IF(RIGHT(TEXT(AE113,"0.#"),1)=".",TRUE,FALSE)</formula>
    </cfRule>
  </conditionalFormatting>
  <conditionalFormatting sqref="AI113">
    <cfRule type="expression" dxfId="2557" priority="13183">
      <formula>IF(RIGHT(TEXT(AI113,"0.#"),1)=".",FALSE,TRUE)</formula>
    </cfRule>
    <cfRule type="expression" dxfId="2556" priority="13184">
      <formula>IF(RIGHT(TEXT(AI113,"0.#"),1)=".",TRUE,FALSE)</formula>
    </cfRule>
  </conditionalFormatting>
  <conditionalFormatting sqref="AM113">
    <cfRule type="expression" dxfId="2555" priority="13181">
      <formula>IF(RIGHT(TEXT(AM113,"0.#"),1)=".",FALSE,TRUE)</formula>
    </cfRule>
    <cfRule type="expression" dxfId="2554" priority="13182">
      <formula>IF(RIGHT(TEXT(AM113,"0.#"),1)=".",TRUE,FALSE)</formula>
    </cfRule>
  </conditionalFormatting>
  <conditionalFormatting sqref="AE114">
    <cfRule type="expression" dxfId="2553" priority="13179">
      <formula>IF(RIGHT(TEXT(AE114,"0.#"),1)=".",FALSE,TRUE)</formula>
    </cfRule>
    <cfRule type="expression" dxfId="2552" priority="13180">
      <formula>IF(RIGHT(TEXT(AE114,"0.#"),1)=".",TRUE,FALSE)</formula>
    </cfRule>
  </conditionalFormatting>
  <conditionalFormatting sqref="AI114">
    <cfRule type="expression" dxfId="2551" priority="13177">
      <formula>IF(RIGHT(TEXT(AI114,"0.#"),1)=".",FALSE,TRUE)</formula>
    </cfRule>
    <cfRule type="expression" dxfId="2550" priority="13178">
      <formula>IF(RIGHT(TEXT(AI114,"0.#"),1)=".",TRUE,FALSE)</formula>
    </cfRule>
  </conditionalFormatting>
  <conditionalFormatting sqref="AM114">
    <cfRule type="expression" dxfId="2549" priority="13175">
      <formula>IF(RIGHT(TEXT(AM114,"0.#"),1)=".",FALSE,TRUE)</formula>
    </cfRule>
    <cfRule type="expression" dxfId="2548" priority="13176">
      <formula>IF(RIGHT(TEXT(AM114,"0.#"),1)=".",TRUE,FALSE)</formula>
    </cfRule>
  </conditionalFormatting>
  <conditionalFormatting sqref="AE116 AQ116">
    <cfRule type="expression" dxfId="2547" priority="13171">
      <formula>IF(RIGHT(TEXT(AE116,"0.#"),1)=".",FALSE,TRUE)</formula>
    </cfRule>
    <cfRule type="expression" dxfId="2546" priority="13172">
      <formula>IF(RIGHT(TEXT(AE116,"0.#"),1)=".",TRUE,FALSE)</formula>
    </cfRule>
  </conditionalFormatting>
  <conditionalFormatting sqref="AI116">
    <cfRule type="expression" dxfId="2545" priority="13169">
      <formula>IF(RIGHT(TEXT(AI116,"0.#"),1)=".",FALSE,TRUE)</formula>
    </cfRule>
    <cfRule type="expression" dxfId="2544" priority="13170">
      <formula>IF(RIGHT(TEXT(AI116,"0.#"),1)=".",TRUE,FALSE)</formula>
    </cfRule>
  </conditionalFormatting>
  <conditionalFormatting sqref="AM116">
    <cfRule type="expression" dxfId="2543" priority="13167">
      <formula>IF(RIGHT(TEXT(AM116,"0.#"),1)=".",FALSE,TRUE)</formula>
    </cfRule>
    <cfRule type="expression" dxfId="2542" priority="13168">
      <formula>IF(RIGHT(TEXT(AM116,"0.#"),1)=".",TRUE,FALSE)</formula>
    </cfRule>
  </conditionalFormatting>
  <conditionalFormatting sqref="AE117 AM117">
    <cfRule type="expression" dxfId="2541" priority="13165">
      <formula>IF(RIGHT(TEXT(AE117,"0.#"),1)=".",FALSE,TRUE)</formula>
    </cfRule>
    <cfRule type="expression" dxfId="2540" priority="13166">
      <formula>IF(RIGHT(TEXT(AE117,"0.#"),1)=".",TRUE,FALSE)</formula>
    </cfRule>
  </conditionalFormatting>
  <conditionalFormatting sqref="AI117">
    <cfRule type="expression" dxfId="2539" priority="13163">
      <formula>IF(RIGHT(TEXT(AI117,"0.#"),1)=".",FALSE,TRUE)</formula>
    </cfRule>
    <cfRule type="expression" dxfId="2538" priority="13164">
      <formula>IF(RIGHT(TEXT(AI117,"0.#"),1)=".",TRUE,FALSE)</formula>
    </cfRule>
  </conditionalFormatting>
  <conditionalFormatting sqref="AQ117">
    <cfRule type="expression" dxfId="2537" priority="13159">
      <formula>IF(RIGHT(TEXT(AQ117,"0.#"),1)=".",FALSE,TRUE)</formula>
    </cfRule>
    <cfRule type="expression" dxfId="2536" priority="13160">
      <formula>IF(RIGHT(TEXT(AQ117,"0.#"),1)=".",TRUE,FALSE)</formula>
    </cfRule>
  </conditionalFormatting>
  <conditionalFormatting sqref="AE119 AQ119">
    <cfRule type="expression" dxfId="2535" priority="13157">
      <formula>IF(RIGHT(TEXT(AE119,"0.#"),1)=".",FALSE,TRUE)</formula>
    </cfRule>
    <cfRule type="expression" dxfId="2534" priority="13158">
      <formula>IF(RIGHT(TEXT(AE119,"0.#"),1)=".",TRUE,FALSE)</formula>
    </cfRule>
  </conditionalFormatting>
  <conditionalFormatting sqref="AI119">
    <cfRule type="expression" dxfId="2533" priority="13155">
      <formula>IF(RIGHT(TEXT(AI119,"0.#"),1)=".",FALSE,TRUE)</formula>
    </cfRule>
    <cfRule type="expression" dxfId="2532" priority="13156">
      <formula>IF(RIGHT(TEXT(AI119,"0.#"),1)=".",TRUE,FALSE)</formula>
    </cfRule>
  </conditionalFormatting>
  <conditionalFormatting sqref="AM119">
    <cfRule type="expression" dxfId="2531" priority="13153">
      <formula>IF(RIGHT(TEXT(AM119,"0.#"),1)=".",FALSE,TRUE)</formula>
    </cfRule>
    <cfRule type="expression" dxfId="2530" priority="13154">
      <formula>IF(RIGHT(TEXT(AM119,"0.#"),1)=".",TRUE,FALSE)</formula>
    </cfRule>
  </conditionalFormatting>
  <conditionalFormatting sqref="AQ120">
    <cfRule type="expression" dxfId="2529" priority="13145">
      <formula>IF(RIGHT(TEXT(AQ120,"0.#"),1)=".",FALSE,TRUE)</formula>
    </cfRule>
    <cfRule type="expression" dxfId="2528" priority="13146">
      <formula>IF(RIGHT(TEXT(AQ120,"0.#"),1)=".",TRUE,FALSE)</formula>
    </cfRule>
  </conditionalFormatting>
  <conditionalFormatting sqref="AE122 AQ122">
    <cfRule type="expression" dxfId="2527" priority="13143">
      <formula>IF(RIGHT(TEXT(AE122,"0.#"),1)=".",FALSE,TRUE)</formula>
    </cfRule>
    <cfRule type="expression" dxfId="2526" priority="13144">
      <formula>IF(RIGHT(TEXT(AE122,"0.#"),1)=".",TRUE,FALSE)</formula>
    </cfRule>
  </conditionalFormatting>
  <conditionalFormatting sqref="AI122">
    <cfRule type="expression" dxfId="2525" priority="13141">
      <formula>IF(RIGHT(TEXT(AI122,"0.#"),1)=".",FALSE,TRUE)</formula>
    </cfRule>
    <cfRule type="expression" dxfId="2524" priority="13142">
      <formula>IF(RIGHT(TEXT(AI122,"0.#"),1)=".",TRUE,FALSE)</formula>
    </cfRule>
  </conditionalFormatting>
  <conditionalFormatting sqref="AM122">
    <cfRule type="expression" dxfId="2523" priority="13139">
      <formula>IF(RIGHT(TEXT(AM122,"0.#"),1)=".",FALSE,TRUE)</formula>
    </cfRule>
    <cfRule type="expression" dxfId="2522" priority="13140">
      <formula>IF(RIGHT(TEXT(AM122,"0.#"),1)=".",TRUE,FALSE)</formula>
    </cfRule>
  </conditionalFormatting>
  <conditionalFormatting sqref="AQ123">
    <cfRule type="expression" dxfId="2521" priority="13131">
      <formula>IF(RIGHT(TEXT(AQ123,"0.#"),1)=".",FALSE,TRUE)</formula>
    </cfRule>
    <cfRule type="expression" dxfId="2520" priority="13132">
      <formula>IF(RIGHT(TEXT(AQ123,"0.#"),1)=".",TRUE,FALSE)</formula>
    </cfRule>
  </conditionalFormatting>
  <conditionalFormatting sqref="AE125 AQ125">
    <cfRule type="expression" dxfId="2519" priority="13129">
      <formula>IF(RIGHT(TEXT(AE125,"0.#"),1)=".",FALSE,TRUE)</formula>
    </cfRule>
    <cfRule type="expression" dxfId="2518" priority="13130">
      <formula>IF(RIGHT(TEXT(AE125,"0.#"),1)=".",TRUE,FALSE)</formula>
    </cfRule>
  </conditionalFormatting>
  <conditionalFormatting sqref="AI125">
    <cfRule type="expression" dxfId="2517" priority="13127">
      <formula>IF(RIGHT(TEXT(AI125,"0.#"),1)=".",FALSE,TRUE)</formula>
    </cfRule>
    <cfRule type="expression" dxfId="2516" priority="13128">
      <formula>IF(RIGHT(TEXT(AI125,"0.#"),1)=".",TRUE,FALSE)</formula>
    </cfRule>
  </conditionalFormatting>
  <conditionalFormatting sqref="AM125">
    <cfRule type="expression" dxfId="2515" priority="13125">
      <formula>IF(RIGHT(TEXT(AM125,"0.#"),1)=".",FALSE,TRUE)</formula>
    </cfRule>
    <cfRule type="expression" dxfId="2514" priority="13126">
      <formula>IF(RIGHT(TEXT(AM125,"0.#"),1)=".",TRUE,FALSE)</formula>
    </cfRule>
  </conditionalFormatting>
  <conditionalFormatting sqref="AQ126">
    <cfRule type="expression" dxfId="2513" priority="13117">
      <formula>IF(RIGHT(TEXT(AQ126,"0.#"),1)=".",FALSE,TRUE)</formula>
    </cfRule>
    <cfRule type="expression" dxfId="2512" priority="13118">
      <formula>IF(RIGHT(TEXT(AQ126,"0.#"),1)=".",TRUE,FALSE)</formula>
    </cfRule>
  </conditionalFormatting>
  <conditionalFormatting sqref="AE128 AQ128">
    <cfRule type="expression" dxfId="2511" priority="13115">
      <formula>IF(RIGHT(TEXT(AE128,"0.#"),1)=".",FALSE,TRUE)</formula>
    </cfRule>
    <cfRule type="expression" dxfId="2510" priority="13116">
      <formula>IF(RIGHT(TEXT(AE128,"0.#"),1)=".",TRUE,FALSE)</formula>
    </cfRule>
  </conditionalFormatting>
  <conditionalFormatting sqref="AI128">
    <cfRule type="expression" dxfId="2509" priority="13113">
      <formula>IF(RIGHT(TEXT(AI128,"0.#"),1)=".",FALSE,TRUE)</formula>
    </cfRule>
    <cfRule type="expression" dxfId="2508" priority="13114">
      <formula>IF(RIGHT(TEXT(AI128,"0.#"),1)=".",TRUE,FALSE)</formula>
    </cfRule>
  </conditionalFormatting>
  <conditionalFormatting sqref="AM128">
    <cfRule type="expression" dxfId="2507" priority="13111">
      <formula>IF(RIGHT(TEXT(AM128,"0.#"),1)=".",FALSE,TRUE)</formula>
    </cfRule>
    <cfRule type="expression" dxfId="2506" priority="13112">
      <formula>IF(RIGHT(TEXT(AM128,"0.#"),1)=".",TRUE,FALSE)</formula>
    </cfRule>
  </conditionalFormatting>
  <conditionalFormatting sqref="AQ129">
    <cfRule type="expression" dxfId="2505" priority="13103">
      <formula>IF(RIGHT(TEXT(AQ129,"0.#"),1)=".",FALSE,TRUE)</formula>
    </cfRule>
    <cfRule type="expression" dxfId="2504" priority="13104">
      <formula>IF(RIGHT(TEXT(AQ129,"0.#"),1)=".",TRUE,FALSE)</formula>
    </cfRule>
  </conditionalFormatting>
  <conditionalFormatting sqref="AE75">
    <cfRule type="expression" dxfId="2503" priority="13101">
      <formula>IF(RIGHT(TEXT(AE75,"0.#"),1)=".",FALSE,TRUE)</formula>
    </cfRule>
    <cfRule type="expression" dxfId="2502" priority="13102">
      <formula>IF(RIGHT(TEXT(AE75,"0.#"),1)=".",TRUE,FALSE)</formula>
    </cfRule>
  </conditionalFormatting>
  <conditionalFormatting sqref="AE76">
    <cfRule type="expression" dxfId="2501" priority="13099">
      <formula>IF(RIGHT(TEXT(AE76,"0.#"),1)=".",FALSE,TRUE)</formula>
    </cfRule>
    <cfRule type="expression" dxfId="2500" priority="13100">
      <formula>IF(RIGHT(TEXT(AE76,"0.#"),1)=".",TRUE,FALSE)</formula>
    </cfRule>
  </conditionalFormatting>
  <conditionalFormatting sqref="AE77">
    <cfRule type="expression" dxfId="2499" priority="13097">
      <formula>IF(RIGHT(TEXT(AE77,"0.#"),1)=".",FALSE,TRUE)</formula>
    </cfRule>
    <cfRule type="expression" dxfId="2498" priority="13098">
      <formula>IF(RIGHT(TEXT(AE77,"0.#"),1)=".",TRUE,FALSE)</formula>
    </cfRule>
  </conditionalFormatting>
  <conditionalFormatting sqref="AI77">
    <cfRule type="expression" dxfId="2497" priority="13095">
      <formula>IF(RIGHT(TEXT(AI77,"0.#"),1)=".",FALSE,TRUE)</formula>
    </cfRule>
    <cfRule type="expression" dxfId="2496" priority="13096">
      <formula>IF(RIGHT(TEXT(AI77,"0.#"),1)=".",TRUE,FALSE)</formula>
    </cfRule>
  </conditionalFormatting>
  <conditionalFormatting sqref="AI76">
    <cfRule type="expression" dxfId="2495" priority="13093">
      <formula>IF(RIGHT(TEXT(AI76,"0.#"),1)=".",FALSE,TRUE)</formula>
    </cfRule>
    <cfRule type="expression" dxfId="2494" priority="13094">
      <formula>IF(RIGHT(TEXT(AI76,"0.#"),1)=".",TRUE,FALSE)</formula>
    </cfRule>
  </conditionalFormatting>
  <conditionalFormatting sqref="AI75">
    <cfRule type="expression" dxfId="2493" priority="13091">
      <formula>IF(RIGHT(TEXT(AI75,"0.#"),1)=".",FALSE,TRUE)</formula>
    </cfRule>
    <cfRule type="expression" dxfId="2492" priority="13092">
      <formula>IF(RIGHT(TEXT(AI75,"0.#"),1)=".",TRUE,FALSE)</formula>
    </cfRule>
  </conditionalFormatting>
  <conditionalFormatting sqref="AM75">
    <cfRule type="expression" dxfId="2491" priority="13089">
      <formula>IF(RIGHT(TEXT(AM75,"0.#"),1)=".",FALSE,TRUE)</formula>
    </cfRule>
    <cfRule type="expression" dxfId="2490" priority="13090">
      <formula>IF(RIGHT(TEXT(AM75,"0.#"),1)=".",TRUE,FALSE)</formula>
    </cfRule>
  </conditionalFormatting>
  <conditionalFormatting sqref="AM76">
    <cfRule type="expression" dxfId="2489" priority="13087">
      <formula>IF(RIGHT(TEXT(AM76,"0.#"),1)=".",FALSE,TRUE)</formula>
    </cfRule>
    <cfRule type="expression" dxfId="2488" priority="13088">
      <formula>IF(RIGHT(TEXT(AM76,"0.#"),1)=".",TRUE,FALSE)</formula>
    </cfRule>
  </conditionalFormatting>
  <conditionalFormatting sqref="AM77">
    <cfRule type="expression" dxfId="2487" priority="13085">
      <formula>IF(RIGHT(TEXT(AM77,"0.#"),1)=".",FALSE,TRUE)</formula>
    </cfRule>
    <cfRule type="expression" dxfId="2486" priority="13086">
      <formula>IF(RIGHT(TEXT(AM77,"0.#"),1)=".",TRUE,FALSE)</formula>
    </cfRule>
  </conditionalFormatting>
  <conditionalFormatting sqref="AE134:AE135 AU134:AU135 AI134:AI135 AM134:AM135 AQ134:AQ135">
    <cfRule type="expression" dxfId="2485" priority="13071">
      <formula>IF(RIGHT(TEXT(AE134,"0.#"),1)=".",FALSE,TRUE)</formula>
    </cfRule>
    <cfRule type="expression" dxfId="2484" priority="13072">
      <formula>IF(RIGHT(TEXT(AE134,"0.#"),1)=".",TRUE,FALSE)</formula>
    </cfRule>
  </conditionalFormatting>
  <conditionalFormatting sqref="AE433:AE435 AI433:AI435 AM433:AM435">
    <cfRule type="expression" dxfId="2483" priority="13041">
      <formula>IF(RIGHT(TEXT(AE433,"0.#"),1)=".",FALSE,TRUE)</formula>
    </cfRule>
    <cfRule type="expression" dxfId="2482" priority="13042">
      <formula>IF(RIGHT(TEXT(AE433,"0.#"),1)=".",TRUE,FALSE)</formula>
    </cfRule>
  </conditionalFormatting>
  <conditionalFormatting sqref="AU433:AU435">
    <cfRule type="expression" dxfId="2481" priority="13017">
      <formula>IF(RIGHT(TEXT(AU433,"0.#"),1)=".",FALSE,TRUE)</formula>
    </cfRule>
    <cfRule type="expression" dxfId="2480" priority="13018">
      <formula>IF(RIGHT(TEXT(AU433,"0.#"),1)=".",TRUE,FALSE)</formula>
    </cfRule>
  </conditionalFormatting>
  <conditionalFormatting sqref="AQ433:AQ435">
    <cfRule type="expression" dxfId="2479" priority="12917">
      <formula>IF(RIGHT(TEXT(AQ433,"0.#"),1)=".",FALSE,TRUE)</formula>
    </cfRule>
    <cfRule type="expression" dxfId="2478" priority="12918">
      <formula>IF(RIGHT(TEXT(AQ433,"0.#"),1)=".",TRUE,FALSE)</formula>
    </cfRule>
  </conditionalFormatting>
  <conditionalFormatting sqref="AL840:AO867">
    <cfRule type="expression" dxfId="2477" priority="6641">
      <formula>IF(AND(AL840&gt;=0, RIGHT(TEXT(AL840,"0.#"),1)&lt;&gt;"."),TRUE,FALSE)</formula>
    </cfRule>
    <cfRule type="expression" dxfId="2476" priority="6642">
      <formula>IF(AND(AL840&gt;=0, RIGHT(TEXT(AL840,"0.#"),1)="."),TRUE,FALSE)</formula>
    </cfRule>
    <cfRule type="expression" dxfId="2475" priority="6643">
      <formula>IF(AND(AL840&lt;0, RIGHT(TEXT(AL840,"0.#"),1)&lt;&gt;"."),TRUE,FALSE)</formula>
    </cfRule>
    <cfRule type="expression" dxfId="2474" priority="6644">
      <formula>IF(AND(AL840&lt;0, RIGHT(TEXT(AL840,"0.#"),1)="."),TRUE,FALSE)</formula>
    </cfRule>
  </conditionalFormatting>
  <conditionalFormatting sqref="AQ53:AQ55">
    <cfRule type="expression" dxfId="2473" priority="4663">
      <formula>IF(RIGHT(TEXT(AQ53,"0.#"),1)=".",FALSE,TRUE)</formula>
    </cfRule>
    <cfRule type="expression" dxfId="2472" priority="4664">
      <formula>IF(RIGHT(TEXT(AQ53,"0.#"),1)=".",TRUE,FALSE)</formula>
    </cfRule>
  </conditionalFormatting>
  <conditionalFormatting sqref="AU53:AU55">
    <cfRule type="expression" dxfId="2471" priority="4661">
      <formula>IF(RIGHT(TEXT(AU53,"0.#"),1)=".",FALSE,TRUE)</formula>
    </cfRule>
    <cfRule type="expression" dxfId="2470" priority="4662">
      <formula>IF(RIGHT(TEXT(AU53,"0.#"),1)=".",TRUE,FALSE)</formula>
    </cfRule>
  </conditionalFormatting>
  <conditionalFormatting sqref="AQ60:AQ62">
    <cfRule type="expression" dxfId="2469" priority="4659">
      <formula>IF(RIGHT(TEXT(AQ60,"0.#"),1)=".",FALSE,TRUE)</formula>
    </cfRule>
    <cfRule type="expression" dxfId="2468" priority="4660">
      <formula>IF(RIGHT(TEXT(AQ60,"0.#"),1)=".",TRUE,FALSE)</formula>
    </cfRule>
  </conditionalFormatting>
  <conditionalFormatting sqref="AU60:AU62">
    <cfRule type="expression" dxfId="2467" priority="4657">
      <formula>IF(RIGHT(TEXT(AU60,"0.#"),1)=".",FALSE,TRUE)</formula>
    </cfRule>
    <cfRule type="expression" dxfId="2466" priority="4658">
      <formula>IF(RIGHT(TEXT(AU60,"0.#"),1)=".",TRUE,FALSE)</formula>
    </cfRule>
  </conditionalFormatting>
  <conditionalFormatting sqref="AQ75:AQ77">
    <cfRule type="expression" dxfId="2465" priority="4655">
      <formula>IF(RIGHT(TEXT(AQ75,"0.#"),1)=".",FALSE,TRUE)</formula>
    </cfRule>
    <cfRule type="expression" dxfId="2464" priority="4656">
      <formula>IF(RIGHT(TEXT(AQ75,"0.#"),1)=".",TRUE,FALSE)</formula>
    </cfRule>
  </conditionalFormatting>
  <conditionalFormatting sqref="AU75:AU77">
    <cfRule type="expression" dxfId="2463" priority="4653">
      <formula>IF(RIGHT(TEXT(AU75,"0.#"),1)=".",FALSE,TRUE)</formula>
    </cfRule>
    <cfRule type="expression" dxfId="2462" priority="4654">
      <formula>IF(RIGHT(TEXT(AU75,"0.#"),1)=".",TRUE,FALSE)</formula>
    </cfRule>
  </conditionalFormatting>
  <conditionalFormatting sqref="AQ87:AQ89">
    <cfRule type="expression" dxfId="2461" priority="4651">
      <formula>IF(RIGHT(TEXT(AQ87,"0.#"),1)=".",FALSE,TRUE)</formula>
    </cfRule>
    <cfRule type="expression" dxfId="2460" priority="4652">
      <formula>IF(RIGHT(TEXT(AQ87,"0.#"),1)=".",TRUE,FALSE)</formula>
    </cfRule>
  </conditionalFormatting>
  <conditionalFormatting sqref="AU87:AU89">
    <cfRule type="expression" dxfId="2459" priority="4649">
      <formula>IF(RIGHT(TEXT(AU87,"0.#"),1)=".",FALSE,TRUE)</formula>
    </cfRule>
    <cfRule type="expression" dxfId="2458" priority="4650">
      <formula>IF(RIGHT(TEXT(AU87,"0.#"),1)=".",TRUE,FALSE)</formula>
    </cfRule>
  </conditionalFormatting>
  <conditionalFormatting sqref="AQ92:AQ94">
    <cfRule type="expression" dxfId="2457" priority="4647">
      <formula>IF(RIGHT(TEXT(AQ92,"0.#"),1)=".",FALSE,TRUE)</formula>
    </cfRule>
    <cfRule type="expression" dxfId="2456" priority="4648">
      <formula>IF(RIGHT(TEXT(AQ92,"0.#"),1)=".",TRUE,FALSE)</formula>
    </cfRule>
  </conditionalFormatting>
  <conditionalFormatting sqref="AU92:AU94">
    <cfRule type="expression" dxfId="2455" priority="4645">
      <formula>IF(RIGHT(TEXT(AU92,"0.#"),1)=".",FALSE,TRUE)</formula>
    </cfRule>
    <cfRule type="expression" dxfId="2454" priority="4646">
      <formula>IF(RIGHT(TEXT(AU92,"0.#"),1)=".",TRUE,FALSE)</formula>
    </cfRule>
  </conditionalFormatting>
  <conditionalFormatting sqref="AQ97:AQ99">
    <cfRule type="expression" dxfId="2453" priority="4643">
      <formula>IF(RIGHT(TEXT(AQ97,"0.#"),1)=".",FALSE,TRUE)</formula>
    </cfRule>
    <cfRule type="expression" dxfId="2452" priority="4644">
      <formula>IF(RIGHT(TEXT(AQ97,"0.#"),1)=".",TRUE,FALSE)</formula>
    </cfRule>
  </conditionalFormatting>
  <conditionalFormatting sqref="AU97:AU99">
    <cfRule type="expression" dxfId="2451" priority="4641">
      <formula>IF(RIGHT(TEXT(AU97,"0.#"),1)=".",FALSE,TRUE)</formula>
    </cfRule>
    <cfRule type="expression" dxfId="2450" priority="4642">
      <formula>IF(RIGHT(TEXT(AU97,"0.#"),1)=".",TRUE,FALSE)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0:Y867">
    <cfRule type="expression" dxfId="2433" priority="2969">
      <formula>IF(RIGHT(TEXT(Y840,"0.#"),1)=".",FALSE,TRUE)</formula>
    </cfRule>
    <cfRule type="expression" dxfId="2432" priority="2970">
      <formula>IF(RIGHT(TEXT(Y840,"0.#"),1)=".",TRUE,FALSE)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3:AO1132">
    <cfRule type="expression" dxfId="2403" priority="2875">
      <formula>IF(AND(AL1103&gt;=0, RIGHT(TEXT(AL1103,"0.#"),1)&lt;&gt;"."),TRUE,FALSE)</formula>
    </cfRule>
    <cfRule type="expression" dxfId="2402" priority="2876">
      <formula>IF(AND(AL1103&gt;=0, RIGHT(TEXT(AL1103,"0.#"),1)="."),TRUE,FALSE)</formula>
    </cfRule>
    <cfRule type="expression" dxfId="2401" priority="2877">
      <formula>IF(AND(AL1103&lt;0, RIGHT(TEXT(AL1103,"0.#"),1)&lt;&gt;"."),TRUE,FALSE)</formula>
    </cfRule>
    <cfRule type="expression" dxfId="2400" priority="2878">
      <formula>IF(AND(AL1103&lt;0, RIGHT(TEXT(AL1103,"0.#"),1)="."),TRUE,FALSE)</formula>
    </cfRule>
  </conditionalFormatting>
  <conditionalFormatting sqref="Y1103:Y1132">
    <cfRule type="expression" dxfId="2399" priority="2873">
      <formula>IF(RIGHT(TEXT(Y1103,"0.#"),1)=".",FALSE,TRUE)</formula>
    </cfRule>
    <cfRule type="expression" dxfId="2398" priority="2874">
      <formula>IF(RIGHT(TEXT(Y1103,"0.#"),1)=".",TRUE,FALSE)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9:AO839">
    <cfRule type="expression" dxfId="2389" priority="2827">
      <formula>IF(AND(AL839&gt;=0, RIGHT(TEXT(AL839,"0.#"),1)&lt;&gt;"."),TRUE,FALSE)</formula>
    </cfRule>
    <cfRule type="expression" dxfId="2388" priority="2828">
      <formula>IF(AND(AL839&gt;=0, RIGHT(TEXT(AL839,"0.#"),1)="."),TRUE,FALSE)</formula>
    </cfRule>
    <cfRule type="expression" dxfId="2387" priority="2829">
      <formula>IF(AND(AL839&lt;0, RIGHT(TEXT(AL839,"0.#"),1)&lt;&gt;"."),TRUE,FALSE)</formula>
    </cfRule>
    <cfRule type="expression" dxfId="2386" priority="2830">
      <formula>IF(AND(AL839&lt;0, RIGHT(TEXT(AL839,"0.#"),1)="."),TRUE,FALSE)</formula>
    </cfRule>
  </conditionalFormatting>
  <conditionalFormatting sqref="Y838:Y839">
    <cfRule type="expression" dxfId="2385" priority="2825">
      <formula>IF(RIGHT(TEXT(Y838,"0.#"),1)=".",FALSE,TRUE)</formula>
    </cfRule>
    <cfRule type="expression" dxfId="2384" priority="2826">
      <formula>IF(RIGHT(TEXT(Y838,"0.#"),1)=".",TRUE,FALSE)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5"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566</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2020-09-30T02:20:30Z</cp:lastPrinted>
  <dcterms:created xsi:type="dcterms:W3CDTF">2012-03-13T00:50:25Z</dcterms:created>
  <dcterms:modified xsi:type="dcterms:W3CDTF">2020-11-19T14:36:18Z</dcterms:modified>
</cp:coreProperties>
</file>