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R2年度分\"/>
    </mc:Choice>
  </mc:AlternateContent>
  <bookViews>
    <workbookView xWindow="291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<sst xmlns="http://schemas.openxmlformats.org/spreadsheetml/2006/main" count="2895" uniqueCount="643">
  <si>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</si>
  <si>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</si>
  <si>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</si>
  <si>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</si>
  <si>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</si>
  <si>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</si>
  <si>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</si>
  <si>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</si>
  <si>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</si>
  <si>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</si>
  <si>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</si>
  <si>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</si>
  <si>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</si>
  <si>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</si>
  <si>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</si>
  <si>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</si>
  <si>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</si>
  <si>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</si>
  <si>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</si>
  <si>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</si>
  <si>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</si>
  <si>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</si>
  <si>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</si>
  <si>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</si>
  <si>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</si>
  <si>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</si>
  <si>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</si>
  <si>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</si>
  <si>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</si>
  <si>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</si>
  <si>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</si>
  <si>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</si>
  <si>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</si>
  <si>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</si>
  <si>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</si>
  <si>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</si>
  <si>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</si>
  <si>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</si>
  <si>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</si>
  <si>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</si>
  <si>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</si>
  <si>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</si>
  <si>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</si>
  <si>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</si>
  <si>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</si>
  <si>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</si>
  <si>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</si>
  <si>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</si>
  <si>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</si>
  <si>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</si>
  <si>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</si>
  <si>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</si>
  <si>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</si>
  <si>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</si>
  <si>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</si>
  <si>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</si>
  <si>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</si>
  <si>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</si>
  <si>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</si>
  <si>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</si>
  <si>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</si>
  <si>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</si>
  <si>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</si>
  <si>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</si>
  <si>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</si>
  <si>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</si>
  <si>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</si>
  <si>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</si>
  <si>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</si>
  <si>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</si>
  <si>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</si>
  <si>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</si>
  <si>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</si>
  <si>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</si>
  <si>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</si>
  <si>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</si>
  <si>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</si>
  <si>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</si>
  <si>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</si>
  <si>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</si>
  <si>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</si>
  <si>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</si>
  <si>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</si>
  <si>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</si>
  <si>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</si>
  <si>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</si>
  <si>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</si>
  <si>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</si>
  <si>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</si>
  <si>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</si>
  <si>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</si>
  <si>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</si>
  <si>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</si>
  <si>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</si>
  <si>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</si>
  <si>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</si>
  <si>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</si>
  <si>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</si>
  <si>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</si>
  <si>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</si>
  <si>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</si>
  <si>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</si>
  <si>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</si>
  <si>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</si>
  <si>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</si>
  <si>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</si>
  <si>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</si>
  <si>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</si>
  <si>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</si>
  <si>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</si>
  <si>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</si>
  <si>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</si>
  <si>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</si>
  <si>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</si>
  <si>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</si>
  <si>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</si>
  <si>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</si>
  <si>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</si>
  <si>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</si>
  <si>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</si>
  <si>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</si>
  <si>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</si>
  <si>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</si>
  <si>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</si>
  <si>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</si>
  <si>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</si>
  <si>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</si>
  <si>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</si>
  <si>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</si>
  <si>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</si>
  <si>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</si>
  <si>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</si>
  <si>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</si>
  <si>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</si>
  <si>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</si>
  <si>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</si>
  <si>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</si>
  <si>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</si>
  <si>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</si>
  <si>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</si>
  <si>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</si>
  <si>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</si>
  <si>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</si>
  <si>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</si>
  <si>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</si>
  <si>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</si>
  <si>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</si>
  <si>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</si>
  <si>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</si>
  <si>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</si>
  <si>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</si>
  <si>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</si>
  <si>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</si>
  <si>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</si>
  <si>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</si>
  <si>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</si>
  <si>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</si>
  <si>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</si>
  <si>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</si>
  <si>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</si>
  <si>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</si>
  <si>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</si>
  <si>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</si>
  <si>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</si>
  <si>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</si>
  <si>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</si>
  <si>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</si>
  <si>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</si>
  <si>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</si>
  <si>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</si>
  <si>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</si>
  <si>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</si>
  <si>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</si>
  <si>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</si>
  <si>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</si>
  <si>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</si>
  <si>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</si>
  <si>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</si>
  <si>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</si>
  <si>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</si>
  <si>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</si>
  <si>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</si>
  <si>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</si>
  <si>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</si>
  <si>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</si>
  <si>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</si>
  <si>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</si>
  <si>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</si>
  <si>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</si>
  <si>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</si>
  <si>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</si>
  <si>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</si>
  <si>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</si>
  <si>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</si>
  <si>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</si>
  <si>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</si>
  <si>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</si>
  <si>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</si>
  <si>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</si>
  <si>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</si>
  <si>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</si>
  <si>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</si>
  <si>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</si>
  <si>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</si>
  <si>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</si>
  <si>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</si>
  <si>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</si>
  <si>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</si>
  <si>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</si>
  <si>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</si>
  <si>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</si>
  <si>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</si>
  <si>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</si>
  <si>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</si>
  <si>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</si>
  <si>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</si>
  <si>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</si>
  <si>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</si>
  <si>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</si>
  <si>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</si>
  <si>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</si>
  <si>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</si>
  <si>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</si>
  <si>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</si>
  <si>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</si>
  <si>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</si>
  <si>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</si>
  <si>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</si>
  <si>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</si>
  <si>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</si>
  <si>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</si>
  <si>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</si>
  <si>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</si>
  <si>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</si>
  <si>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</si>
  <si>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</si>
  <si>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</si>
  <si>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</si>
  <si>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</si>
  <si>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</si>
  <si>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</si>
  <si>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</si>
  <si>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</si>
  <si>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</si>
  <si>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</si>
  <si>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</si>
  <si>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</si>
  <si>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</si>
  <si>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</si>
  <si>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</si>
  <si>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</si>
  <si>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</si>
  <si>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</si>
  <si>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</si>
  <si>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</si>
  <si>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</si>
  <si>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</si>
  <si>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</si>
  <si>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</si>
  <si>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</si>
  <si>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</si>
  <si>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</si>
  <si>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</si>
  <si>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</si>
  <si>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</si>
  <si>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</si>
  <si>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</si>
  <si>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</si>
  <si>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</si>
  <si>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</si>
  <si>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</si>
  <si>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</si>
  <si>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</si>
  <si>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</si>
  <si>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</si>
  <si>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</si>
  <si>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</si>
  <si>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</si>
  <si>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</si>
  <si>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</si>
  <si>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</si>
  <si>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</si>
  <si>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</si>
  <si>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</si>
  <si>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</si>
  <si>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</si>
  <si>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</si>
  <si>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</si>
  <si>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</si>
  <si>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</si>
  <si>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</si>
  <si>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</si>
  <si>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</si>
  <si>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</si>
  <si>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</si>
  <si>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</si>
  <si>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</si>
  <si>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</si>
  <si>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</si>
  <si>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</si>
  <si>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</si>
  <si>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</si>
  <si>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</si>
  <si>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</si>
  <si>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</si>
  <si>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</si>
  <si>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</si>
  <si>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</si>
  <si>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</si>
  <si>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</si>
  <si>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</si>
  <si>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</si>
  <si>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</si>
  <si>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</si>
  <si>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</si>
  <si>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</si>
  <si>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</si>
  <si>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</si>
  <si>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</si>
  <si>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</si>
  <si>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</si>
  <si>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</si>
  <si>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</si>
  <si>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</si>
  <si>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</si>
  <si>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</si>
  <si>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</si>
  <si>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</si>
  <si>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</si>
  <si>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</si>
  <si>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</si>
  <si>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</si>
  <si>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</si>
  <si>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</si>
  <si>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</si>
  <si>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</si>
  <si>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</si>
  <si>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</si>
  <si>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</si>
  <si>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</si>
  <si>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</si>
  <si>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</si>
  <si>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</si>
  <si>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</si>
  <si>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</si>
  <si>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</si>
  <si>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</si>
  <si>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</si>
  <si>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</si>
  <si>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</si>
  <si>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</si>
  <si>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</si>
  <si>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</si>
  <si>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</si>
  <si>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</si>
  <si>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</si>
  <si>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</si>
  <si>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</si>
  <si>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</si>
  <si>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</si>
  <si>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</si>
  <si>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</si>
  <si>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</si>
  <si>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</si>
  <si>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</si>
  <si>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</si>
  <si>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</si>
  <si>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</si>
  <si>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</si>
  <si>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</si>
  <si>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</si>
  <si>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</si>
  <si>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</si>
  <si>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</si>
  <si>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</si>
  <si>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</si>
  <si>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</si>
  <si>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</si>
  <si>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</si>
  <si>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</si>
  <si>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</si>
  <si>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</si>
  <si>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</si>
  <si>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</si>
  <si>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</si>
  <si>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</si>
  <si>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</si>
  <si>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</si>
  <si>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</si>
  <si>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</si>
  <si>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</si>
  <si>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</si>
  <si>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</si>
  <si>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</si>
  <si>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</si>
  <si>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</si>
  <si>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</si>
  <si>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</si>
  <si>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</si>
  <si>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</si>
  <si>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</si>
  <si>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</si>
  <si>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</si>
  <si>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</si>
  <si>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</si>
  <si>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</si>
  <si>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</si>
  <si>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</si>
  <si>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</si>
  <si>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</si>
  <si>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</si>
  <si>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</si>
  <si>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</si>
  <si>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</si>
  <si>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</si>
  <si>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</si>
  <si>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</si>
  <si>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</si>
  <si>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</si>
  <si>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</si>
  <si>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</si>
  <si>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</si>
  <si>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</si>
  <si>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</si>
  <si>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</si>
  <si>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</si>
  <si>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</si>
  <si>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</si>
  <si>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</si>
  <si>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</si>
  <si>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</si>
  <si>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</si>
  <si>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</si>
  <si>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</si>
  <si>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</si>
  <si>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</si>
  <si>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</si>
  <si>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</si>
  <si>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</si>
  <si>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</si>
  <si>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</si>
  <si>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</si>
  <si>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</si>
  <si>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</si>
  <si>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</si>
  <si>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</si>
  <si>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</si>
  <si>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</si>
  <si>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</si>
  <si>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</si>
  <si>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</si>
  <si>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</si>
  <si>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</si>
  <si>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</si>
  <si>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</si>
  <si>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</si>
  <si>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</si>
  <si>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</si>
  <si>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</si>
  <si>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</si>
  <si>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</si>
  <si>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</si>
  <si>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</si>
  <si>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</si>
  <si>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</si>
  <si>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</si>
  <si>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</si>
  <si>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</si>
  <si>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</si>
  <si>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</si>
  <si>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</si>
  <si>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</si>
  <si>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</si>
  <si>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</si>
  <si>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</si>
  <si>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</si>
  <si>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</si>
  <si>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</si>
  <si>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</si>
  <si>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</si>
  <si>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</si>
  <si>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</si>
  <si>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</si>
  <si>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</si>
  <si>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</si>
  <si>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</si>
  <si>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</si>
  <si>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</si>
  <si>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</si>
  <si>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</si>
  <si>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</si>
  <si>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</si>
  <si>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</si>
  <si>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</si>
  <si>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</si>
  <si>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</si>
  <si>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</si>
  <si>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</si>
  <si>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</si>
  <si>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</si>
  <si>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</si>
  <si>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</si>
  <si>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</si>
  <si>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</si>
  <si>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</si>
  <si>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</si>
  <si>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</si>
  <si>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</si>
  <si>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</si>
  <si>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</si>
  <si>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</si>
  <si>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</si>
  <si>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</si>
  <si>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</si>
  <si>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</si>
  <si>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</si>
  <si>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</si>
  <si>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</si>
  <si>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</si>
  <si>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</si>
  <si>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</si>
  <si>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</si>
  <si>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</si>
  <si>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</si>
  <si>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</si>
  <si>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</si>
  <si>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</si>
  <si>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</si>
  <si>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</si>
  <si>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</si>
  <si>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</si>
  <si>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</si>
  <si>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</si>
  <si>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</si>
  <si>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</si>
  <si>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</si>
  <si>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</si>
  <si>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</si>
  <si>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</si>
  <si>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</si>
  <si>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</si>
  <si>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</si>
  <si>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</si>
  <si>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</si>
  <si>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</si>
  <si>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</si>
  <si>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</si>
  <si>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</si>
  <si>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</si>
  <si>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</si>
  <si>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</si>
  <si>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</si>
  <si>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</si>
  <si>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</si>
  <si>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</si>
  <si>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</si>
  <si>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</si>
  <si>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</si>
  <si>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</si>
  <si>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</si>
  <si>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</si>
  <si>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</si>
  <si>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</si>
  <si>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</si>
  <si>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</si>
  <si>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t>
  </si>
  <si>
    <t>○</t>
  </si>
  <si>
    <t>文部科学省</t>
  </si>
  <si>
    <t>文部科学省</t>
    <phoneticPr fontId="5"/>
  </si>
  <si>
    <t>修学支援プロジェクトチームリーダー
篠田　智志</t>
    <phoneticPr fontId="5"/>
  </si>
  <si>
    <t>-</t>
    <phoneticPr fontId="5"/>
  </si>
  <si>
    <t>「アイヌ政策のあり方に関する有識者懇談会」報告書
（平成２１年７月２９日）</t>
    <phoneticPr fontId="5"/>
  </si>
  <si>
    <t>北海道に居住するアイヌの子弟で、将来社会において有為な人材として活躍することが期待されながら経済的な理由によって進学後修学が困難な者に対して、北海道が奨学金及び通学用品等助成金の給与を行う場合、これに必要な経費の一部を国が補助することにより、北海道のアイヌ子弟の高等学校等への進学を促進することを目的とする。</t>
    <phoneticPr fontId="5"/>
  </si>
  <si>
    <t>-</t>
    <phoneticPr fontId="5"/>
  </si>
  <si>
    <t>-</t>
    <phoneticPr fontId="5"/>
  </si>
  <si>
    <t>教育振興事業費補助金</t>
    <phoneticPr fontId="5"/>
  </si>
  <si>
    <t>アイヌ子弟の高校等進学率を一般進学率まで引き上げる。
※目標値は、当該年度の北海道調査における一般進学率とする。</t>
    <phoneticPr fontId="5"/>
  </si>
  <si>
    <t>高校等進学率（アイヌ生活実態調査）
※当該調査はH25,29年度に実施されている。
(参考)
H25年度成果実績:92.6%
（一般進学率:98.6%)</t>
    <phoneticPr fontId="5"/>
  </si>
  <si>
    <t>％</t>
    <phoneticPr fontId="5"/>
  </si>
  <si>
    <t>北海道アイヌ生活実態調査報告書</t>
    <phoneticPr fontId="5"/>
  </si>
  <si>
    <t>人</t>
    <phoneticPr fontId="5"/>
  </si>
  <si>
    <t>千円/人</t>
    <phoneticPr fontId="5"/>
  </si>
  <si>
    <t>　　千円/人</t>
    <phoneticPr fontId="5"/>
  </si>
  <si>
    <t>33,577千円/466人</t>
    <phoneticPr fontId="5"/>
  </si>
  <si>
    <t>31,318千円/414人</t>
    <phoneticPr fontId="5"/>
  </si>
  <si>
    <t>／　</t>
  </si>
  <si>
    <t>　　/</t>
    <phoneticPr fontId="5"/>
  </si>
  <si>
    <t>／　　　　　　　　　　　　　　</t>
    <phoneticPr fontId="5"/>
  </si>
  <si>
    <t>-</t>
    <phoneticPr fontId="5"/>
  </si>
  <si>
    <t>経済的な理由によって進学後修学が困難なアイヌ子弟に対して支援を行うことで、アイヌ子弟の高等学校等への進学の促進につながり、教育機会の確保が図られる。</t>
    <phoneticPr fontId="5"/>
  </si>
  <si>
    <t>-</t>
    <phoneticPr fontId="5"/>
  </si>
  <si>
    <t>アイヌ子弟高等学校等進学奨励費補助（大学）</t>
  </si>
  <si>
    <t>高校等へ進学する能力を持つ北海道のアイヌ子弟で、民族として誇りをもって生活し、将来有為な人材として活躍することが期待されながら、経済的に修学困難な者への支援を行う事業であり、国民的、社会的ニーズを的確に反映している。</t>
    <phoneticPr fontId="5"/>
  </si>
  <si>
    <t>北海道のアイヌ子弟の高校等への進学を促進するため、北海道に居住するアイヌ子弟に対して、北海道が奨学金の給与を行う場合、これに必要な経費を補助する事業であり、引き続き国が行うべき事業である。</t>
    <phoneticPr fontId="5"/>
  </si>
  <si>
    <t>先住民施策の一環として、内閣官房に設置されたアイヌ政策推進会議においても、アイヌの人々の生活向上施策として挙げられている事業である。</t>
    <phoneticPr fontId="5"/>
  </si>
  <si>
    <t>補助率1/2以内としており負担関係は妥当である。</t>
    <phoneticPr fontId="5"/>
  </si>
  <si>
    <t>奨学金等の給与額については、真に必要なものに限定されている。</t>
    <phoneticPr fontId="5"/>
  </si>
  <si>
    <t>奨学金等の給与への補助を行っており、使途が真に必要なものに限定されている。</t>
    <phoneticPr fontId="5"/>
  </si>
  <si>
    <t>一般進学率とアイヌ子弟の高校等進学率には、まだ若干の差があるが、現段階では成果実績は成果目標に見合ったものである。</t>
    <phoneticPr fontId="5"/>
  </si>
  <si>
    <t>活動実績が当初見込みの8割を上回っており、見込みに見合ったものである。</t>
    <phoneticPr fontId="5"/>
  </si>
  <si>
    <t>アイヌ政策推進会議
http://www.kantei.go.jp/jp/singi/ainusuishin/index.html
アイヌ政策のあり方に関する有識者懇談会
http://www.kantei.go.jp/jp/singi/ainu/index.html</t>
    <phoneticPr fontId="5"/>
  </si>
  <si>
    <t>135</t>
    <phoneticPr fontId="5"/>
  </si>
  <si>
    <t>115</t>
    <phoneticPr fontId="5"/>
  </si>
  <si>
    <t>119</t>
    <phoneticPr fontId="5"/>
  </si>
  <si>
    <t>112</t>
    <phoneticPr fontId="5"/>
  </si>
  <si>
    <t>114</t>
    <phoneticPr fontId="5"/>
  </si>
  <si>
    <t>109</t>
    <phoneticPr fontId="5"/>
  </si>
  <si>
    <t>106</t>
    <phoneticPr fontId="5"/>
  </si>
  <si>
    <t>○</t>
    <phoneticPr fontId="5"/>
  </si>
  <si>
    <t>2　確かな学力の向上、豊かな心と健やかな体の育成と信頼される学校づくり</t>
    <phoneticPr fontId="5"/>
  </si>
  <si>
    <t>2-6 教育機会の確保のための支援づくり</t>
    <phoneticPr fontId="5"/>
  </si>
  <si>
    <t>アイヌ子弟高等学校等進学奨励費補助（高校・高専）</t>
    <phoneticPr fontId="5"/>
  </si>
  <si>
    <t>昭和50年度</t>
    <phoneticPr fontId="5"/>
  </si>
  <si>
    <t>終了予定なし</t>
    <phoneticPr fontId="5"/>
  </si>
  <si>
    <t>初等中等教育局</t>
    <phoneticPr fontId="5"/>
  </si>
  <si>
    <t>修学支援プロジェクトチーム</t>
    <phoneticPr fontId="5"/>
  </si>
  <si>
    <t>○補助先：北海道
○補助率：１／２以内
○補助対象経費　【高校】　奨学金：国・公立　23,000円／月、私立　43,000円／月　
　　　　　　　　　　  　　　　　 通学用品等助成金：国・公立24,200円／年、私立54,760円／年
　　　　　　　　　　　【専修学校等】  奨学金：23,300円／月
　　　　　　　　　　　　　　　　　 　 通学用品等助成金：24,200円／年</t>
    <phoneticPr fontId="5"/>
  </si>
  <si>
    <t>32,285千円／423人</t>
    <phoneticPr fontId="5"/>
  </si>
  <si>
    <t>○</t>
    <phoneticPr fontId="5"/>
  </si>
  <si>
    <t>○</t>
    <phoneticPr fontId="5"/>
  </si>
  <si>
    <t>○</t>
    <phoneticPr fontId="5"/>
  </si>
  <si>
    <t>‐</t>
  </si>
  <si>
    <t>無</t>
  </si>
  <si>
    <t>本事業は、アイヌ子弟の高等学校等への進学を促進するため、北海道に居住するアイヌ子弟に対して、北海道が奨学金及び通学用品費等助成金の給与を行う場合、これに必要な経費を補助する事業であり、引き続き国が行うべき事業である。</t>
    <phoneticPr fontId="5"/>
  </si>
  <si>
    <t>引き続き、経費の適切な執行に努める。</t>
    <phoneticPr fontId="5"/>
  </si>
  <si>
    <t>北海道</t>
    <rPh sb="0" eb="3">
      <t>ホッカイドウ</t>
    </rPh>
    <phoneticPr fontId="5"/>
  </si>
  <si>
    <t>経済的な理由により、修学困難なアイヌ子弟に対して、奨学金等を給付する</t>
    <phoneticPr fontId="5"/>
  </si>
  <si>
    <t>補助金等交付</t>
    <rPh sb="0" eb="3">
      <t>ホジョキン</t>
    </rPh>
    <rPh sb="3" eb="4">
      <t>トウ</t>
    </rPh>
    <rPh sb="4" eb="6">
      <t>コウフ</t>
    </rPh>
    <phoneticPr fontId="5"/>
  </si>
  <si>
    <t>-</t>
    <phoneticPr fontId="5"/>
  </si>
  <si>
    <t>-</t>
    <phoneticPr fontId="5"/>
  </si>
  <si>
    <t>補助金</t>
    <rPh sb="0" eb="3">
      <t>ホジョキン</t>
    </rPh>
    <phoneticPr fontId="5"/>
  </si>
  <si>
    <t>奨学金（28百万円）
通学用品等助成金（1百万円）</t>
    <rPh sb="0" eb="3">
      <t>ショウガクキン</t>
    </rPh>
    <rPh sb="6" eb="9">
      <t>ヒャクマンエン</t>
    </rPh>
    <rPh sb="11" eb="13">
      <t>ツウガク</t>
    </rPh>
    <rPh sb="13" eb="15">
      <t>ヨウヒン</t>
    </rPh>
    <rPh sb="15" eb="16">
      <t>トウ</t>
    </rPh>
    <rPh sb="16" eb="19">
      <t>ジョセイキン</t>
    </rPh>
    <rPh sb="21" eb="24">
      <t>ヒャクマンエン</t>
    </rPh>
    <phoneticPr fontId="5"/>
  </si>
  <si>
    <t>給与人員</t>
    <rPh sb="0" eb="2">
      <t>キュウヨ</t>
    </rPh>
    <rPh sb="2" eb="4">
      <t>ジンイン</t>
    </rPh>
    <phoneticPr fontId="5"/>
  </si>
  <si>
    <t>A.北海道</t>
    <rPh sb="2" eb="5">
      <t>ホッカイドウ</t>
    </rPh>
    <phoneticPr fontId="5"/>
  </si>
  <si>
    <t>執行額／給与対象者数　　　　　　　　　　　　　　</t>
    <rPh sb="0" eb="2">
      <t>シッコウ</t>
    </rPh>
    <rPh sb="4" eb="6">
      <t>キュウヨ</t>
    </rPh>
    <rPh sb="6" eb="8">
      <t>タイショウ</t>
    </rPh>
    <phoneticPr fontId="5"/>
  </si>
  <si>
    <t>28,870千円／392人</t>
    <phoneticPr fontId="5"/>
  </si>
  <si>
    <t>○アイヌ子弟高等学校等進学奨励費補助（高校・高専）
　北海道が行う、高等学校等への進学奨励のための奨学金及び通学用品等助成金の給与事業に対する経費の補助。
○アイヌ子弟高等学校等進学奨励費補助（大学）
　北海道が行う、大学、短期大学への進学奨励のための奨学金及び通学用品等助成金の貸与事業に対する経費の補助。</t>
    <rPh sb="34" eb="36">
      <t>コウトウ</t>
    </rPh>
    <rPh sb="36" eb="38">
      <t>ガッコウ</t>
    </rPh>
    <rPh sb="38" eb="39">
      <t>トウ</t>
    </rPh>
    <rPh sb="97" eb="99">
      <t>ダイガク</t>
    </rPh>
    <phoneticPr fontId="5"/>
  </si>
  <si>
    <t>奨学金の給与申請者数の減少等、予想されない事態が生じたためである。</t>
    <rPh sb="0" eb="3">
      <t>ショウガクキン</t>
    </rPh>
    <rPh sb="4" eb="6">
      <t>キュウヨ</t>
    </rPh>
    <rPh sb="6" eb="8">
      <t>シンセイ</t>
    </rPh>
    <rPh sb="8" eb="9">
      <t>シャ</t>
    </rPh>
    <rPh sb="9" eb="10">
      <t>スウ</t>
    </rPh>
    <rPh sb="11" eb="13">
      <t>ゲンショウ</t>
    </rPh>
    <rPh sb="13" eb="14">
      <t>トウ</t>
    </rPh>
    <rPh sb="15" eb="17">
      <t>ヨソウ</t>
    </rPh>
    <rPh sb="21" eb="23">
      <t>ジタイ</t>
    </rPh>
    <rPh sb="24" eb="25">
      <t>ショウ</t>
    </rPh>
    <phoneticPr fontId="5"/>
  </si>
  <si>
    <t>外部有識者による点検対象外</t>
  </si>
  <si>
    <t>事業内容の一部改善</t>
  </si>
  <si>
    <t>年度内に改善を検討</t>
  </si>
  <si>
    <t>現在、成果指標としている高校等進学率については、北海道が実施している「アイヌ生活実態調査」の結果を引用しており、調査結果を踏まえた成果指標の更新は困難であるが、奨学金を受給しているアイヌ子弟について、最新の状況を参照するためフォローアップ調査を行うなど、事業の成果をより的確に把握できるよう検討を行う。</t>
  </si>
  <si>
    <t>１．事業評価の観点：この事業は、北海道のアイヌの子弟の高等学校等への進学を促進するため、北海道に居住するアイヌ子弟に対して、北海道が奨学金及び通学用品等助成金の給与を行う場合、これに必要な経費を補助する事業であり、事業成果等の観点から検証を行った。
２．所見：この事業は事業目的に即した成果目標・指標は設定されているが、成果指標が平成２９年度の実績であり、なるべく最新の実績を参照するためフォローアップ調査をおこなうなど、事業の成果をより的確に把握する仕組みを事業に取り込む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</si>
</sst>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138547</xdr:colOff>
      <xdr:row>742</xdr:row>
      <xdr:rowOff>1</xdr:rowOff>
    </xdr:from>
    <xdr:to>
      <xdr:col>42</xdr:col>
      <xdr:colOff>51955</xdr:colOff>
      <xdr:row>779</xdr:row>
      <xdr:rowOff>42418</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0183" y="64319728"/>
          <a:ext cx="5940136" cy="7627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4" zoomScale="80" zoomScaleNormal="75" zoomScaleSheetLayoutView="80" zoomScalePageLayoutView="85" workbookViewId="0">
      <selection activeCell="BH731" sqref="BH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105</v>
      </c>
      <c r="AT2" s="218"/>
      <c r="AU2" s="218"/>
      <c r="AV2" s="51" t="str">
        <f>IF(AW2="", "", "-")</f>
        <v/>
      </c>
      <c r="AW2" s="417"/>
      <c r="AX2" s="417"/>
    </row>
    <row r="3" spans="1:50" ht="21" customHeight="1" thickBot="1" x14ac:dyDescent="0.2">
      <c r="A3" s="542" t="s">
        <v>427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568</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611</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614</v>
      </c>
      <c r="AF4" s="726"/>
      <c r="AG4" s="726"/>
      <c r="AH4" s="726"/>
      <c r="AI4" s="726"/>
      <c r="AJ4" s="726"/>
      <c r="AK4" s="726"/>
      <c r="AL4" s="726"/>
      <c r="AM4" s="726"/>
      <c r="AN4" s="726"/>
      <c r="AO4" s="726"/>
      <c r="AP4" s="727"/>
      <c r="AQ4" s="728" t="s">
        <v>2</v>
      </c>
      <c r="AR4" s="723"/>
      <c r="AS4" s="723"/>
      <c r="AT4" s="723"/>
      <c r="AU4" s="723"/>
      <c r="AV4" s="723"/>
      <c r="AW4" s="723"/>
      <c r="AX4" s="729"/>
    </row>
    <row r="5" spans="1:50" ht="44.25" customHeight="1" x14ac:dyDescent="0.15">
      <c r="A5" s="730" t="s">
        <v>67</v>
      </c>
      <c r="B5" s="731"/>
      <c r="C5" s="731"/>
      <c r="D5" s="731"/>
      <c r="E5" s="731"/>
      <c r="F5" s="732"/>
      <c r="G5" s="577" t="s">
        <v>612</v>
      </c>
      <c r="H5" s="578"/>
      <c r="I5" s="578"/>
      <c r="J5" s="578"/>
      <c r="K5" s="578"/>
      <c r="L5" s="578"/>
      <c r="M5" s="579" t="s">
        <v>66</v>
      </c>
      <c r="N5" s="580"/>
      <c r="O5" s="580"/>
      <c r="P5" s="580"/>
      <c r="Q5" s="580"/>
      <c r="R5" s="581"/>
      <c r="S5" s="582" t="s">
        <v>613</v>
      </c>
      <c r="T5" s="578"/>
      <c r="U5" s="578"/>
      <c r="V5" s="578"/>
      <c r="W5" s="578"/>
      <c r="X5" s="583"/>
      <c r="Y5" s="736" t="s">
        <v>3</v>
      </c>
      <c r="Z5" s="737"/>
      <c r="AA5" s="737"/>
      <c r="AB5" s="737"/>
      <c r="AC5" s="737"/>
      <c r="AD5" s="738"/>
      <c r="AE5" s="739" t="s">
        <v>615</v>
      </c>
      <c r="AF5" s="739"/>
      <c r="AG5" s="739"/>
      <c r="AH5" s="739"/>
      <c r="AI5" s="739"/>
      <c r="AJ5" s="739"/>
      <c r="AK5" s="739"/>
      <c r="AL5" s="739"/>
      <c r="AM5" s="739"/>
      <c r="AN5" s="739"/>
      <c r="AO5" s="739"/>
      <c r="AP5" s="740"/>
      <c r="AQ5" s="741" t="s">
        <v>569</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570</v>
      </c>
      <c r="H7" s="852"/>
      <c r="I7" s="852"/>
      <c r="J7" s="852"/>
      <c r="K7" s="852"/>
      <c r="L7" s="852"/>
      <c r="M7" s="852"/>
      <c r="N7" s="852"/>
      <c r="O7" s="852"/>
      <c r="P7" s="852"/>
      <c r="Q7" s="852"/>
      <c r="R7" s="852"/>
      <c r="S7" s="852"/>
      <c r="T7" s="852"/>
      <c r="U7" s="852"/>
      <c r="V7" s="852"/>
      <c r="W7" s="852"/>
      <c r="X7" s="853"/>
      <c r="Y7" s="415" t="s">
        <v>391</v>
      </c>
      <c r="Z7" s="311"/>
      <c r="AA7" s="311"/>
      <c r="AB7" s="311"/>
      <c r="AC7" s="311"/>
      <c r="AD7" s="416"/>
      <c r="AE7" s="403" t="s">
        <v>571</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子ども・若者育成支援</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572</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099999999999994" customHeight="1" x14ac:dyDescent="0.15">
      <c r="A10" s="761" t="s">
        <v>30</v>
      </c>
      <c r="B10" s="762"/>
      <c r="C10" s="762"/>
      <c r="D10" s="762"/>
      <c r="E10" s="762"/>
      <c r="F10" s="762"/>
      <c r="G10" s="694" t="s">
        <v>616</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43</v>
      </c>
      <c r="Q13" s="117"/>
      <c r="R13" s="117"/>
      <c r="S13" s="117"/>
      <c r="T13" s="117"/>
      <c r="U13" s="117"/>
      <c r="V13" s="118"/>
      <c r="W13" s="116">
        <v>34.700000000000003</v>
      </c>
      <c r="X13" s="117"/>
      <c r="Y13" s="117"/>
      <c r="Z13" s="117"/>
      <c r="AA13" s="117"/>
      <c r="AB13" s="117"/>
      <c r="AC13" s="118"/>
      <c r="AD13" s="116">
        <v>34.700000000000003</v>
      </c>
      <c r="AE13" s="117"/>
      <c r="AF13" s="117"/>
      <c r="AG13" s="117"/>
      <c r="AH13" s="117"/>
      <c r="AI13" s="117"/>
      <c r="AJ13" s="118"/>
      <c r="AK13" s="116">
        <v>32.299999999999997</v>
      </c>
      <c r="AL13" s="117"/>
      <c r="AM13" s="117"/>
      <c r="AN13" s="117"/>
      <c r="AO13" s="117"/>
      <c r="AP13" s="117"/>
      <c r="AQ13" s="118"/>
      <c r="AR13" s="113">
        <v>32.299999999999997</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570</v>
      </c>
      <c r="Q14" s="117"/>
      <c r="R14" s="117"/>
      <c r="S14" s="117"/>
      <c r="T14" s="117"/>
      <c r="U14" s="117"/>
      <c r="V14" s="118"/>
      <c r="W14" s="116" t="s">
        <v>573</v>
      </c>
      <c r="X14" s="117"/>
      <c r="Y14" s="117"/>
      <c r="Z14" s="117"/>
      <c r="AA14" s="117"/>
      <c r="AB14" s="117"/>
      <c r="AC14" s="118"/>
      <c r="AD14" s="116" t="s">
        <v>565</v>
      </c>
      <c r="AE14" s="117"/>
      <c r="AF14" s="117"/>
      <c r="AG14" s="117"/>
      <c r="AH14" s="117"/>
      <c r="AI14" s="117"/>
      <c r="AJ14" s="118"/>
      <c r="AK14" s="116"/>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570</v>
      </c>
      <c r="Q15" s="117"/>
      <c r="R15" s="117"/>
      <c r="S15" s="117"/>
      <c r="T15" s="117"/>
      <c r="U15" s="117"/>
      <c r="V15" s="118"/>
      <c r="W15" s="116" t="s">
        <v>574</v>
      </c>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573</v>
      </c>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570</v>
      </c>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43</v>
      </c>
      <c r="Q18" s="123"/>
      <c r="R18" s="123"/>
      <c r="S18" s="123"/>
      <c r="T18" s="123"/>
      <c r="U18" s="123"/>
      <c r="V18" s="124"/>
      <c r="W18" s="122">
        <f>SUM(W13:AC17)</f>
        <v>34.700000000000003</v>
      </c>
      <c r="X18" s="123"/>
      <c r="Y18" s="123"/>
      <c r="Z18" s="123"/>
      <c r="AA18" s="123"/>
      <c r="AB18" s="123"/>
      <c r="AC18" s="124"/>
      <c r="AD18" s="122">
        <f>SUM(AD13:AJ17)</f>
        <v>34.700000000000003</v>
      </c>
      <c r="AE18" s="123"/>
      <c r="AF18" s="123"/>
      <c r="AG18" s="123"/>
      <c r="AH18" s="123"/>
      <c r="AI18" s="123"/>
      <c r="AJ18" s="124"/>
      <c r="AK18" s="122">
        <f>SUM(AK13:AQ17)</f>
        <v>32.299999999999997</v>
      </c>
      <c r="AL18" s="123"/>
      <c r="AM18" s="123"/>
      <c r="AN18" s="123"/>
      <c r="AO18" s="123"/>
      <c r="AP18" s="123"/>
      <c r="AQ18" s="124"/>
      <c r="AR18" s="122">
        <f>SUM(AR13:AX17)</f>
        <v>32.299999999999997</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34</v>
      </c>
      <c r="Q19" s="117"/>
      <c r="R19" s="117"/>
      <c r="S19" s="117"/>
      <c r="T19" s="117"/>
      <c r="U19" s="117"/>
      <c r="V19" s="118"/>
      <c r="W19" s="116">
        <v>31</v>
      </c>
      <c r="X19" s="117"/>
      <c r="Y19" s="117"/>
      <c r="Z19" s="117"/>
      <c r="AA19" s="117"/>
      <c r="AB19" s="117"/>
      <c r="AC19" s="118"/>
      <c r="AD19" s="116">
        <v>29</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0.79069767441860461</v>
      </c>
      <c r="Q20" s="558"/>
      <c r="R20" s="558"/>
      <c r="S20" s="558"/>
      <c r="T20" s="558"/>
      <c r="U20" s="558"/>
      <c r="V20" s="558"/>
      <c r="W20" s="558">
        <f t="shared" ref="W20" si="0">IF(W18=0, "-", SUM(W19)/W18)</f>
        <v>0.89337175792507195</v>
      </c>
      <c r="X20" s="558"/>
      <c r="Y20" s="558"/>
      <c r="Z20" s="558"/>
      <c r="AA20" s="558"/>
      <c r="AB20" s="558"/>
      <c r="AC20" s="558"/>
      <c r="AD20" s="558">
        <f t="shared" ref="AD20" si="1">IF(AD18=0, "-", SUM(AD19)/AD18)</f>
        <v>0.83573487031700278</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3.75" customHeight="1" x14ac:dyDescent="0.15">
      <c r="A21" s="149"/>
      <c r="B21" s="150"/>
      <c r="C21" s="150"/>
      <c r="D21" s="150"/>
      <c r="E21" s="150"/>
      <c r="F21" s="151"/>
      <c r="G21" s="954" t="s">
        <v>358</v>
      </c>
      <c r="H21" s="955"/>
      <c r="I21" s="955"/>
      <c r="J21" s="955"/>
      <c r="K21" s="955"/>
      <c r="L21" s="955"/>
      <c r="M21" s="955"/>
      <c r="N21" s="955"/>
      <c r="O21" s="955"/>
      <c r="P21" s="558">
        <f>IF(P19=0, "-", SUM(P19)/SUM(P13,P14))</f>
        <v>0.79069767441860461</v>
      </c>
      <c r="Q21" s="558"/>
      <c r="R21" s="558"/>
      <c r="S21" s="558"/>
      <c r="T21" s="558"/>
      <c r="U21" s="558"/>
      <c r="V21" s="558"/>
      <c r="W21" s="558">
        <f t="shared" ref="W21" si="2">IF(W19=0, "-", SUM(W19)/SUM(W13,W14))</f>
        <v>0.89337175792507195</v>
      </c>
      <c r="X21" s="558"/>
      <c r="Y21" s="558"/>
      <c r="Z21" s="558"/>
      <c r="AA21" s="558"/>
      <c r="AB21" s="558"/>
      <c r="AC21" s="558"/>
      <c r="AD21" s="558">
        <f t="shared" ref="AD21" si="3">IF(AD19=0, "-", SUM(AD19)/SUM(AD13,AD14))</f>
        <v>0.83573487031700278</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2.25" customHeight="1" x14ac:dyDescent="0.15">
      <c r="A23" s="199"/>
      <c r="B23" s="200"/>
      <c r="C23" s="200"/>
      <c r="D23" s="200"/>
      <c r="E23" s="200"/>
      <c r="F23" s="201"/>
      <c r="G23" s="190" t="s">
        <v>575</v>
      </c>
      <c r="H23" s="191"/>
      <c r="I23" s="191"/>
      <c r="J23" s="191"/>
      <c r="K23" s="191"/>
      <c r="L23" s="191"/>
      <c r="M23" s="191"/>
      <c r="N23" s="191"/>
      <c r="O23" s="192"/>
      <c r="P23" s="113">
        <v>32.299999999999997</v>
      </c>
      <c r="Q23" s="114"/>
      <c r="R23" s="114"/>
      <c r="S23" s="114"/>
      <c r="T23" s="114"/>
      <c r="U23" s="114"/>
      <c r="V23" s="115"/>
      <c r="W23" s="113">
        <v>32.299999999999997</v>
      </c>
      <c r="X23" s="114"/>
      <c r="Y23" s="114"/>
      <c r="Z23" s="114"/>
      <c r="AA23" s="114"/>
      <c r="AB23" s="114"/>
      <c r="AC23" s="115"/>
      <c r="AD23" s="207" t="s">
        <v>563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32.299999999999997</v>
      </c>
      <c r="Q29" s="117"/>
      <c r="R29" s="117"/>
      <c r="S29" s="117"/>
      <c r="T29" s="117"/>
      <c r="U29" s="117"/>
      <c r="V29" s="118"/>
      <c r="W29" s="222">
        <f>AR13</f>
        <v>32.299999999999997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394</v>
      </c>
      <c r="AF30" s="407"/>
      <c r="AG30" s="407"/>
      <c r="AH30" s="408"/>
      <c r="AI30" s="406" t="s">
        <v>416</v>
      </c>
      <c r="AJ30" s="407"/>
      <c r="AK30" s="407"/>
      <c r="AL30" s="408"/>
      <c r="AM30" s="409" t="s">
        <v>421</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v>5</v>
      </c>
      <c r="AR31" s="140"/>
      <c r="AS31" s="141" t="s">
        <v>236</v>
      </c>
      <c r="AT31" s="176"/>
      <c r="AU31" s="281" t="s">
        <v>565</v>
      </c>
      <c r="AV31" s="281"/>
      <c r="AW31" s="399" t="s">
        <v>181</v>
      </c>
      <c r="AX31" s="400"/>
    </row>
    <row r="32" spans="1:50" ht="33" customHeight="1" x14ac:dyDescent="0.15">
      <c r="A32" s="534"/>
      <c r="B32" s="532"/>
      <c r="C32" s="532"/>
      <c r="D32" s="532"/>
      <c r="E32" s="532"/>
      <c r="F32" s="533"/>
      <c r="G32" s="559" t="s">
        <v>576</v>
      </c>
      <c r="H32" s="560"/>
      <c r="I32" s="560"/>
      <c r="J32" s="560"/>
      <c r="K32" s="560"/>
      <c r="L32" s="560"/>
      <c r="M32" s="560"/>
      <c r="N32" s="560"/>
      <c r="O32" s="561"/>
      <c r="P32" s="165" t="s">
        <v>577</v>
      </c>
      <c r="Q32" s="165"/>
      <c r="R32" s="165"/>
      <c r="S32" s="165"/>
      <c r="T32" s="165"/>
      <c r="U32" s="165"/>
      <c r="V32" s="165"/>
      <c r="W32" s="165"/>
      <c r="X32" s="236"/>
      <c r="Y32" s="357" t="s">
        <v>12</v>
      </c>
      <c r="Z32" s="568"/>
      <c r="AA32" s="569"/>
      <c r="AB32" s="570" t="s">
        <v>578</v>
      </c>
      <c r="AC32" s="570"/>
      <c r="AD32" s="570"/>
      <c r="AE32" s="384">
        <v>95.1</v>
      </c>
      <c r="AF32" s="385"/>
      <c r="AG32" s="385"/>
      <c r="AH32" s="385"/>
      <c r="AI32" s="384" t="s">
        <v>565</v>
      </c>
      <c r="AJ32" s="385"/>
      <c r="AK32" s="385"/>
      <c r="AL32" s="385"/>
      <c r="AM32" s="384" t="s">
        <v>565</v>
      </c>
      <c r="AN32" s="385"/>
      <c r="AO32" s="385"/>
      <c r="AP32" s="385"/>
      <c r="AQ32" s="119" t="s">
        <v>570</v>
      </c>
      <c r="AR32" s="120"/>
      <c r="AS32" s="120"/>
      <c r="AT32" s="121"/>
      <c r="AU32" s="385" t="s">
        <v>570</v>
      </c>
      <c r="AV32" s="385"/>
      <c r="AW32" s="385"/>
      <c r="AX32" s="387"/>
    </row>
    <row r="33" spans="1:50" ht="33"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578</v>
      </c>
      <c r="AC33" s="541"/>
      <c r="AD33" s="541"/>
      <c r="AE33" s="384">
        <v>98.6</v>
      </c>
      <c r="AF33" s="385"/>
      <c r="AG33" s="385"/>
      <c r="AH33" s="385"/>
      <c r="AI33" s="384" t="s">
        <v>570</v>
      </c>
      <c r="AJ33" s="385"/>
      <c r="AK33" s="385"/>
      <c r="AL33" s="385"/>
      <c r="AM33" s="384" t="s">
        <v>565</v>
      </c>
      <c r="AN33" s="385"/>
      <c r="AO33" s="385"/>
      <c r="AP33" s="385"/>
      <c r="AQ33" s="119">
        <v>98.8</v>
      </c>
      <c r="AR33" s="120"/>
      <c r="AS33" s="120"/>
      <c r="AT33" s="121"/>
      <c r="AU33" s="385" t="s">
        <v>565</v>
      </c>
      <c r="AV33" s="385"/>
      <c r="AW33" s="385"/>
      <c r="AX33" s="387"/>
    </row>
    <row r="34" spans="1:50" ht="33"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v>96.5</v>
      </c>
      <c r="AF34" s="385"/>
      <c r="AG34" s="385"/>
      <c r="AH34" s="385"/>
      <c r="AI34" s="384" t="s">
        <v>570</v>
      </c>
      <c r="AJ34" s="385"/>
      <c r="AK34" s="385"/>
      <c r="AL34" s="385"/>
      <c r="AM34" s="384" t="s">
        <v>565</v>
      </c>
      <c r="AN34" s="385"/>
      <c r="AO34" s="385"/>
      <c r="AP34" s="385"/>
      <c r="AQ34" s="119" t="s">
        <v>570</v>
      </c>
      <c r="AR34" s="120"/>
      <c r="AS34" s="120"/>
      <c r="AT34" s="121"/>
      <c r="AU34" s="385" t="s">
        <v>570</v>
      </c>
      <c r="AV34" s="385"/>
      <c r="AW34" s="385"/>
      <c r="AX34" s="387"/>
    </row>
    <row r="35" spans="1:50" ht="23.25" customHeight="1" x14ac:dyDescent="0.15">
      <c r="A35" s="924" t="s">
        <v>382</v>
      </c>
      <c r="B35" s="925"/>
      <c r="C35" s="925"/>
      <c r="D35" s="925"/>
      <c r="E35" s="925"/>
      <c r="F35" s="926"/>
      <c r="G35" s="930" t="s">
        <v>579</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hidden="1" customHeight="1" x14ac:dyDescent="0.15">
      <c r="A37" s="663" t="s">
        <v>353</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394</v>
      </c>
      <c r="AF37" s="389"/>
      <c r="AG37" s="389"/>
      <c r="AH37" s="390"/>
      <c r="AI37" s="388" t="s">
        <v>392</v>
      </c>
      <c r="AJ37" s="389"/>
      <c r="AK37" s="389"/>
      <c r="AL37" s="390"/>
      <c r="AM37" s="395" t="s">
        <v>421</v>
      </c>
      <c r="AN37" s="395"/>
      <c r="AO37" s="395"/>
      <c r="AP37" s="395"/>
      <c r="AQ37" s="277" t="s">
        <v>235</v>
      </c>
      <c r="AR37" s="278"/>
      <c r="AS37" s="278"/>
      <c r="AT37" s="279"/>
      <c r="AU37" s="401" t="s">
        <v>134</v>
      </c>
      <c r="AV37" s="401"/>
      <c r="AW37" s="401"/>
      <c r="AX37" s="402"/>
    </row>
    <row r="38" spans="1:50" ht="18.75" hidden="1"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c r="AR38" s="140"/>
      <c r="AS38" s="141" t="s">
        <v>236</v>
      </c>
      <c r="AT38" s="176"/>
      <c r="AU38" s="281"/>
      <c r="AV38" s="281"/>
      <c r="AW38" s="399" t="s">
        <v>181</v>
      </c>
      <c r="AX38" s="400"/>
    </row>
    <row r="39" spans="1:50" ht="23.25" hidden="1" customHeight="1" x14ac:dyDescent="0.15">
      <c r="A39" s="534"/>
      <c r="B39" s="532"/>
      <c r="C39" s="532"/>
      <c r="D39" s="532"/>
      <c r="E39" s="532"/>
      <c r="F39" s="533"/>
      <c r="G39" s="559"/>
      <c r="H39" s="560"/>
      <c r="I39" s="560"/>
      <c r="J39" s="560"/>
      <c r="K39" s="560"/>
      <c r="L39" s="560"/>
      <c r="M39" s="560"/>
      <c r="N39" s="560"/>
      <c r="O39" s="561"/>
      <c r="P39" s="165"/>
      <c r="Q39" s="165"/>
      <c r="R39" s="165"/>
      <c r="S39" s="165"/>
      <c r="T39" s="165"/>
      <c r="U39" s="165"/>
      <c r="V39" s="165"/>
      <c r="W39" s="165"/>
      <c r="X39" s="236"/>
      <c r="Y39" s="357" t="s">
        <v>12</v>
      </c>
      <c r="Z39" s="568"/>
      <c r="AA39" s="569"/>
      <c r="AB39" s="570"/>
      <c r="AC39" s="570"/>
      <c r="AD39" s="570"/>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3.25" hidden="1"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c r="AC40" s="541"/>
      <c r="AD40" s="541"/>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3.25" hidden="1"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24" t="s">
        <v>382</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353</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394</v>
      </c>
      <c r="AF44" s="389"/>
      <c r="AG44" s="389"/>
      <c r="AH44" s="390"/>
      <c r="AI44" s="388" t="s">
        <v>392</v>
      </c>
      <c r="AJ44" s="389"/>
      <c r="AK44" s="389"/>
      <c r="AL44" s="390"/>
      <c r="AM44" s="395" t="s">
        <v>421</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4" t="s">
        <v>382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353</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394</v>
      </c>
      <c r="AF51" s="389"/>
      <c r="AG51" s="389"/>
      <c r="AH51" s="390"/>
      <c r="AI51" s="388" t="s">
        <v>392</v>
      </c>
      <c r="AJ51" s="389"/>
      <c r="AK51" s="389"/>
      <c r="AL51" s="390"/>
      <c r="AM51" s="395" t="s">
        <v>421</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4" t="s">
        <v>382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394</v>
      </c>
      <c r="AF58" s="389"/>
      <c r="AG58" s="389"/>
      <c r="AH58" s="390"/>
      <c r="AI58" s="388" t="s">
        <v>392</v>
      </c>
      <c r="AJ58" s="389"/>
      <c r="AK58" s="389"/>
      <c r="AL58" s="390"/>
      <c r="AM58" s="395" t="s">
        <v>421</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88" t="s">
        <v>394</v>
      </c>
      <c r="AF65" s="389"/>
      <c r="AG65" s="389"/>
      <c r="AH65" s="390"/>
      <c r="AI65" s="388" t="s">
        <v>392</v>
      </c>
      <c r="AJ65" s="389"/>
      <c r="AK65" s="389"/>
      <c r="AL65" s="390"/>
      <c r="AM65" s="395" t="s">
        <v>421</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372</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372</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373</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371</v>
      </c>
      <c r="X70" s="972"/>
      <c r="Y70" s="977" t="s">
        <v>12</v>
      </c>
      <c r="Z70" s="977"/>
      <c r="AA70" s="978"/>
      <c r="AB70" s="979" t="s">
        <v>372</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372</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373</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394</v>
      </c>
      <c r="AF73" s="389"/>
      <c r="AG73" s="389"/>
      <c r="AH73" s="390"/>
      <c r="AI73" s="388" t="s">
        <v>392</v>
      </c>
      <c r="AJ73" s="389"/>
      <c r="AK73" s="389"/>
      <c r="AL73" s="390"/>
      <c r="AM73" s="395" t="s">
        <v>421</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385</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433</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394</v>
      </c>
      <c r="AF85" s="389"/>
      <c r="AG85" s="389"/>
      <c r="AH85" s="390"/>
      <c r="AI85" s="388" t="s">
        <v>392</v>
      </c>
      <c r="AJ85" s="389"/>
      <c r="AK85" s="389"/>
      <c r="AL85" s="390"/>
      <c r="AM85" s="395" t="s">
        <v>421</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394</v>
      </c>
      <c r="AF90" s="389"/>
      <c r="AG90" s="389"/>
      <c r="AH90" s="390"/>
      <c r="AI90" s="388" t="s">
        <v>392</v>
      </c>
      <c r="AJ90" s="389"/>
      <c r="AK90" s="389"/>
      <c r="AL90" s="390"/>
      <c r="AM90" s="395" t="s">
        <v>421</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394</v>
      </c>
      <c r="AF95" s="389"/>
      <c r="AG95" s="389"/>
      <c r="AH95" s="390"/>
      <c r="AI95" s="388" t="s">
        <v>392</v>
      </c>
      <c r="AJ95" s="389"/>
      <c r="AK95" s="389"/>
      <c r="AL95" s="390"/>
      <c r="AM95" s="395" t="s">
        <v>421</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394</v>
      </c>
      <c r="AF100" s="846"/>
      <c r="AG100" s="846"/>
      <c r="AH100" s="847"/>
      <c r="AI100" s="845" t="s">
        <v>414</v>
      </c>
      <c r="AJ100" s="846"/>
      <c r="AK100" s="846"/>
      <c r="AL100" s="847"/>
      <c r="AM100" s="845" t="s">
        <v>421</v>
      </c>
      <c r="AN100" s="846"/>
      <c r="AO100" s="846"/>
      <c r="AP100" s="847"/>
      <c r="AQ100" s="956" t="s">
        <v>434</v>
      </c>
      <c r="AR100" s="957"/>
      <c r="AS100" s="957"/>
      <c r="AT100" s="958"/>
      <c r="AU100" s="956" t="s">
        <v>435</v>
      </c>
      <c r="AV100" s="957"/>
      <c r="AW100" s="957"/>
      <c r="AX100" s="959"/>
    </row>
    <row r="101" spans="1:60" ht="23.25" customHeight="1" x14ac:dyDescent="0.15">
      <c r="A101" s="510"/>
      <c r="B101" s="511"/>
      <c r="C101" s="511"/>
      <c r="D101" s="511"/>
      <c r="E101" s="511"/>
      <c r="F101" s="512"/>
      <c r="G101" s="165" t="s">
        <v>632</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580</v>
      </c>
      <c r="AC101" s="570"/>
      <c r="AD101" s="570"/>
      <c r="AE101" s="384">
        <v>466</v>
      </c>
      <c r="AF101" s="385"/>
      <c r="AG101" s="385"/>
      <c r="AH101" s="386"/>
      <c r="AI101" s="384">
        <v>414</v>
      </c>
      <c r="AJ101" s="385"/>
      <c r="AK101" s="385"/>
      <c r="AL101" s="386"/>
      <c r="AM101" s="384">
        <v>392</v>
      </c>
      <c r="AN101" s="385"/>
      <c r="AO101" s="385"/>
      <c r="AP101" s="386"/>
      <c r="AQ101" s="384" t="s">
        <v>565</v>
      </c>
      <c r="AR101" s="385"/>
      <c r="AS101" s="385"/>
      <c r="AT101" s="386"/>
      <c r="AU101" s="384"/>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580</v>
      </c>
      <c r="AC102" s="570"/>
      <c r="AD102" s="570"/>
      <c r="AE102" s="378">
        <v>512</v>
      </c>
      <c r="AF102" s="378"/>
      <c r="AG102" s="378"/>
      <c r="AH102" s="378"/>
      <c r="AI102" s="378">
        <v>441</v>
      </c>
      <c r="AJ102" s="378"/>
      <c r="AK102" s="378"/>
      <c r="AL102" s="378"/>
      <c r="AM102" s="378">
        <v>441</v>
      </c>
      <c r="AN102" s="378"/>
      <c r="AO102" s="378"/>
      <c r="AP102" s="378"/>
      <c r="AQ102" s="836">
        <v>423</v>
      </c>
      <c r="AR102" s="837"/>
      <c r="AS102" s="837"/>
      <c r="AT102" s="838"/>
      <c r="AU102" s="836">
        <v>423</v>
      </c>
      <c r="AV102" s="837"/>
      <c r="AW102" s="837"/>
      <c r="AX102" s="838"/>
    </row>
    <row r="103" spans="1:60" ht="31.5" hidden="1"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394</v>
      </c>
      <c r="AF103" s="313"/>
      <c r="AG103" s="313"/>
      <c r="AH103" s="314"/>
      <c r="AI103" s="318" t="s">
        <v>392</v>
      </c>
      <c r="AJ103" s="313"/>
      <c r="AK103" s="313"/>
      <c r="AL103" s="314"/>
      <c r="AM103" s="318" t="s">
        <v>421</v>
      </c>
      <c r="AN103" s="313"/>
      <c r="AO103" s="313"/>
      <c r="AP103" s="314"/>
      <c r="AQ103" s="380" t="s">
        <v>434</v>
      </c>
      <c r="AR103" s="381"/>
      <c r="AS103" s="381"/>
      <c r="AT103" s="382"/>
      <c r="AU103" s="380" t="s">
        <v>435</v>
      </c>
      <c r="AV103" s="381"/>
      <c r="AW103" s="381"/>
      <c r="AX103" s="383"/>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c r="AC105" s="427"/>
      <c r="AD105" s="428"/>
      <c r="AE105" s="378"/>
      <c r="AF105" s="378"/>
      <c r="AG105" s="378"/>
      <c r="AH105" s="378"/>
      <c r="AI105" s="378"/>
      <c r="AJ105" s="378"/>
      <c r="AK105" s="378"/>
      <c r="AL105" s="378"/>
      <c r="AM105" s="378"/>
      <c r="AN105" s="378"/>
      <c r="AO105" s="378"/>
      <c r="AP105" s="378"/>
      <c r="AQ105" s="384"/>
      <c r="AR105" s="385"/>
      <c r="AS105" s="385"/>
      <c r="AT105" s="386"/>
      <c r="AU105" s="836"/>
      <c r="AV105" s="837"/>
      <c r="AW105" s="837"/>
      <c r="AX105" s="838"/>
    </row>
    <row r="106" spans="1:60" ht="31.5" hidden="1"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394</v>
      </c>
      <c r="AF106" s="313"/>
      <c r="AG106" s="313"/>
      <c r="AH106" s="314"/>
      <c r="AI106" s="318" t="s">
        <v>392</v>
      </c>
      <c r="AJ106" s="313"/>
      <c r="AK106" s="313"/>
      <c r="AL106" s="314"/>
      <c r="AM106" s="318" t="s">
        <v>421</v>
      </c>
      <c r="AN106" s="313"/>
      <c r="AO106" s="313"/>
      <c r="AP106" s="314"/>
      <c r="AQ106" s="380" t="s">
        <v>434</v>
      </c>
      <c r="AR106" s="381"/>
      <c r="AS106" s="381"/>
      <c r="AT106" s="382"/>
      <c r="AU106" s="380" t="s">
        <v>435</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6"/>
      <c r="AV108" s="837"/>
      <c r="AW108" s="837"/>
      <c r="AX108" s="838"/>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394</v>
      </c>
      <c r="AF109" s="313"/>
      <c r="AG109" s="313"/>
      <c r="AH109" s="314"/>
      <c r="AI109" s="318" t="s">
        <v>392</v>
      </c>
      <c r="AJ109" s="313"/>
      <c r="AK109" s="313"/>
      <c r="AL109" s="314"/>
      <c r="AM109" s="318" t="s">
        <v>421</v>
      </c>
      <c r="AN109" s="313"/>
      <c r="AO109" s="313"/>
      <c r="AP109" s="314"/>
      <c r="AQ109" s="380" t="s">
        <v>434</v>
      </c>
      <c r="AR109" s="381"/>
      <c r="AS109" s="381"/>
      <c r="AT109" s="382"/>
      <c r="AU109" s="380" t="s">
        <v>435</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394</v>
      </c>
      <c r="AF112" s="313"/>
      <c r="AG112" s="313"/>
      <c r="AH112" s="314"/>
      <c r="AI112" s="318" t="s">
        <v>392</v>
      </c>
      <c r="AJ112" s="313"/>
      <c r="AK112" s="313"/>
      <c r="AL112" s="314"/>
      <c r="AM112" s="318" t="s">
        <v>421</v>
      </c>
      <c r="AN112" s="313"/>
      <c r="AO112" s="313"/>
      <c r="AP112" s="314"/>
      <c r="AQ112" s="380" t="s">
        <v>434</v>
      </c>
      <c r="AR112" s="381"/>
      <c r="AS112" s="381"/>
      <c r="AT112" s="382"/>
      <c r="AU112" s="380" t="s">
        <v>435</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394</v>
      </c>
      <c r="AF115" s="313"/>
      <c r="AG115" s="313"/>
      <c r="AH115" s="314"/>
      <c r="AI115" s="318" t="s">
        <v>392</v>
      </c>
      <c r="AJ115" s="313"/>
      <c r="AK115" s="313"/>
      <c r="AL115" s="314"/>
      <c r="AM115" s="318" t="s">
        <v>421</v>
      </c>
      <c r="AN115" s="313"/>
      <c r="AO115" s="313"/>
      <c r="AP115" s="314"/>
      <c r="AQ115" s="354" t="s">
        <v>436</v>
      </c>
      <c r="AR115" s="355"/>
      <c r="AS115" s="355"/>
      <c r="AT115" s="355"/>
      <c r="AU115" s="355"/>
      <c r="AV115" s="355"/>
      <c r="AW115" s="355"/>
      <c r="AX115" s="356"/>
    </row>
    <row r="116" spans="1:50" ht="23.25" customHeight="1" x14ac:dyDescent="0.15">
      <c r="A116" s="307"/>
      <c r="B116" s="308"/>
      <c r="C116" s="308"/>
      <c r="D116" s="308"/>
      <c r="E116" s="308"/>
      <c r="F116" s="309"/>
      <c r="G116" s="371" t="s">
        <v>634</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581</v>
      </c>
      <c r="AC116" s="316"/>
      <c r="AD116" s="317"/>
      <c r="AE116" s="378">
        <v>72</v>
      </c>
      <c r="AF116" s="378"/>
      <c r="AG116" s="378"/>
      <c r="AH116" s="378"/>
      <c r="AI116" s="378">
        <v>76</v>
      </c>
      <c r="AJ116" s="378"/>
      <c r="AK116" s="378"/>
      <c r="AL116" s="378"/>
      <c r="AM116" s="378">
        <v>74</v>
      </c>
      <c r="AN116" s="378"/>
      <c r="AO116" s="378"/>
      <c r="AP116" s="378"/>
      <c r="AQ116" s="384">
        <v>76</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582</v>
      </c>
      <c r="AC117" s="361"/>
      <c r="AD117" s="362"/>
      <c r="AE117" s="322" t="s">
        <v>583</v>
      </c>
      <c r="AF117" s="322"/>
      <c r="AG117" s="322"/>
      <c r="AH117" s="322"/>
      <c r="AI117" s="322" t="s">
        <v>584</v>
      </c>
      <c r="AJ117" s="322"/>
      <c r="AK117" s="322"/>
      <c r="AL117" s="322"/>
      <c r="AM117" s="322" t="s">
        <v>635</v>
      </c>
      <c r="AN117" s="322"/>
      <c r="AO117" s="322"/>
      <c r="AP117" s="322"/>
      <c r="AQ117" s="322" t="s">
        <v>617</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394</v>
      </c>
      <c r="AF118" s="313"/>
      <c r="AG118" s="313"/>
      <c r="AH118" s="314"/>
      <c r="AI118" s="318" t="s">
        <v>392</v>
      </c>
      <c r="AJ118" s="313"/>
      <c r="AK118" s="313"/>
      <c r="AL118" s="314"/>
      <c r="AM118" s="318" t="s">
        <v>421</v>
      </c>
      <c r="AN118" s="313"/>
      <c r="AO118" s="313"/>
      <c r="AP118" s="314"/>
      <c r="AQ118" s="354" t="s">
        <v>436</v>
      </c>
      <c r="AR118" s="355"/>
      <c r="AS118" s="355"/>
      <c r="AT118" s="355"/>
      <c r="AU118" s="355"/>
      <c r="AV118" s="355"/>
      <c r="AW118" s="355"/>
      <c r="AX118" s="356"/>
    </row>
    <row r="119" spans="1:50" ht="23.25" hidden="1" customHeight="1" x14ac:dyDescent="0.15">
      <c r="A119" s="307"/>
      <c r="B119" s="308"/>
      <c r="C119" s="308"/>
      <c r="D119" s="308"/>
      <c r="E119" s="308"/>
      <c r="F119" s="309"/>
      <c r="G119" s="371" t="s">
        <v>585</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586</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394</v>
      </c>
      <c r="AF121" s="313"/>
      <c r="AG121" s="313"/>
      <c r="AH121" s="314"/>
      <c r="AI121" s="318" t="s">
        <v>392</v>
      </c>
      <c r="AJ121" s="313"/>
      <c r="AK121" s="313"/>
      <c r="AL121" s="314"/>
      <c r="AM121" s="318" t="s">
        <v>421</v>
      </c>
      <c r="AN121" s="313"/>
      <c r="AO121" s="313"/>
      <c r="AP121" s="314"/>
      <c r="AQ121" s="354" t="s">
        <v>436</v>
      </c>
      <c r="AR121" s="355"/>
      <c r="AS121" s="355"/>
      <c r="AT121" s="355"/>
      <c r="AU121" s="355"/>
      <c r="AV121" s="355"/>
      <c r="AW121" s="355"/>
      <c r="AX121" s="356"/>
    </row>
    <row r="122" spans="1:50" ht="23.25" hidden="1" customHeight="1" x14ac:dyDescent="0.15">
      <c r="A122" s="307"/>
      <c r="B122" s="308"/>
      <c r="C122" s="308"/>
      <c r="D122" s="308"/>
      <c r="E122" s="308"/>
      <c r="F122" s="309"/>
      <c r="G122" s="371" t="s">
        <v>587</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586</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394</v>
      </c>
      <c r="AF124" s="313"/>
      <c r="AG124" s="313"/>
      <c r="AH124" s="314"/>
      <c r="AI124" s="318" t="s">
        <v>392</v>
      </c>
      <c r="AJ124" s="313"/>
      <c r="AK124" s="313"/>
      <c r="AL124" s="314"/>
      <c r="AM124" s="318" t="s">
        <v>421</v>
      </c>
      <c r="AN124" s="313"/>
      <c r="AO124" s="313"/>
      <c r="AP124" s="314"/>
      <c r="AQ124" s="354" t="s">
        <v>436</v>
      </c>
      <c r="AR124" s="355"/>
      <c r="AS124" s="355"/>
      <c r="AT124" s="355"/>
      <c r="AU124" s="355"/>
      <c r="AV124" s="355"/>
      <c r="AW124" s="355"/>
      <c r="AX124" s="356"/>
    </row>
    <row r="125" spans="1:50" ht="23.25" hidden="1" customHeight="1" x14ac:dyDescent="0.15">
      <c r="A125" s="307"/>
      <c r="B125" s="308"/>
      <c r="C125" s="308"/>
      <c r="D125" s="308"/>
      <c r="E125" s="308"/>
      <c r="F125" s="309"/>
      <c r="G125" s="371" t="s">
        <v>587</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586</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394</v>
      </c>
      <c r="AF127" s="313"/>
      <c r="AG127" s="313"/>
      <c r="AH127" s="314"/>
      <c r="AI127" s="318" t="s">
        <v>392</v>
      </c>
      <c r="AJ127" s="313"/>
      <c r="AK127" s="313"/>
      <c r="AL127" s="314"/>
      <c r="AM127" s="318" t="s">
        <v>421</v>
      </c>
      <c r="AN127" s="313"/>
      <c r="AO127" s="313"/>
      <c r="AP127" s="314"/>
      <c r="AQ127" s="354" t="s">
        <v>436</v>
      </c>
      <c r="AR127" s="355"/>
      <c r="AS127" s="355"/>
      <c r="AT127" s="355"/>
      <c r="AU127" s="355"/>
      <c r="AV127" s="355"/>
      <c r="AW127" s="355"/>
      <c r="AX127" s="356"/>
    </row>
    <row r="128" spans="1:50" ht="23.25" hidden="1" customHeight="1" x14ac:dyDescent="0.15">
      <c r="A128" s="307"/>
      <c r="B128" s="308"/>
      <c r="C128" s="308"/>
      <c r="D128" s="308"/>
      <c r="E128" s="308"/>
      <c r="F128" s="309"/>
      <c r="G128" s="371" t="s">
        <v>587</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586</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409</v>
      </c>
      <c r="B130" s="1020"/>
      <c r="C130" s="1019" t="s">
        <v>239</v>
      </c>
      <c r="D130" s="1020"/>
      <c r="E130" s="324" t="s">
        <v>268</v>
      </c>
      <c r="F130" s="325"/>
      <c r="G130" s="326" t="s">
        <v>609</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610</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588</v>
      </c>
      <c r="AR133" s="281"/>
      <c r="AS133" s="141" t="s">
        <v>236</v>
      </c>
      <c r="AT133" s="176"/>
      <c r="AU133" s="263" t="s">
        <v>565</v>
      </c>
      <c r="AV133" s="140"/>
      <c r="AW133" s="141" t="s">
        <v>181</v>
      </c>
      <c r="AX133" s="142"/>
    </row>
    <row r="134" spans="1:50" ht="39.75" customHeight="1" x14ac:dyDescent="0.15">
      <c r="A134" s="1023"/>
      <c r="B134" s="256"/>
      <c r="C134" s="255"/>
      <c r="D134" s="256"/>
      <c r="E134" s="255"/>
      <c r="F134" s="330"/>
      <c r="G134" s="264" t="s">
        <v>588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588</v>
      </c>
      <c r="AC134" s="228"/>
      <c r="AD134" s="228"/>
      <c r="AE134" s="276" t="s">
        <v>565</v>
      </c>
      <c r="AF134" s="120"/>
      <c r="AG134" s="120"/>
      <c r="AH134" s="120"/>
      <c r="AI134" s="276" t="s">
        <v>565</v>
      </c>
      <c r="AJ134" s="120"/>
      <c r="AK134" s="120"/>
      <c r="AL134" s="120"/>
      <c r="AM134" s="276" t="s">
        <v>561</v>
      </c>
      <c r="AN134" s="120"/>
      <c r="AO134" s="120"/>
      <c r="AP134" s="120"/>
      <c r="AQ134" s="276" t="s">
        <v>588</v>
      </c>
      <c r="AR134" s="120"/>
      <c r="AS134" s="120"/>
      <c r="AT134" s="120"/>
      <c r="AU134" s="276" t="s">
        <v>588</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588</v>
      </c>
      <c r="AC135" s="302"/>
      <c r="AD135" s="303"/>
      <c r="AE135" s="276" t="s">
        <v>588</v>
      </c>
      <c r="AF135" s="120"/>
      <c r="AG135" s="120"/>
      <c r="AH135" s="120"/>
      <c r="AI135" s="276" t="s">
        <v>565</v>
      </c>
      <c r="AJ135" s="120"/>
      <c r="AK135" s="120"/>
      <c r="AL135" s="120"/>
      <c r="AM135" s="276" t="s">
        <v>561</v>
      </c>
      <c r="AN135" s="120"/>
      <c r="AO135" s="120"/>
      <c r="AP135" s="120"/>
      <c r="AQ135" s="276" t="s">
        <v>588</v>
      </c>
      <c r="AR135" s="120"/>
      <c r="AS135" s="120"/>
      <c r="AT135" s="120"/>
      <c r="AU135" s="276" t="s">
        <v>565</v>
      </c>
      <c r="AV135" s="120"/>
      <c r="AW135" s="120"/>
      <c r="AX135" s="219"/>
    </row>
    <row r="136" spans="1:50" ht="18.75" hidden="1"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hidden="1"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23"/>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561</v>
      </c>
      <c r="AN138" s="120"/>
      <c r="AO138" s="120"/>
      <c r="AP138" s="120"/>
      <c r="AQ138" s="276"/>
      <c r="AR138" s="120"/>
      <c r="AS138" s="120"/>
      <c r="AT138" s="120"/>
      <c r="AU138" s="276"/>
      <c r="AV138" s="120"/>
      <c r="AW138" s="120"/>
      <c r="AX138" s="219"/>
    </row>
    <row r="139" spans="1:50" ht="39.75" hidden="1"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561</v>
      </c>
      <c r="AN139" s="120"/>
      <c r="AO139" s="120"/>
      <c r="AP139" s="120"/>
      <c r="AQ139" s="276"/>
      <c r="AR139" s="120"/>
      <c r="AS139" s="120"/>
      <c r="AT139" s="120"/>
      <c r="AU139" s="276"/>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3"/>
      <c r="B188" s="256"/>
      <c r="C188" s="255"/>
      <c r="D188" s="256"/>
      <c r="E188" s="339" t="s">
        <v>589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561</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561</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424</v>
      </c>
      <c r="D430" s="254"/>
      <c r="E430" s="242" t="s">
        <v>402</v>
      </c>
      <c r="F430" s="468"/>
      <c r="G430" s="244" t="s">
        <v>255</v>
      </c>
      <c r="H430" s="162"/>
      <c r="I430" s="162"/>
      <c r="J430" s="469" t="s">
        <v>588</v>
      </c>
      <c r="K430" s="246"/>
      <c r="L430" s="246"/>
      <c r="M430" s="246"/>
      <c r="N430" s="246"/>
      <c r="O430" s="246"/>
      <c r="P430" s="246"/>
      <c r="Q430" s="246"/>
      <c r="R430" s="246"/>
      <c r="S430" s="246"/>
      <c r="T430" s="247"/>
      <c r="U430" s="470" t="s">
        <v>588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565</v>
      </c>
      <c r="AF432" s="140"/>
      <c r="AG432" s="141" t="s">
        <v>236</v>
      </c>
      <c r="AH432" s="176"/>
      <c r="AI432" s="186"/>
      <c r="AJ432" s="186"/>
      <c r="AK432" s="186"/>
      <c r="AL432" s="181"/>
      <c r="AM432" s="186"/>
      <c r="AN432" s="186"/>
      <c r="AO432" s="186"/>
      <c r="AP432" s="181"/>
      <c r="AQ432" s="262" t="s">
        <v>588</v>
      </c>
      <c r="AR432" s="140"/>
      <c r="AS432" s="141" t="s">
        <v>236</v>
      </c>
      <c r="AT432" s="176"/>
      <c r="AU432" s="262" t="s">
        <v>588</v>
      </c>
      <c r="AV432" s="140"/>
      <c r="AW432" s="141" t="s">
        <v>181</v>
      </c>
      <c r="AX432" s="142"/>
    </row>
    <row r="433" spans="1:50" ht="23.25" customHeight="1" x14ac:dyDescent="0.15">
      <c r="A433" s="1023"/>
      <c r="B433" s="256"/>
      <c r="C433" s="255"/>
      <c r="D433" s="256"/>
      <c r="E433" s="170"/>
      <c r="F433" s="171"/>
      <c r="G433" s="264" t="s">
        <v>590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588</v>
      </c>
      <c r="AC433" s="137"/>
      <c r="AD433" s="137"/>
      <c r="AE433" s="259" t="s">
        <v>588</v>
      </c>
      <c r="AF433" s="120"/>
      <c r="AG433" s="120"/>
      <c r="AH433" s="120"/>
      <c r="AI433" s="259" t="s">
        <v>588</v>
      </c>
      <c r="AJ433" s="120"/>
      <c r="AK433" s="120"/>
      <c r="AL433" s="120"/>
      <c r="AM433" s="259" t="s">
        <v>561</v>
      </c>
      <c r="AN433" s="120"/>
      <c r="AO433" s="120"/>
      <c r="AP433" s="120"/>
      <c r="AQ433" s="259" t="s">
        <v>588</v>
      </c>
      <c r="AR433" s="120"/>
      <c r="AS433" s="120"/>
      <c r="AT433" s="121"/>
      <c r="AU433" s="260" t="s">
        <v>588</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588</v>
      </c>
      <c r="AC434" s="137"/>
      <c r="AD434" s="137"/>
      <c r="AE434" s="259" t="s">
        <v>590</v>
      </c>
      <c r="AF434" s="120"/>
      <c r="AG434" s="120"/>
      <c r="AH434" s="120"/>
      <c r="AI434" s="259" t="s">
        <v>590</v>
      </c>
      <c r="AJ434" s="120"/>
      <c r="AK434" s="120"/>
      <c r="AL434" s="120"/>
      <c r="AM434" s="259" t="s">
        <v>561</v>
      </c>
      <c r="AN434" s="120"/>
      <c r="AO434" s="120"/>
      <c r="AP434" s="120"/>
      <c r="AQ434" s="259" t="s">
        <v>588</v>
      </c>
      <c r="AR434" s="120"/>
      <c r="AS434" s="120"/>
      <c r="AT434" s="121"/>
      <c r="AU434" s="260" t="s">
        <v>565</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588</v>
      </c>
      <c r="AF435" s="120"/>
      <c r="AG435" s="120"/>
      <c r="AH435" s="120"/>
      <c r="AI435" s="259" t="s">
        <v>588</v>
      </c>
      <c r="AJ435" s="120"/>
      <c r="AK435" s="120"/>
      <c r="AL435" s="120"/>
      <c r="AM435" s="259" t="s">
        <v>561</v>
      </c>
      <c r="AN435" s="120"/>
      <c r="AO435" s="120"/>
      <c r="AP435" s="120"/>
      <c r="AQ435" s="259" t="s">
        <v>588</v>
      </c>
      <c r="AR435" s="120"/>
      <c r="AS435" s="120"/>
      <c r="AT435" s="121"/>
      <c r="AU435" s="260" t="s">
        <v>588</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565</v>
      </c>
      <c r="AF457" s="140"/>
      <c r="AG457" s="141" t="s">
        <v>236</v>
      </c>
      <c r="AH457" s="176"/>
      <c r="AI457" s="186"/>
      <c r="AJ457" s="186"/>
      <c r="AK457" s="186"/>
      <c r="AL457" s="181"/>
      <c r="AM457" s="186"/>
      <c r="AN457" s="186"/>
      <c r="AO457" s="186"/>
      <c r="AP457" s="181"/>
      <c r="AQ457" s="262" t="s">
        <v>588</v>
      </c>
      <c r="AR457" s="140"/>
      <c r="AS457" s="141" t="s">
        <v>236</v>
      </c>
      <c r="AT457" s="176"/>
      <c r="AU457" s="263" t="s">
        <v>565</v>
      </c>
      <c r="AV457" s="140"/>
      <c r="AW457" s="141" t="s">
        <v>181</v>
      </c>
      <c r="AX457" s="142"/>
    </row>
    <row r="458" spans="1:50" ht="23.25" customHeight="1" x14ac:dyDescent="0.15">
      <c r="A458" s="1023"/>
      <c r="B458" s="256"/>
      <c r="C458" s="255"/>
      <c r="D458" s="256"/>
      <c r="E458" s="170"/>
      <c r="F458" s="171"/>
      <c r="G458" s="264" t="s">
        <v>588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588</v>
      </c>
      <c r="AC458" s="137"/>
      <c r="AD458" s="137"/>
      <c r="AE458" s="259" t="s">
        <v>565</v>
      </c>
      <c r="AF458" s="120"/>
      <c r="AG458" s="120"/>
      <c r="AH458" s="120"/>
      <c r="AI458" s="259" t="s">
        <v>588</v>
      </c>
      <c r="AJ458" s="120"/>
      <c r="AK458" s="120"/>
      <c r="AL458" s="120"/>
      <c r="AM458" s="259" t="s">
        <v>561</v>
      </c>
      <c r="AN458" s="120"/>
      <c r="AO458" s="120"/>
      <c r="AP458" s="120"/>
      <c r="AQ458" s="259" t="s">
        <v>588</v>
      </c>
      <c r="AR458" s="120"/>
      <c r="AS458" s="120"/>
      <c r="AT458" s="121"/>
      <c r="AU458" s="260" t="s">
        <v>588</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588</v>
      </c>
      <c r="AC459" s="137"/>
      <c r="AD459" s="137"/>
      <c r="AE459" s="259" t="s">
        <v>588</v>
      </c>
      <c r="AF459" s="120"/>
      <c r="AG459" s="120"/>
      <c r="AH459" s="120"/>
      <c r="AI459" s="259" t="s">
        <v>588</v>
      </c>
      <c r="AJ459" s="120"/>
      <c r="AK459" s="120"/>
      <c r="AL459" s="120"/>
      <c r="AM459" s="259" t="s">
        <v>561</v>
      </c>
      <c r="AN459" s="120"/>
      <c r="AO459" s="120"/>
      <c r="AP459" s="120"/>
      <c r="AQ459" s="259" t="s">
        <v>588</v>
      </c>
      <c r="AR459" s="120"/>
      <c r="AS459" s="120"/>
      <c r="AT459" s="121"/>
      <c r="AU459" s="260" t="s">
        <v>565</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565</v>
      </c>
      <c r="AF460" s="120"/>
      <c r="AG460" s="120"/>
      <c r="AH460" s="120"/>
      <c r="AI460" s="259" t="s">
        <v>588</v>
      </c>
      <c r="AJ460" s="120"/>
      <c r="AK460" s="120"/>
      <c r="AL460" s="120"/>
      <c r="AM460" s="259" t="s">
        <v>561</v>
      </c>
      <c r="AN460" s="120"/>
      <c r="AO460" s="120"/>
      <c r="AP460" s="120"/>
      <c r="AQ460" s="259" t="s">
        <v>588</v>
      </c>
      <c r="AR460" s="120"/>
      <c r="AS460" s="120"/>
      <c r="AT460" s="121"/>
      <c r="AU460" s="260" t="s">
        <v>588</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39" t="s">
        <v>588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65.2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618</v>
      </c>
      <c r="AE702" s="923"/>
      <c r="AF702" s="923"/>
      <c r="AG702" s="907" t="s">
        <v>592</v>
      </c>
      <c r="AH702" s="908"/>
      <c r="AI702" s="908"/>
      <c r="AJ702" s="908"/>
      <c r="AK702" s="908"/>
      <c r="AL702" s="908"/>
      <c r="AM702" s="908"/>
      <c r="AN702" s="908"/>
      <c r="AO702" s="908"/>
      <c r="AP702" s="908"/>
      <c r="AQ702" s="908"/>
      <c r="AR702" s="908"/>
      <c r="AS702" s="908"/>
      <c r="AT702" s="908"/>
      <c r="AU702" s="908"/>
      <c r="AV702" s="908"/>
      <c r="AW702" s="908"/>
      <c r="AX702" s="909"/>
    </row>
    <row r="703" spans="1:50" ht="65.2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619</v>
      </c>
      <c r="AE703" s="159"/>
      <c r="AF703" s="159"/>
      <c r="AG703" s="686" t="s">
        <v>593</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620</v>
      </c>
      <c r="AE704" s="605"/>
      <c r="AF704" s="605"/>
      <c r="AG704" s="448" t="s">
        <v>594</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621</v>
      </c>
      <c r="AE705" s="755"/>
      <c r="AF705" s="755"/>
      <c r="AG705" s="164" t="s">
        <v>570</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7"/>
      <c r="B706" s="792"/>
      <c r="C706" s="633"/>
      <c r="D706" s="634"/>
      <c r="E706" s="705" t="s">
        <v>383</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622</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622</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566</v>
      </c>
      <c r="AE708" s="690"/>
      <c r="AF708" s="690"/>
      <c r="AG708" s="545" t="s">
        <v>595</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566</v>
      </c>
      <c r="AE709" s="159"/>
      <c r="AF709" s="159"/>
      <c r="AG709" s="686" t="s">
        <v>596</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621</v>
      </c>
      <c r="AE710" s="159"/>
      <c r="AF710" s="159"/>
      <c r="AG710" s="686" t="s">
        <v>570</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566</v>
      </c>
      <c r="AE711" s="159"/>
      <c r="AF711" s="159"/>
      <c r="AG711" s="686" t="s">
        <v>597</v>
      </c>
      <c r="AH711" s="687"/>
      <c r="AI711" s="687"/>
      <c r="AJ711" s="687"/>
      <c r="AK711" s="687"/>
      <c r="AL711" s="687"/>
      <c r="AM711" s="687"/>
      <c r="AN711" s="687"/>
      <c r="AO711" s="687"/>
      <c r="AP711" s="687"/>
      <c r="AQ711" s="687"/>
      <c r="AR711" s="687"/>
      <c r="AS711" s="687"/>
      <c r="AT711" s="687"/>
      <c r="AU711" s="687"/>
      <c r="AV711" s="687"/>
      <c r="AW711" s="687"/>
      <c r="AX711" s="688"/>
    </row>
    <row r="712" spans="1:50" ht="50.2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566</v>
      </c>
      <c r="AE712" s="605"/>
      <c r="AF712" s="605"/>
      <c r="AG712" s="613" t="s">
        <v>637</v>
      </c>
      <c r="AH712" s="614"/>
      <c r="AI712" s="614"/>
      <c r="AJ712" s="614"/>
      <c r="AK712" s="614"/>
      <c r="AL712" s="614"/>
      <c r="AM712" s="614"/>
      <c r="AN712" s="614"/>
      <c r="AO712" s="614"/>
      <c r="AP712" s="614"/>
      <c r="AQ712" s="614"/>
      <c r="AR712" s="614"/>
      <c r="AS712" s="614"/>
      <c r="AT712" s="614"/>
      <c r="AU712" s="614"/>
      <c r="AV712" s="614"/>
      <c r="AW712" s="614"/>
      <c r="AX712" s="615"/>
    </row>
    <row r="713" spans="1:50" ht="50.2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621</v>
      </c>
      <c r="AE713" s="159"/>
      <c r="AF713" s="160"/>
      <c r="AG713" s="686" t="s">
        <v>570</v>
      </c>
      <c r="AH713" s="687"/>
      <c r="AI713" s="687"/>
      <c r="AJ713" s="687"/>
      <c r="AK713" s="687"/>
      <c r="AL713" s="687"/>
      <c r="AM713" s="687"/>
      <c r="AN713" s="687"/>
      <c r="AO713" s="687"/>
      <c r="AP713" s="687"/>
      <c r="AQ713" s="687"/>
      <c r="AR713" s="687"/>
      <c r="AS713" s="687"/>
      <c r="AT713" s="687"/>
      <c r="AU713" s="687"/>
      <c r="AV713" s="687"/>
      <c r="AW713" s="687"/>
      <c r="AX713" s="688"/>
    </row>
    <row r="714" spans="1:50" ht="50.2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621</v>
      </c>
      <c r="AE714" s="611"/>
      <c r="AF714" s="612"/>
      <c r="AG714" s="711" t="s">
        <v>570</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566</v>
      </c>
      <c r="AE715" s="690"/>
      <c r="AF715" s="799"/>
      <c r="AG715" s="545" t="s">
        <v>598</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621</v>
      </c>
      <c r="AE716" s="781"/>
      <c r="AF716" s="781"/>
      <c r="AG716" s="686" t="s">
        <v>570</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566</v>
      </c>
      <c r="AE717" s="159"/>
      <c r="AF717" s="159"/>
      <c r="AG717" s="686" t="s">
        <v>599</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621</v>
      </c>
      <c r="AE718" s="159"/>
      <c r="AF718" s="159"/>
      <c r="AG718" s="167" t="s">
        <v>570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566</v>
      </c>
      <c r="AE719" s="690"/>
      <c r="AF719" s="690"/>
      <c r="AG719" s="164" t="s">
        <v>636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t="s">
        <v>567</v>
      </c>
      <c r="D721" s="946"/>
      <c r="E721" s="946"/>
      <c r="F721" s="947"/>
      <c r="G721" s="965"/>
      <c r="H721" s="966"/>
      <c r="I721" s="82" t="str">
        <f>IF(OR(G721="　", G721=""), "", "-")</f>
        <v/>
      </c>
      <c r="J721" s="944">
        <v>106</v>
      </c>
      <c r="K721" s="944"/>
      <c r="L721" s="82" t="str">
        <f>IF(M721="","","-")</f>
        <v/>
      </c>
      <c r="M721" s="83"/>
      <c r="N721" s="941" t="s">
        <v>591</v>
      </c>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623</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624</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638</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7.25" customHeight="1" thickBot="1" x14ac:dyDescent="0.2">
      <c r="A731" s="637" t="s">
        <v>639</v>
      </c>
      <c r="B731" s="638"/>
      <c r="C731" s="638"/>
      <c r="D731" s="638"/>
      <c r="E731" s="639"/>
      <c r="F731" s="702" t="s">
        <v>642</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1" t="s">
        <v>640</v>
      </c>
      <c r="B733" s="772"/>
      <c r="C733" s="772"/>
      <c r="D733" s="772"/>
      <c r="E733" s="773"/>
      <c r="F733" s="788" t="s">
        <v>641</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9.25" customHeight="1" thickBot="1" x14ac:dyDescent="0.2">
      <c r="A735" s="630" t="s">
        <v>600</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405</v>
      </c>
      <c r="B737" s="101"/>
      <c r="C737" s="101"/>
      <c r="D737" s="102"/>
      <c r="E737" s="103" t="s">
        <v>601</v>
      </c>
      <c r="F737" s="103"/>
      <c r="G737" s="103"/>
      <c r="H737" s="103"/>
      <c r="I737" s="103"/>
      <c r="J737" s="103"/>
      <c r="K737" s="103"/>
      <c r="L737" s="103"/>
      <c r="M737" s="103"/>
      <c r="N737" s="109" t="s">
        <v>400</v>
      </c>
      <c r="O737" s="109"/>
      <c r="P737" s="109"/>
      <c r="Q737" s="109"/>
      <c r="R737" s="103" t="s">
        <v>602</v>
      </c>
      <c r="S737" s="103"/>
      <c r="T737" s="103"/>
      <c r="U737" s="103"/>
      <c r="V737" s="103"/>
      <c r="W737" s="103"/>
      <c r="X737" s="103"/>
      <c r="Y737" s="103"/>
      <c r="Z737" s="103"/>
      <c r="AA737" s="109" t="s">
        <v>399</v>
      </c>
      <c r="AB737" s="109"/>
      <c r="AC737" s="109"/>
      <c r="AD737" s="109"/>
      <c r="AE737" s="103" t="s">
        <v>603</v>
      </c>
      <c r="AF737" s="103"/>
      <c r="AG737" s="103"/>
      <c r="AH737" s="103"/>
      <c r="AI737" s="103"/>
      <c r="AJ737" s="103"/>
      <c r="AK737" s="103"/>
      <c r="AL737" s="103"/>
      <c r="AM737" s="103"/>
      <c r="AN737" s="109" t="s">
        <v>398</v>
      </c>
      <c r="AO737" s="109"/>
      <c r="AP737" s="109"/>
      <c r="AQ737" s="109"/>
      <c r="AR737" s="110" t="s">
        <v>604</v>
      </c>
      <c r="AS737" s="111"/>
      <c r="AT737" s="111"/>
      <c r="AU737" s="111"/>
      <c r="AV737" s="111"/>
      <c r="AW737" s="111"/>
      <c r="AX737" s="112"/>
      <c r="AY737" s="88"/>
      <c r="AZ737" s="88"/>
    </row>
    <row r="738" spans="1:52" ht="24.75" customHeight="1" x14ac:dyDescent="0.15">
      <c r="A738" s="100" t="s">
        <v>397</v>
      </c>
      <c r="B738" s="101"/>
      <c r="C738" s="101"/>
      <c r="D738" s="102"/>
      <c r="E738" s="103" t="s">
        <v>605</v>
      </c>
      <c r="F738" s="103"/>
      <c r="G738" s="103"/>
      <c r="H738" s="103"/>
      <c r="I738" s="103"/>
      <c r="J738" s="103"/>
      <c r="K738" s="103"/>
      <c r="L738" s="103"/>
      <c r="M738" s="103"/>
      <c r="N738" s="109" t="s">
        <v>396</v>
      </c>
      <c r="O738" s="109"/>
      <c r="P738" s="109"/>
      <c r="Q738" s="109"/>
      <c r="R738" s="103" t="s">
        <v>606</v>
      </c>
      <c r="S738" s="103"/>
      <c r="T738" s="103"/>
      <c r="U738" s="103"/>
      <c r="V738" s="103"/>
      <c r="W738" s="103"/>
      <c r="X738" s="103"/>
      <c r="Y738" s="103"/>
      <c r="Z738" s="103"/>
      <c r="AA738" s="109" t="s">
        <v>395</v>
      </c>
      <c r="AB738" s="109"/>
      <c r="AC738" s="109"/>
      <c r="AD738" s="109"/>
      <c r="AE738" s="103" t="s">
        <v>607</v>
      </c>
      <c r="AF738" s="103"/>
      <c r="AG738" s="103"/>
      <c r="AH738" s="103"/>
      <c r="AI738" s="103"/>
      <c r="AJ738" s="103"/>
      <c r="AK738" s="103"/>
      <c r="AL738" s="103"/>
      <c r="AM738" s="103"/>
      <c r="AN738" s="109" t="s">
        <v>394</v>
      </c>
      <c r="AO738" s="109"/>
      <c r="AP738" s="109"/>
      <c r="AQ738" s="109"/>
      <c r="AR738" s="110">
        <v>109</v>
      </c>
      <c r="AS738" s="111"/>
      <c r="AT738" s="111"/>
      <c r="AU738" s="111"/>
      <c r="AV738" s="111"/>
      <c r="AW738" s="111"/>
      <c r="AX738" s="112"/>
    </row>
    <row r="739" spans="1:52" ht="24.75" customHeight="1" x14ac:dyDescent="0.15">
      <c r="A739" s="100" t="s">
        <v>393</v>
      </c>
      <c r="B739" s="101"/>
      <c r="C739" s="101"/>
      <c r="D739" s="102"/>
      <c r="E739" s="103">
        <v>110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564</v>
      </c>
      <c r="F740" s="125"/>
      <c r="G740" s="125"/>
      <c r="H740" s="92" t="str">
        <f>IF(E740="", "", "(")</f>
        <v>(</v>
      </c>
      <c r="I740" s="125"/>
      <c r="J740" s="125"/>
      <c r="K740" s="92" t="str">
        <f>IF(OR(I740="　", I740=""), "", "-")</f>
        <v/>
      </c>
      <c r="L740" s="126">
        <v>104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thickBo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0.75" customHeight="1" x14ac:dyDescent="0.15">
      <c r="A780" s="782" t="s">
        <v>388</v>
      </c>
      <c r="B780" s="783"/>
      <c r="C780" s="783"/>
      <c r="D780" s="783"/>
      <c r="E780" s="783"/>
      <c r="F780" s="784"/>
      <c r="G780" s="459" t="s">
        <v>633</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363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30.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30.75" customHeight="1" x14ac:dyDescent="0.15">
      <c r="A782" s="575"/>
      <c r="B782" s="785"/>
      <c r="C782" s="785"/>
      <c r="D782" s="785"/>
      <c r="E782" s="785"/>
      <c r="F782" s="786"/>
      <c r="G782" s="471" t="s">
        <v>630</v>
      </c>
      <c r="H782" s="472"/>
      <c r="I782" s="472"/>
      <c r="J782" s="472"/>
      <c r="K782" s="473"/>
      <c r="L782" s="474" t="s">
        <v>631</v>
      </c>
      <c r="M782" s="475"/>
      <c r="N782" s="475"/>
      <c r="O782" s="475"/>
      <c r="P782" s="475"/>
      <c r="Q782" s="475"/>
      <c r="R782" s="475"/>
      <c r="S782" s="475"/>
      <c r="T782" s="475"/>
      <c r="U782" s="475"/>
      <c r="V782" s="475"/>
      <c r="W782" s="475"/>
      <c r="X782" s="476"/>
      <c r="Y782" s="477">
        <v>29</v>
      </c>
      <c r="Z782" s="478"/>
      <c r="AA782" s="478"/>
      <c r="AB782" s="576"/>
      <c r="AC782" s="471"/>
      <c r="AD782" s="472"/>
      <c r="AE782" s="472"/>
      <c r="AF782" s="472"/>
      <c r="AG782" s="473"/>
      <c r="AH782" s="474"/>
      <c r="AI782" s="475"/>
      <c r="AJ782" s="475"/>
      <c r="AK782" s="475"/>
      <c r="AL782" s="475"/>
      <c r="AM782" s="475"/>
      <c r="AN782" s="475"/>
      <c r="AO782" s="475"/>
      <c r="AP782" s="475"/>
      <c r="AQ782" s="475"/>
      <c r="AR782" s="475"/>
      <c r="AS782" s="475"/>
      <c r="AT782" s="476"/>
      <c r="AU782" s="477"/>
      <c r="AV782" s="478"/>
      <c r="AW782" s="478"/>
      <c r="AX782" s="479"/>
    </row>
    <row r="783" spans="1:50" ht="24.75" customHeight="1" x14ac:dyDescent="0.15">
      <c r="A783" s="575"/>
      <c r="B783" s="785"/>
      <c r="C783" s="785"/>
      <c r="D783" s="785"/>
      <c r="E783" s="785"/>
      <c r="F783" s="786"/>
      <c r="G783" s="367"/>
      <c r="H783" s="368"/>
      <c r="I783" s="368"/>
      <c r="J783" s="368"/>
      <c r="K783" s="369"/>
      <c r="L783" s="421"/>
      <c r="M783" s="422"/>
      <c r="N783" s="422"/>
      <c r="O783" s="422"/>
      <c r="P783" s="422"/>
      <c r="Q783" s="422"/>
      <c r="R783" s="422"/>
      <c r="S783" s="422"/>
      <c r="T783" s="422"/>
      <c r="U783" s="422"/>
      <c r="V783" s="422"/>
      <c r="W783" s="422"/>
      <c r="X783" s="423"/>
      <c r="Y783" s="418"/>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24.75" hidden="1" customHeight="1" x14ac:dyDescent="0.15">
      <c r="A784" s="575"/>
      <c r="B784" s="785"/>
      <c r="C784" s="785"/>
      <c r="D784" s="785"/>
      <c r="E784" s="785"/>
      <c r="F784" s="786"/>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4.75" hidden="1" customHeight="1" x14ac:dyDescent="0.15">
      <c r="A785" s="575"/>
      <c r="B785" s="785"/>
      <c r="C785" s="785"/>
      <c r="D785" s="785"/>
      <c r="E785" s="785"/>
      <c r="F785" s="786"/>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75"/>
      <c r="B786" s="785"/>
      <c r="C786" s="785"/>
      <c r="D786" s="785"/>
      <c r="E786" s="785"/>
      <c r="F786" s="78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x14ac:dyDescent="0.15">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29</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0</v>
      </c>
      <c r="AV792" s="435"/>
      <c r="AW792" s="435"/>
      <c r="AX792" s="437"/>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5"/>
      <c r="C797" s="785"/>
      <c r="D797" s="785"/>
      <c r="E797" s="785"/>
      <c r="F797" s="78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5"/>
      <c r="C798" s="785"/>
      <c r="D798" s="785"/>
      <c r="E798" s="785"/>
      <c r="F798" s="78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369</v>
      </c>
      <c r="AI837" s="365"/>
      <c r="AJ837" s="365"/>
      <c r="AK837" s="365"/>
      <c r="AL837" s="365" t="s">
        <v>21</v>
      </c>
      <c r="AM837" s="365"/>
      <c r="AN837" s="365"/>
      <c r="AO837" s="446"/>
      <c r="AP837" s="447" t="s">
        <v>301</v>
      </c>
      <c r="AQ837" s="447"/>
      <c r="AR837" s="447"/>
      <c r="AS837" s="447"/>
      <c r="AT837" s="447"/>
      <c r="AU837" s="447"/>
      <c r="AV837" s="447"/>
      <c r="AW837" s="447"/>
      <c r="AX837" s="447"/>
    </row>
    <row r="838" spans="1:50" ht="44.25" customHeight="1" x14ac:dyDescent="0.15">
      <c r="A838" s="424">
        <v>1</v>
      </c>
      <c r="B838" s="424">
        <v>1</v>
      </c>
      <c r="C838" s="444" t="s">
        <v>625</v>
      </c>
      <c r="D838" s="438"/>
      <c r="E838" s="438"/>
      <c r="F838" s="438"/>
      <c r="G838" s="438"/>
      <c r="H838" s="438"/>
      <c r="I838" s="438"/>
      <c r="J838" s="439">
        <v>7000020010006</v>
      </c>
      <c r="K838" s="440"/>
      <c r="L838" s="440"/>
      <c r="M838" s="440"/>
      <c r="N838" s="440"/>
      <c r="O838" s="440"/>
      <c r="P838" s="445" t="s">
        <v>626</v>
      </c>
      <c r="Q838" s="333"/>
      <c r="R838" s="333"/>
      <c r="S838" s="333"/>
      <c r="T838" s="333"/>
      <c r="U838" s="333"/>
      <c r="V838" s="333"/>
      <c r="W838" s="333"/>
      <c r="X838" s="333"/>
      <c r="Y838" s="334">
        <v>29</v>
      </c>
      <c r="Z838" s="335"/>
      <c r="AA838" s="335"/>
      <c r="AB838" s="336"/>
      <c r="AC838" s="347" t="s">
        <v>627</v>
      </c>
      <c r="AD838" s="443"/>
      <c r="AE838" s="443"/>
      <c r="AF838" s="443"/>
      <c r="AG838" s="443"/>
      <c r="AH838" s="441" t="s">
        <v>629</v>
      </c>
      <c r="AI838" s="442"/>
      <c r="AJ838" s="442"/>
      <c r="AK838" s="442"/>
      <c r="AL838" s="344" t="s">
        <v>629</v>
      </c>
      <c r="AM838" s="345"/>
      <c r="AN838" s="345"/>
      <c r="AO838" s="346"/>
      <c r="AP838" s="340" t="s">
        <v>628</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369</v>
      </c>
      <c r="AI870" s="365"/>
      <c r="AJ870" s="365"/>
      <c r="AK870" s="365"/>
      <c r="AL870" s="365" t="s">
        <v>21</v>
      </c>
      <c r="AM870" s="365"/>
      <c r="AN870" s="365"/>
      <c r="AO870" s="446"/>
      <c r="AP870" s="447" t="s">
        <v>301</v>
      </c>
      <c r="AQ870" s="447"/>
      <c r="AR870" s="447"/>
      <c r="AS870" s="447"/>
      <c r="AT870" s="447"/>
      <c r="AU870" s="447"/>
      <c r="AV870" s="447"/>
      <c r="AW870" s="447"/>
      <c r="AX870" s="447"/>
    </row>
    <row r="871" spans="1:50" ht="30" hidden="1" customHeight="1" x14ac:dyDescent="0.15">
      <c r="A871" s="424">
        <v>1</v>
      </c>
      <c r="B871" s="424">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7"/>
      <c r="AD871" s="443"/>
      <c r="AE871" s="443"/>
      <c r="AF871" s="443"/>
      <c r="AG871" s="443"/>
      <c r="AH871" s="441"/>
      <c r="AI871" s="442"/>
      <c r="AJ871" s="442"/>
      <c r="AK871" s="442"/>
      <c r="AL871" s="344"/>
      <c r="AM871" s="345"/>
      <c r="AN871" s="345"/>
      <c r="AO871" s="346"/>
      <c r="AP871" s="340"/>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369</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369</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369</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369</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369</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369</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hidden="1"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334</v>
      </c>
      <c r="AQ1102" s="447"/>
      <c r="AR1102" s="447"/>
      <c r="AS1102" s="447"/>
      <c r="AT1102" s="447"/>
      <c r="AU1102" s="447"/>
      <c r="AV1102" s="447"/>
      <c r="AW1102" s="447"/>
      <c r="AX1102" s="447"/>
    </row>
    <row r="1103" spans="1:50" ht="30" customHeight="1" x14ac:dyDescent="0.15">
      <c r="A1103" s="424">
        <v>1</v>
      </c>
      <c r="B1103" s="424">
        <v>1</v>
      </c>
      <c r="C1103" s="915"/>
      <c r="D1103" s="915"/>
      <c r="E1103" s="338" t="s">
        <v>559</v>
      </c>
      <c r="F1103" s="914"/>
      <c r="G1103" s="914"/>
      <c r="H1103" s="914"/>
      <c r="I1103" s="914"/>
      <c r="J1103" s="439" t="s">
        <v>559</v>
      </c>
      <c r="K1103" s="440"/>
      <c r="L1103" s="440"/>
      <c r="M1103" s="440"/>
      <c r="N1103" s="440"/>
      <c r="O1103" s="440"/>
      <c r="P1103" s="917" t="s">
        <v>560</v>
      </c>
      <c r="Q1103" s="333"/>
      <c r="R1103" s="333"/>
      <c r="S1103" s="333"/>
      <c r="T1103" s="333"/>
      <c r="U1103" s="333"/>
      <c r="V1103" s="333"/>
      <c r="W1103" s="333"/>
      <c r="X1103" s="333"/>
      <c r="Y1103" s="918" t="s">
        <v>559</v>
      </c>
      <c r="Z1103" s="335"/>
      <c r="AA1103" s="335"/>
      <c r="AB1103" s="336"/>
      <c r="AC1103" s="341"/>
      <c r="AD1103" s="341"/>
      <c r="AE1103" s="341"/>
      <c r="AF1103" s="341"/>
      <c r="AG1103" s="341"/>
      <c r="AH1103" s="919" t="s">
        <v>559</v>
      </c>
      <c r="AI1103" s="343"/>
      <c r="AJ1103" s="343"/>
      <c r="AK1103" s="343"/>
      <c r="AL1103" s="920" t="s">
        <v>559</v>
      </c>
      <c r="AM1103" s="345"/>
      <c r="AN1103" s="345"/>
      <c r="AO1103" s="346"/>
      <c r="AP1103" s="921" t="s">
        <v>560</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699" max="49" man="1"/>
    <brk id="725"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566</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t="s">
        <v>566</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子ども・若者育成支援</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394</v>
      </c>
      <c r="AF2" s="395"/>
      <c r="AG2" s="395"/>
      <c r="AH2" s="395"/>
      <c r="AI2" s="395" t="s">
        <v>392</v>
      </c>
      <c r="AJ2" s="395"/>
      <c r="AK2" s="395"/>
      <c r="AL2" s="395"/>
      <c r="AM2" s="395" t="s">
        <v>421</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382</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394</v>
      </c>
      <c r="AF9" s="395"/>
      <c r="AG9" s="395"/>
      <c r="AH9" s="395"/>
      <c r="AI9" s="395" t="s">
        <v>392</v>
      </c>
      <c r="AJ9" s="395"/>
      <c r="AK9" s="395"/>
      <c r="AL9" s="395"/>
      <c r="AM9" s="395" t="s">
        <v>421</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382</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394</v>
      </c>
      <c r="AF16" s="395"/>
      <c r="AG16" s="395"/>
      <c r="AH16" s="395"/>
      <c r="AI16" s="395" t="s">
        <v>392</v>
      </c>
      <c r="AJ16" s="395"/>
      <c r="AK16" s="395"/>
      <c r="AL16" s="395"/>
      <c r="AM16" s="395" t="s">
        <v>421</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382</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394</v>
      </c>
      <c r="AF23" s="395"/>
      <c r="AG23" s="395"/>
      <c r="AH23" s="395"/>
      <c r="AI23" s="395" t="s">
        <v>392</v>
      </c>
      <c r="AJ23" s="395"/>
      <c r="AK23" s="395"/>
      <c r="AL23" s="395"/>
      <c r="AM23" s="395" t="s">
        <v>421</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382</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394</v>
      </c>
      <c r="AF30" s="395"/>
      <c r="AG30" s="395"/>
      <c r="AH30" s="395"/>
      <c r="AI30" s="395" t="s">
        <v>392</v>
      </c>
      <c r="AJ30" s="395"/>
      <c r="AK30" s="395"/>
      <c r="AL30" s="395"/>
      <c r="AM30" s="395" t="s">
        <v>421</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382</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394</v>
      </c>
      <c r="AF37" s="395"/>
      <c r="AG37" s="395"/>
      <c r="AH37" s="395"/>
      <c r="AI37" s="395" t="s">
        <v>392</v>
      </c>
      <c r="AJ37" s="395"/>
      <c r="AK37" s="395"/>
      <c r="AL37" s="395"/>
      <c r="AM37" s="395" t="s">
        <v>421</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382</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394</v>
      </c>
      <c r="AF44" s="395"/>
      <c r="AG44" s="395"/>
      <c r="AH44" s="395"/>
      <c r="AI44" s="395" t="s">
        <v>392</v>
      </c>
      <c r="AJ44" s="395"/>
      <c r="AK44" s="395"/>
      <c r="AL44" s="395"/>
      <c r="AM44" s="395" t="s">
        <v>421</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382</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394</v>
      </c>
      <c r="AF51" s="395"/>
      <c r="AG51" s="395"/>
      <c r="AH51" s="395"/>
      <c r="AI51" s="395" t="s">
        <v>392</v>
      </c>
      <c r="AJ51" s="395"/>
      <c r="AK51" s="395"/>
      <c r="AL51" s="395"/>
      <c r="AM51" s="395" t="s">
        <v>421</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382</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394</v>
      </c>
      <c r="AF58" s="395"/>
      <c r="AG58" s="395"/>
      <c r="AH58" s="395"/>
      <c r="AI58" s="395" t="s">
        <v>392</v>
      </c>
      <c r="AJ58" s="395"/>
      <c r="AK58" s="395"/>
      <c r="AL58" s="395"/>
      <c r="AM58" s="395" t="s">
        <v>421</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382</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394</v>
      </c>
      <c r="AF65" s="395"/>
      <c r="AG65" s="395"/>
      <c r="AH65" s="395"/>
      <c r="AI65" s="395" t="s">
        <v>392</v>
      </c>
      <c r="AJ65" s="395"/>
      <c r="AK65" s="395"/>
      <c r="AL65" s="395"/>
      <c r="AM65" s="395" t="s">
        <v>421</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382</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368</v>
      </c>
      <c r="H2" s="460"/>
      <c r="I2" s="460"/>
      <c r="J2" s="460"/>
      <c r="K2" s="460"/>
      <c r="L2" s="460"/>
      <c r="M2" s="460"/>
      <c r="N2" s="460"/>
      <c r="O2" s="460"/>
      <c r="P2" s="460"/>
      <c r="Q2" s="460"/>
      <c r="R2" s="460"/>
      <c r="S2" s="460"/>
      <c r="T2" s="460"/>
      <c r="U2" s="460"/>
      <c r="V2" s="460"/>
      <c r="W2" s="460"/>
      <c r="X2" s="460"/>
      <c r="Y2" s="460"/>
      <c r="Z2" s="460"/>
      <c r="AA2" s="460"/>
      <c r="AB2" s="461"/>
      <c r="AC2" s="459" t="s">
        <v>370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2020-11-16T12:32:34Z</cp:lastPrinted>
  <dcterms:created xsi:type="dcterms:W3CDTF">2012-03-13T00:50:25Z</dcterms:created>
  <dcterms:modified xsi:type="dcterms:W3CDTF">2020-11-30T11:05:11Z</dcterms:modified>
</cp:coreProperties>
</file>