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2\"/>
    </mc:Choice>
  </mc:AlternateContent>
  <bookViews>
    <workbookView xWindow="759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<sst xmlns="http://schemas.openxmlformats.org/spreadsheetml/2006/main" count="2921" uniqueCount="643">
  <si>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</si>
  <si>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</si>
  <si>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</si>
  <si>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</si>
  <si>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</si>
  <si>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</si>
  <si>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</si>
  <si>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</si>
  <si>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</si>
  <si>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</si>
  <si>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</si>
  <si>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</si>
  <si>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</si>
  <si>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</si>
  <si>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</si>
  <si>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</si>
  <si>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</si>
  <si>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</si>
  <si>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</si>
  <si>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</si>
  <si>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</si>
  <si>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</si>
  <si>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</si>
  <si>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</si>
  <si>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</si>
  <si>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</si>
  <si>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</si>
  <si>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</si>
  <si>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</si>
  <si>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</si>
  <si>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</si>
  <si>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</si>
  <si>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</si>
  <si>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</si>
  <si>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</si>
  <si>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</si>
  <si>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</si>
  <si>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</si>
  <si>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</si>
  <si>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</si>
  <si>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</si>
  <si>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</si>
  <si>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</si>
  <si>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</si>
  <si>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</si>
  <si>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</si>
  <si>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</si>
  <si>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</si>
  <si>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</si>
  <si>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</si>
  <si>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</si>
  <si>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</si>
  <si>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</si>
  <si>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</si>
  <si>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</si>
  <si>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</si>
  <si>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</si>
  <si>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</si>
  <si>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</si>
  <si>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</si>
  <si>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</si>
  <si>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</si>
  <si>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</si>
  <si>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</si>
  <si>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</si>
  <si>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</si>
  <si>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</si>
  <si>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</si>
  <si>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</si>
  <si>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</si>
  <si>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</si>
  <si>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</si>
  <si>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</si>
  <si>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</si>
  <si>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</si>
  <si>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</si>
  <si>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</si>
  <si>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</si>
  <si>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</si>
  <si>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</si>
  <si>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</si>
  <si>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</si>
  <si>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</si>
  <si>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</si>
  <si>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</si>
  <si>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</si>
  <si>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</si>
  <si>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</si>
  <si>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</si>
  <si>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</si>
  <si>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</si>
  <si>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</si>
  <si>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</si>
  <si>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</si>
  <si>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</si>
  <si>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</si>
  <si>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</si>
  <si>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</si>
  <si>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</si>
  <si>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</si>
  <si>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</si>
  <si>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</si>
  <si>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</si>
  <si>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</si>
  <si>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</si>
  <si>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</si>
  <si>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</si>
  <si>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</si>
  <si>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</si>
  <si>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</si>
  <si>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</si>
  <si>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</si>
  <si>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</si>
  <si>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</si>
  <si>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</si>
  <si>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</si>
  <si>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</si>
  <si>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</si>
  <si>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</si>
  <si>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</si>
  <si>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</si>
  <si>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</si>
  <si>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</si>
  <si>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</si>
  <si>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</si>
  <si>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</si>
  <si>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</si>
  <si>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</si>
  <si>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</si>
  <si>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</si>
  <si>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</si>
  <si>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</si>
  <si>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</si>
  <si>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</si>
  <si>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</si>
  <si>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</si>
  <si>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</si>
  <si>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</si>
  <si>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</si>
  <si>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</si>
  <si>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</si>
  <si>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</si>
  <si>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</si>
  <si>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</si>
  <si>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</si>
  <si>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</si>
  <si>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</si>
  <si>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</si>
  <si>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</si>
  <si>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</si>
  <si>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</si>
  <si>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</si>
  <si>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</si>
  <si>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</si>
  <si>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</si>
  <si>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</si>
  <si>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</si>
  <si>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</si>
  <si>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</si>
  <si>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</si>
  <si>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</si>
  <si>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</si>
  <si>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</si>
  <si>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</si>
  <si>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</si>
  <si>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</si>
  <si>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</si>
  <si>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</si>
  <si>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</si>
  <si>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</si>
  <si>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</si>
  <si>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</si>
  <si>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</si>
  <si>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</si>
  <si>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</si>
  <si>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</si>
  <si>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</si>
  <si>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</si>
  <si>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</si>
  <si>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</si>
  <si>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</si>
  <si>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</si>
  <si>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</si>
  <si>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</si>
  <si>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</si>
  <si>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</si>
  <si>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</si>
  <si>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</si>
  <si>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</si>
  <si>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</si>
  <si>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</si>
  <si>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</si>
  <si>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</si>
  <si>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</si>
  <si>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</si>
  <si>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</si>
  <si>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</si>
  <si>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</si>
  <si>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</si>
  <si>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</si>
  <si>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</si>
  <si>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</si>
  <si>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</si>
  <si>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</si>
  <si>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</si>
  <si>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</si>
  <si>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</si>
  <si>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</si>
  <si>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</si>
  <si>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</si>
  <si>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</si>
  <si>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</si>
  <si>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</si>
  <si>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</si>
  <si>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</si>
  <si>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</si>
  <si>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</si>
  <si>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</si>
  <si>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</si>
  <si>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</si>
  <si>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</si>
  <si>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</si>
  <si>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</si>
  <si>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</si>
  <si>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</si>
  <si>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</si>
  <si>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</si>
  <si>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</si>
  <si>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</si>
  <si>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</si>
  <si>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</si>
  <si>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</si>
  <si>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</si>
  <si>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</si>
  <si>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</si>
  <si>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</si>
  <si>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</si>
  <si>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</si>
  <si>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</si>
  <si>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</si>
  <si>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</si>
  <si>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</si>
  <si>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</si>
  <si>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</si>
  <si>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</si>
  <si>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</si>
  <si>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</si>
  <si>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</si>
  <si>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</si>
  <si>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</si>
  <si>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</si>
  <si>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</si>
  <si>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</si>
  <si>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</si>
  <si>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</si>
  <si>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</si>
  <si>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</si>
  <si>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</si>
  <si>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</si>
  <si>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</si>
  <si>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</si>
  <si>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</si>
  <si>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</si>
  <si>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</si>
  <si>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</si>
  <si>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</si>
  <si>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</si>
  <si>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</si>
  <si>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</si>
  <si>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</si>
  <si>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</si>
  <si>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</si>
  <si>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</si>
  <si>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</si>
  <si>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</si>
  <si>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</si>
  <si>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</si>
  <si>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</si>
  <si>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</si>
  <si>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</si>
  <si>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</si>
  <si>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</si>
  <si>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</si>
  <si>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</si>
  <si>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</si>
  <si>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</si>
  <si>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</si>
  <si>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</si>
  <si>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</si>
  <si>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</si>
  <si>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</si>
  <si>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</si>
  <si>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</si>
  <si>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</si>
  <si>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</si>
  <si>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</si>
  <si>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</si>
  <si>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</si>
  <si>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</si>
  <si>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</si>
  <si>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</si>
  <si>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</si>
  <si>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</si>
  <si>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</si>
  <si>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</si>
  <si>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</si>
  <si>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</si>
  <si>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</si>
  <si>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</si>
  <si>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</si>
  <si>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</si>
  <si>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</si>
  <si>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</si>
  <si>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</si>
  <si>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</si>
  <si>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</si>
  <si>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</si>
  <si>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</si>
  <si>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</si>
  <si>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</si>
  <si>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</si>
  <si>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</si>
  <si>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</si>
  <si>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</si>
  <si>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</si>
  <si>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</si>
  <si>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</si>
  <si>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</si>
  <si>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</si>
  <si>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</si>
  <si>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</si>
  <si>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</si>
  <si>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</si>
  <si>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</si>
  <si>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</si>
  <si>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</si>
  <si>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</si>
  <si>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</si>
  <si>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</si>
  <si>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</si>
  <si>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</si>
  <si>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</si>
  <si>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</si>
  <si>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</si>
  <si>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</si>
  <si>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</si>
  <si>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</si>
  <si>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</si>
  <si>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</si>
  <si>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</si>
  <si>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</si>
  <si>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</si>
  <si>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</si>
  <si>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</si>
  <si>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</si>
  <si>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</si>
  <si>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</si>
  <si>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</si>
  <si>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</si>
  <si>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</si>
  <si>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</si>
  <si>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</si>
  <si>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</si>
  <si>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</si>
  <si>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</si>
  <si>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</si>
  <si>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</si>
  <si>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</si>
  <si>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</si>
  <si>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</si>
  <si>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</si>
  <si>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</si>
  <si>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</si>
  <si>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</si>
  <si>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</si>
  <si>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</si>
  <si>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</si>
  <si>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</si>
  <si>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</si>
  <si>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</si>
  <si>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</si>
  <si>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</si>
  <si>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</si>
  <si>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</si>
  <si>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</si>
  <si>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</si>
  <si>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</si>
  <si>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</si>
  <si>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</si>
  <si>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</si>
  <si>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</si>
  <si>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</si>
  <si>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</si>
  <si>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</si>
  <si>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</si>
  <si>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</si>
  <si>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</si>
  <si>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</si>
  <si>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</si>
  <si>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</si>
  <si>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</si>
  <si>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</si>
  <si>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</si>
  <si>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</si>
  <si>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</si>
  <si>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</si>
  <si>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</si>
  <si>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</si>
  <si>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</si>
  <si>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</si>
  <si>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</si>
  <si>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</si>
  <si>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</si>
  <si>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</si>
  <si>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</si>
  <si>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</si>
  <si>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</si>
  <si>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</si>
  <si>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</si>
  <si>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</si>
  <si>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</si>
  <si>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</si>
  <si>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</si>
  <si>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</si>
  <si>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</si>
  <si>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</si>
  <si>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</si>
  <si>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</si>
  <si>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</si>
  <si>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</si>
  <si>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</si>
  <si>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</si>
  <si>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</si>
  <si>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</si>
  <si>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</si>
  <si>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</si>
  <si>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</si>
  <si>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</si>
  <si>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</si>
  <si>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</si>
  <si>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</si>
  <si>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</si>
  <si>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</si>
  <si>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</si>
  <si>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</si>
  <si>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</si>
  <si>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</si>
  <si>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</si>
  <si>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</si>
  <si>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</si>
  <si>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</si>
  <si>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</si>
  <si>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</si>
  <si>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</si>
  <si>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</si>
  <si>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</si>
  <si>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</si>
  <si>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</si>
  <si>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</si>
  <si>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</si>
  <si>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</si>
  <si>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</si>
  <si>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</si>
  <si>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</si>
  <si>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</si>
  <si>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</si>
  <si>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</si>
  <si>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</si>
  <si>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</si>
  <si>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</si>
  <si>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</si>
  <si>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</si>
  <si>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</si>
  <si>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</si>
  <si>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</si>
  <si>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</si>
  <si>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</si>
  <si>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</si>
  <si>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</si>
  <si>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</si>
  <si>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</si>
  <si>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</si>
  <si>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</si>
  <si>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</si>
  <si>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</si>
  <si>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</si>
  <si>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</si>
  <si>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</si>
  <si>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</si>
  <si>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</si>
  <si>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</si>
  <si>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</si>
  <si>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</si>
  <si>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</si>
  <si>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</si>
  <si>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</si>
  <si>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</si>
  <si>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</si>
  <si>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</si>
  <si>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</si>
  <si>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</si>
  <si>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</si>
  <si>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</si>
  <si>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</si>
  <si>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</si>
  <si>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</si>
  <si>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</si>
  <si>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</si>
  <si>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</si>
  <si>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</si>
  <si>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</si>
  <si>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</si>
  <si>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</si>
  <si>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</si>
  <si>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</si>
  <si>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</si>
  <si>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</si>
  <si>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</si>
  <si>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</si>
  <si>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</si>
  <si>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</si>
  <si>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</si>
  <si>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</si>
  <si>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</si>
  <si>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</si>
  <si>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</si>
  <si>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</si>
  <si>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</si>
  <si>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</si>
  <si>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</si>
  <si>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</si>
  <si>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</si>
  <si>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</si>
  <si>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</si>
  <si>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</si>
  <si>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</si>
  <si>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</si>
  <si>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</si>
  <si>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</si>
  <si>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</si>
  <si>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</si>
  <si>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</si>
  <si>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</si>
  <si>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</si>
  <si>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</si>
  <si>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</si>
  <si>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</si>
  <si>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</si>
  <si>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</si>
  <si>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</si>
  <si>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</si>
  <si>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</si>
  <si>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</si>
  <si>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</si>
  <si>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</si>
  <si>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</si>
  <si>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</si>
  <si>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</si>
  <si>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</si>
  <si>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</si>
  <si>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</si>
  <si>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</si>
  <si>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</si>
  <si>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</si>
  <si>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</si>
  <si>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</si>
  <si>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教育課程課長
滝波　泰</t>
  </si>
  <si>
    <t>教育基本法第２条第５項</t>
  </si>
  <si>
    <t>教育基本法や学習指導要領で重視されている伝統・文化に関する教育の充実を図り、グローバル社会で活躍し、伝統・文化を世界へ発信できる人材の育成を目指す。</t>
  </si>
  <si>
    <t>-</t>
  </si>
  <si>
    <t>初等中等教育振興事業
委託費</t>
  </si>
  <si>
    <t>教職員研修費</t>
  </si>
  <si>
    <t>委員等旅費</t>
  </si>
  <si>
    <t>職員旅費</t>
  </si>
  <si>
    <t>諸謝金</t>
  </si>
  <si>
    <t>毎年度、児童生徒の伝統文化を尊重する態度をより向上させる</t>
  </si>
  <si>
    <t>件</t>
  </si>
  <si>
    <t>円</t>
  </si>
  <si>
    <t>　円　/　件</t>
    <phoneticPr fontId="5"/>
  </si>
  <si>
    <t>7,470,630/7</t>
  </si>
  <si>
    <t>8,289,618/7</t>
  </si>
  <si>
    <t>／　</t>
    <phoneticPr fontId="5"/>
  </si>
  <si>
    <t>②自分には良いところがあると思う児童の割合（％）</t>
    <phoneticPr fontId="5"/>
  </si>
  <si>
    <t>②自分には良いところがあると思う生徒の割合（％）</t>
    <phoneticPr fontId="5"/>
  </si>
  <si>
    <t>％</t>
    <phoneticPr fontId="5"/>
  </si>
  <si>
    <t>自分を取り巻く我が国や郷土が育んできた伝統・文化についての学びを充実することにより、児童生徒の自分自身や他者、社会等との関わりに関する意識の向上を図る。</t>
    <phoneticPr fontId="5"/>
  </si>
  <si>
    <t>-</t>
    <phoneticPr fontId="5"/>
  </si>
  <si>
    <t>子どもの文化芸術体験について、我が国の伝統文化への理解に関する期待は大きく、国民や社会のニーズを反映した事業である。</t>
  </si>
  <si>
    <t>学校現場における定着状況が十分でなく、全国に普及するためには、国として行う必要がある。</t>
  </si>
  <si>
    <t>第３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</si>
  <si>
    <t>本事業は委託事業であり、妥当である。</t>
  </si>
  <si>
    <t>いずれの成果目標もおおむね達成している。</t>
  </si>
  <si>
    <t>全国の教育委員会や学校の取組を直接、財政支援する場合に比べ、低コストで成果を全国に普及させることができる。</t>
  </si>
  <si>
    <t>活動実績は当初見込んだ件数と同数であるため、実績は当初の見込みに見合ったものとなっている。</t>
  </si>
  <si>
    <t>新27-0014</t>
  </si>
  <si>
    <t>27-0067</t>
  </si>
  <si>
    <t>文部科学省</t>
    <phoneticPr fontId="5"/>
  </si>
  <si>
    <t>○</t>
  </si>
  <si>
    <t>2　確かな学力の向上、豊かな心と健やかな体の育成と信頼される学校づくり</t>
    <phoneticPr fontId="5"/>
  </si>
  <si>
    <t>2-2 豊かな心の育成</t>
    <phoneticPr fontId="5"/>
  </si>
  <si>
    <t>我が国の伝統・文化教育の充実に係る調査研究</t>
    <phoneticPr fontId="5"/>
  </si>
  <si>
    <t>平成27年度</t>
    <phoneticPr fontId="5"/>
  </si>
  <si>
    <t>初等中等教育局</t>
    <phoneticPr fontId="5"/>
  </si>
  <si>
    <t>教育課程課</t>
    <phoneticPr fontId="5"/>
  </si>
  <si>
    <t>第3期教育振興基本計画（平成30年6月15日　閣議決定）
教育再生実行会議　第三次提言（平成25年5月28日）</t>
    <phoneticPr fontId="5"/>
  </si>
  <si>
    <t>-</t>
    <phoneticPr fontId="5"/>
  </si>
  <si>
    <t>-</t>
    <phoneticPr fontId="5"/>
  </si>
  <si>
    <t>4,049,793/4</t>
    <phoneticPr fontId="5"/>
  </si>
  <si>
    <t>平成31年度（令和元年度）全国学力・学習状況調査報告書</t>
    <rPh sb="0" eb="2">
      <t>ヘイセイ</t>
    </rPh>
    <rPh sb="7" eb="9">
      <t>レイワ</t>
    </rPh>
    <rPh sb="9" eb="11">
      <t>ガンネン</t>
    </rPh>
    <rPh sb="11" eb="12">
      <t>ド</t>
    </rPh>
    <phoneticPr fontId="5"/>
  </si>
  <si>
    <t>無</t>
  </si>
  <si>
    <t>事業実施の各段階において、経費の使途や使用状況、事業目的との整合性等について、随時、確認を行い精査した。</t>
    <rPh sb="0" eb="2">
      <t>ジギョウ</t>
    </rPh>
    <rPh sb="2" eb="4">
      <t>ジッシ</t>
    </rPh>
    <phoneticPr fontId="5"/>
  </si>
  <si>
    <t>委託契約の締結及び精算に当たって、事業計画や事業報告書について詳細に審査するとともに、事業者において効率的な執行に努めたことなどにより、経費の削減が行われた。</t>
    <rPh sb="0" eb="2">
      <t>イタク</t>
    </rPh>
    <rPh sb="2" eb="4">
      <t>ケイヤク</t>
    </rPh>
    <rPh sb="5" eb="7">
      <t>テイケツ</t>
    </rPh>
    <rPh sb="7" eb="8">
      <t>オヨ</t>
    </rPh>
    <rPh sb="9" eb="11">
      <t>セイサン</t>
    </rPh>
    <rPh sb="12" eb="13">
      <t>ア</t>
    </rPh>
    <rPh sb="17" eb="19">
      <t>ジギョウ</t>
    </rPh>
    <rPh sb="19" eb="21">
      <t>ケイカク</t>
    </rPh>
    <rPh sb="22" eb="24">
      <t>ジギョウ</t>
    </rPh>
    <rPh sb="24" eb="27">
      <t>ホウコクショ</t>
    </rPh>
    <rPh sb="31" eb="33">
      <t>ショウサイ</t>
    </rPh>
    <rPh sb="34" eb="36">
      <t>シンサ</t>
    </rPh>
    <rPh sb="43" eb="46">
      <t>ジギョウシャ</t>
    </rPh>
    <rPh sb="50" eb="53">
      <t>コウリツテキ</t>
    </rPh>
    <rPh sb="54" eb="56">
      <t>シッコウ</t>
    </rPh>
    <rPh sb="57" eb="58">
      <t>ツト</t>
    </rPh>
    <rPh sb="68" eb="70">
      <t>ケイヒ</t>
    </rPh>
    <rPh sb="71" eb="73">
      <t>サクゲン</t>
    </rPh>
    <rPh sb="74" eb="75">
      <t>オコナ</t>
    </rPh>
    <phoneticPr fontId="5"/>
  </si>
  <si>
    <t>委託契約の締結及び精算に当たって、経費の使途や使用状況、事業目的との整合性等について、随時、確認を行い精査した。</t>
    <phoneticPr fontId="5"/>
  </si>
  <si>
    <t>当該事業で得られた成果物については、委託先で活用されるとともに、成果をホームページで公開するなど、活用・普及が図られている。</t>
    <rPh sb="0" eb="2">
      <t>トウガイ</t>
    </rPh>
    <rPh sb="2" eb="4">
      <t>ジギョウ</t>
    </rPh>
    <rPh sb="5" eb="6">
      <t>エ</t>
    </rPh>
    <rPh sb="9" eb="12">
      <t>セイカブツ</t>
    </rPh>
    <rPh sb="18" eb="21">
      <t>イタクサキ</t>
    </rPh>
    <rPh sb="22" eb="24">
      <t>カツヨウ</t>
    </rPh>
    <rPh sb="32" eb="34">
      <t>セイカ</t>
    </rPh>
    <rPh sb="42" eb="44">
      <t>コウカイ</t>
    </rPh>
    <rPh sb="49" eb="51">
      <t>カツヨウ</t>
    </rPh>
    <rPh sb="52" eb="54">
      <t>フキュウ</t>
    </rPh>
    <rPh sb="55" eb="56">
      <t>ハカ</t>
    </rPh>
    <phoneticPr fontId="5"/>
  </si>
  <si>
    <t>○第3期教育振興基本計画（平成30年6月15日）
　　http://www.mext.go.jp/a_menu/keikaku/detail/1406127.htm　
○教育再生実行会議　第三次提言（平成25年5月28日）
　　https://www.kantei.go.jp/jp/singi/kyouikusaisei/pdf/dai3_1.pdf</t>
    <rPh sb="85" eb="87">
      <t>キョウイク</t>
    </rPh>
    <rPh sb="87" eb="89">
      <t>サイセイ</t>
    </rPh>
    <rPh sb="89" eb="91">
      <t>ジッコウ</t>
    </rPh>
    <rPh sb="91" eb="93">
      <t>カイギ</t>
    </rPh>
    <rPh sb="94" eb="97">
      <t>ダイサンジ</t>
    </rPh>
    <rPh sb="97" eb="99">
      <t>テイゲン</t>
    </rPh>
    <phoneticPr fontId="5"/>
  </si>
  <si>
    <t>　</t>
    <phoneticPr fontId="5"/>
  </si>
  <si>
    <t>国立大学法人京都教育大学</t>
    <rPh sb="0" eb="2">
      <t>コクリツ</t>
    </rPh>
    <rPh sb="2" eb="4">
      <t>ダイガク</t>
    </rPh>
    <rPh sb="4" eb="6">
      <t>ホウジン</t>
    </rPh>
    <rPh sb="6" eb="12">
      <t>キョウトキョウイクダイガク</t>
    </rPh>
    <phoneticPr fontId="5"/>
  </si>
  <si>
    <t>山口県</t>
    <rPh sb="0" eb="3">
      <t>ヤマグチケン</t>
    </rPh>
    <phoneticPr fontId="5"/>
  </si>
  <si>
    <t>徳島県</t>
    <rPh sb="0" eb="3">
      <t>トクシマケン</t>
    </rPh>
    <phoneticPr fontId="5"/>
  </si>
  <si>
    <t>学校法人津田学園</t>
    <rPh sb="0" eb="2">
      <t>ガッコウ</t>
    </rPh>
    <rPh sb="2" eb="4">
      <t>ホウジン</t>
    </rPh>
    <rPh sb="4" eb="6">
      <t>ツダ</t>
    </rPh>
    <rPh sb="6" eb="8">
      <t>ガクエン</t>
    </rPh>
    <phoneticPr fontId="5"/>
  </si>
  <si>
    <t>事業費</t>
    <rPh sb="0" eb="3">
      <t>ジギョウヒ</t>
    </rPh>
    <phoneticPr fontId="5"/>
  </si>
  <si>
    <t>諸謝金、旅費、通信運搬費、印刷製本費、消耗品費　等</t>
    <rPh sb="0" eb="3">
      <t>ショシャキン</t>
    </rPh>
    <rPh sb="4" eb="6">
      <t>リョヒ</t>
    </rPh>
    <rPh sb="7" eb="9">
      <t>ツウシン</t>
    </rPh>
    <rPh sb="9" eb="11">
      <t>ウンパン</t>
    </rPh>
    <rPh sb="11" eb="12">
      <t>ヒ</t>
    </rPh>
    <rPh sb="13" eb="15">
      <t>インサツ</t>
    </rPh>
    <rPh sb="15" eb="17">
      <t>セイホン</t>
    </rPh>
    <rPh sb="17" eb="18">
      <t>ヒ</t>
    </rPh>
    <rPh sb="19" eb="22">
      <t>ショウモウヒン</t>
    </rPh>
    <rPh sb="22" eb="23">
      <t>ヒ</t>
    </rPh>
    <rPh sb="24" eb="25">
      <t>トウ</t>
    </rPh>
    <phoneticPr fontId="5"/>
  </si>
  <si>
    <t>平成31年度（令和元年度）全国学力・学習状況調査報告書</t>
    <phoneticPr fontId="5"/>
  </si>
  <si>
    <t>全国学力・学習状況調査質問紙調査の「今住んでいる地域の行事に参加していますか」という質問に対し、「当てはまる」、「どちらかといえば、当てはまる」と回答した児童の割合（小学校６年生）</t>
    <phoneticPr fontId="5"/>
  </si>
  <si>
    <t>全国学力・学習状況調査質問紙調査の「今住んでいる地域の行事に参加していますか」という質問に対し、「当てはまる」、「どちらかといえば、当てはまる」と回答した生徒の割合（中学校３年生）</t>
    <phoneticPr fontId="5"/>
  </si>
  <si>
    <t>我が国の伝統や文化に関する教育の充実を図るためのカリキュラムの開発や指導方法の工夫・改善に関する実践研究、教材や指導資料等の作成、教員研修プログラムの開発、研修資料等の作成を委託し、我が国の伝統や文化についての理解を深める取組を推進する。</t>
    <phoneticPr fontId="5"/>
  </si>
  <si>
    <t>支出先の選定に当たっては、十分な公募期間を確保した上で公募（企画競争）を実施しており、競争性は確保されている。</t>
    <rPh sb="16" eb="18">
      <t>コウボ</t>
    </rPh>
    <phoneticPr fontId="5"/>
  </si>
  <si>
    <t>教員研修プログラムの開発，研修資料等の作成　等</t>
    <rPh sb="22" eb="23">
      <t>トウ</t>
    </rPh>
    <phoneticPr fontId="5"/>
  </si>
  <si>
    <t>指導方法の工夫・改善に関する実践研究　等</t>
    <rPh sb="19" eb="20">
      <t>トウ</t>
    </rPh>
    <phoneticPr fontId="5"/>
  </si>
  <si>
    <t>カリキュラムの開発　等</t>
    <rPh sb="10" eb="11">
      <t>トウ</t>
    </rPh>
    <phoneticPr fontId="5"/>
  </si>
  <si>
    <t>より効果的・効率的な事業とするため、各委託先から提出された事業計画書の内容を精査するとともに、適切かつ計画的な予算執行や事業成果を意識した取組となるよう、年間を通した事業の進め方の工夫改善について検討していく必要がある。</t>
    <phoneticPr fontId="5"/>
  </si>
  <si>
    <t>より多くの成果を引き出すため、必要に応じ、委託期間中の進捗状況の確認や有識者による指導・助言を行う。また、広く事業成果を普及し、各地域における我が国の伝統や文化に関する教育の一層の推進を図る。</t>
    <phoneticPr fontId="5"/>
  </si>
  <si>
    <t>-</t>
    <phoneticPr fontId="5"/>
  </si>
  <si>
    <t>-</t>
    <phoneticPr fontId="5"/>
  </si>
  <si>
    <t xml:space="preserve">行政事業レビューの結果を踏まえたことによる減。
※金額は単位未満四捨五入して記載していることから、合計が一致しない場合がある。
</t>
    <rPh sb="0" eb="2">
      <t>ギョウセイ</t>
    </rPh>
    <rPh sb="2" eb="4">
      <t>ジギョウ</t>
    </rPh>
    <rPh sb="9" eb="11">
      <t>ケッカ</t>
    </rPh>
    <rPh sb="12" eb="13">
      <t>フ</t>
    </rPh>
    <rPh sb="21" eb="22">
      <t>ゲン</t>
    </rPh>
    <phoneticPr fontId="5"/>
  </si>
  <si>
    <t>調査研究の委託件数
※新型コロナウイルス感染症の影響により事業中止のため、令和２年度の見込みは０</t>
    <rPh sb="11" eb="13">
      <t>シンガタ</t>
    </rPh>
    <rPh sb="20" eb="23">
      <t>カンセンショウ</t>
    </rPh>
    <rPh sb="24" eb="26">
      <t>エイキョウ</t>
    </rPh>
    <rPh sb="29" eb="31">
      <t>ジギョウ</t>
    </rPh>
    <rPh sb="31" eb="33">
      <t>チュウシ</t>
    </rPh>
    <rPh sb="37" eb="39">
      <t>レイワ</t>
    </rPh>
    <rPh sb="40" eb="42">
      <t>ネンド</t>
    </rPh>
    <rPh sb="43" eb="45">
      <t>ミコ</t>
    </rPh>
    <phoneticPr fontId="5"/>
  </si>
  <si>
    <t>外部有識者による点検対象外</t>
  </si>
  <si>
    <t>事業内容の一部改善</t>
  </si>
  <si>
    <t>１．事業評価の観点：この事業は、教育基本法や学習指導要領で重視されている伝統・文化に関する教育の充実を図り、グローバル社会で活躍し、伝統・文化を世界へ発信できる人材の育成を目的とした事業であり、予算執行状況の観点から検証を行った。
２．所見：この事業は令和元年度決算において不用額が生じていることから、不用額が生じた要因を分析したうえで、予算執行の実績を適切に令和３年度概算要求に反映すべきである。</t>
  </si>
  <si>
    <t>縮減</t>
  </si>
  <si>
    <t>本事業については、受託先において経費の節減が図られたこと等により不用が生じたものであるが、行政事業レビューの結果を踏まえ事業内容の再検討を行い、概算要求に▲５百万円反映した。</t>
  </si>
  <si>
    <t>A. 国立大学法人京都教育大学</t>
    <rPh sb="3" eb="9">
      <t>コクリツダイガクホウジン</t>
    </rPh>
    <rPh sb="9" eb="11">
      <t>キョウト</t>
    </rPh>
    <rPh sb="11" eb="13">
      <t>キョウイク</t>
    </rPh>
    <rPh sb="13" eb="15">
      <t>ダイガク</t>
    </rPh>
    <phoneticPr fontId="5"/>
  </si>
  <si>
    <t>執行額（円）／委託件数（件）　　　　　　　　　　　　　　</t>
    <rPh sb="4" eb="5">
      <t>エン</t>
    </rPh>
    <rPh sb="12" eb="1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</si>
</sst>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171450</xdr:colOff>
      <xdr:row>744</xdr:row>
      <xdr:rowOff>78441</xdr:rowOff>
    </xdr:from>
    <xdr:to>
      <xdr:col>29</xdr:col>
      <xdr:colOff>133350</xdr:colOff>
      <xdr:row>746</xdr:row>
      <xdr:rowOff>190500</xdr:rowOff>
    </xdr:to>
    <xdr:sp macro="" textlink="">
      <xdr:nvSpPr>
        <xdr:cNvPr id="2" name="正方形/長方形 1">
          <a:extLst>
            <a:ext uri="{FF2B5EF4-FFF2-40B4-BE49-F238E27FC236}">
              <a16:creationId xmlns:a16="http://schemas.microsoft.com/office/drawing/2014/main" id="{8F2C8BBE-5603-4D7B-A3EB-A877F6E68555}"/>
            </a:ext>
          </a:extLst>
        </xdr:cNvPr>
        <xdr:cNvSpPr/>
      </xdr:nvSpPr>
      <xdr:spPr>
        <a:xfrm>
          <a:off x="4608979" y="57362912"/>
          <a:ext cx="1373842" cy="8068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chemeClr val="tx1"/>
              </a:solidFill>
            </a:rPr>
            <a:t>文部科学省</a:t>
          </a:r>
          <a:endParaRPr kumimoji="1" lang="en-US" altLang="ja-JP" sz="1500">
            <a:solidFill>
              <a:schemeClr val="tx1"/>
            </a:solidFill>
          </a:endParaRPr>
        </a:p>
        <a:p>
          <a:pPr algn="ctr"/>
          <a:r>
            <a:rPr kumimoji="1" lang="ja-JP" altLang="en-US" sz="1500">
              <a:solidFill>
                <a:schemeClr val="tx1"/>
              </a:solidFill>
            </a:rPr>
            <a:t>４．２百万円</a:t>
          </a:r>
        </a:p>
      </xdr:txBody>
    </xdr:sp>
    <xdr:clientData/>
  </xdr:twoCellAnchor>
  <xdr:twoCellAnchor>
    <xdr:from>
      <xdr:col>30</xdr:col>
      <xdr:colOff>92867</xdr:colOff>
      <xdr:row>744</xdr:row>
      <xdr:rowOff>80962</xdr:rowOff>
    </xdr:from>
    <xdr:to>
      <xdr:col>44</xdr:col>
      <xdr:colOff>32917</xdr:colOff>
      <xdr:row>746</xdr:row>
      <xdr:rowOff>280987</xdr:rowOff>
    </xdr:to>
    <xdr:sp macro="" textlink="">
      <xdr:nvSpPr>
        <xdr:cNvPr id="3" name="正方形/長方形 2">
          <a:extLst>
            <a:ext uri="{FF2B5EF4-FFF2-40B4-BE49-F238E27FC236}">
              <a16:creationId xmlns:a16="http://schemas.microsoft.com/office/drawing/2014/main" id="{05148BFB-2141-41EF-BDF0-87C924E1EC03}"/>
            </a:ext>
          </a:extLst>
        </xdr:cNvPr>
        <xdr:cNvSpPr/>
      </xdr:nvSpPr>
      <xdr:spPr>
        <a:xfrm>
          <a:off x="6165055" y="50849212"/>
          <a:ext cx="2773737" cy="914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教職員研修費等　　０．１百万円を含む</a:t>
          </a:r>
          <a:endParaRPr kumimoji="1" lang="en-US" altLang="ja-JP" sz="1000">
            <a:solidFill>
              <a:schemeClr val="tx1"/>
            </a:solidFill>
          </a:endParaRPr>
        </a:p>
      </xdr:txBody>
    </xdr:sp>
    <xdr:clientData/>
  </xdr:twoCellAnchor>
  <xdr:twoCellAnchor>
    <xdr:from>
      <xdr:col>26</xdr:col>
      <xdr:colOff>51547</xdr:colOff>
      <xdr:row>746</xdr:row>
      <xdr:rowOff>190500</xdr:rowOff>
    </xdr:from>
    <xdr:to>
      <xdr:col>26</xdr:col>
      <xdr:colOff>51547</xdr:colOff>
      <xdr:row>747</xdr:row>
      <xdr:rowOff>268941</xdr:rowOff>
    </xdr:to>
    <xdr:cxnSp macro="">
      <xdr:nvCxnSpPr>
        <xdr:cNvPr id="6" name="直線矢印コネクタ 5">
          <a:extLst>
            <a:ext uri="{FF2B5EF4-FFF2-40B4-BE49-F238E27FC236}">
              <a16:creationId xmlns:a16="http://schemas.microsoft.com/office/drawing/2014/main" id="{5B329E00-228C-4008-998F-17FDC192963F}"/>
            </a:ext>
          </a:extLst>
        </xdr:cNvPr>
        <xdr:cNvCxnSpPr>
          <a:stCxn id="2" idx="2"/>
        </xdr:cNvCxnSpPr>
      </xdr:nvCxnSpPr>
      <xdr:spPr>
        <a:xfrm>
          <a:off x="5295900" y="57822353"/>
          <a:ext cx="0" cy="42582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746</xdr:row>
      <xdr:rowOff>313205</xdr:rowOff>
    </xdr:from>
    <xdr:to>
      <xdr:col>27</xdr:col>
      <xdr:colOff>28574</xdr:colOff>
      <xdr:row>747</xdr:row>
      <xdr:rowOff>332255</xdr:rowOff>
    </xdr:to>
    <xdr:sp macro="" textlink="">
      <xdr:nvSpPr>
        <xdr:cNvPr id="7" name="正方形/長方形 6">
          <a:extLst>
            <a:ext uri="{FF2B5EF4-FFF2-40B4-BE49-F238E27FC236}">
              <a16:creationId xmlns:a16="http://schemas.microsoft.com/office/drawing/2014/main" id="{17137026-A53F-4400-A20D-7D617CD9BC3A}"/>
            </a:ext>
          </a:extLst>
        </xdr:cNvPr>
        <xdr:cNvSpPr/>
      </xdr:nvSpPr>
      <xdr:spPr>
        <a:xfrm>
          <a:off x="3524249" y="57945058"/>
          <a:ext cx="1950384" cy="3664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p>
      </xdr:txBody>
    </xdr:sp>
    <xdr:clientData/>
  </xdr:twoCellAnchor>
  <xdr:twoCellAnchor>
    <xdr:from>
      <xdr:col>18</xdr:col>
      <xdr:colOff>138953</xdr:colOff>
      <xdr:row>747</xdr:row>
      <xdr:rowOff>275106</xdr:rowOff>
    </xdr:from>
    <xdr:to>
      <xdr:col>33</xdr:col>
      <xdr:colOff>158003</xdr:colOff>
      <xdr:row>749</xdr:row>
      <xdr:rowOff>224119</xdr:rowOff>
    </xdr:to>
    <xdr:sp macro="" textlink="">
      <xdr:nvSpPr>
        <xdr:cNvPr id="8" name="正方形/長方形 7">
          <a:extLst>
            <a:ext uri="{FF2B5EF4-FFF2-40B4-BE49-F238E27FC236}">
              <a16:creationId xmlns:a16="http://schemas.microsoft.com/office/drawing/2014/main" id="{4DE6BA59-73B7-415D-81C9-CF3AC73E356A}"/>
            </a:ext>
          </a:extLst>
        </xdr:cNvPr>
        <xdr:cNvSpPr/>
      </xdr:nvSpPr>
      <xdr:spPr>
        <a:xfrm>
          <a:off x="3769659" y="58063841"/>
          <a:ext cx="3044638" cy="6437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　等（全４機関）</a:t>
          </a:r>
          <a:endParaRPr kumimoji="1" lang="en-US" altLang="ja-JP" sz="1200">
            <a:solidFill>
              <a:schemeClr val="tx1"/>
            </a:solidFill>
          </a:endParaRPr>
        </a:p>
        <a:p>
          <a:pPr algn="ctr"/>
          <a:r>
            <a:rPr kumimoji="1" lang="ja-JP" altLang="en-US" sz="1200">
              <a:solidFill>
                <a:schemeClr val="tx1"/>
              </a:solidFill>
            </a:rPr>
            <a:t>４．１百万円</a:t>
          </a:r>
          <a:endParaRPr kumimoji="1" lang="en-US" altLang="ja-JP" sz="1200">
            <a:solidFill>
              <a:schemeClr val="tx1"/>
            </a:solidFill>
          </a:endParaRPr>
        </a:p>
      </xdr:txBody>
    </xdr:sp>
    <xdr:clientData/>
  </xdr:twoCellAnchor>
  <xdr:twoCellAnchor>
    <xdr:from>
      <xdr:col>18</xdr:col>
      <xdr:colOff>180975</xdr:colOff>
      <xdr:row>749</xdr:row>
      <xdr:rowOff>267819</xdr:rowOff>
    </xdr:from>
    <xdr:to>
      <xdr:col>34</xdr:col>
      <xdr:colOff>95250</xdr:colOff>
      <xdr:row>754</xdr:row>
      <xdr:rowOff>156883</xdr:rowOff>
    </xdr:to>
    <xdr:sp macro="" textlink="">
      <xdr:nvSpPr>
        <xdr:cNvPr id="9" name="大かっこ 8">
          <a:extLst>
            <a:ext uri="{FF2B5EF4-FFF2-40B4-BE49-F238E27FC236}">
              <a16:creationId xmlns:a16="http://schemas.microsoft.com/office/drawing/2014/main" id="{7EC4402C-236D-49A0-AA93-586142609C09}"/>
            </a:ext>
          </a:extLst>
        </xdr:cNvPr>
        <xdr:cNvSpPr/>
      </xdr:nvSpPr>
      <xdr:spPr>
        <a:xfrm>
          <a:off x="3811681" y="58751319"/>
          <a:ext cx="3141569" cy="931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749</xdr:row>
      <xdr:rowOff>154080</xdr:rowOff>
    </xdr:from>
    <xdr:to>
      <xdr:col>34</xdr:col>
      <xdr:colOff>47624</xdr:colOff>
      <xdr:row>754</xdr:row>
      <xdr:rowOff>268941</xdr:rowOff>
    </xdr:to>
    <xdr:sp macro="" textlink="">
      <xdr:nvSpPr>
        <xdr:cNvPr id="10" name="正方形/長方形 9">
          <a:extLst>
            <a:ext uri="{FF2B5EF4-FFF2-40B4-BE49-F238E27FC236}">
              <a16:creationId xmlns:a16="http://schemas.microsoft.com/office/drawing/2014/main" id="{75868DB5-9285-4F14-88CE-15D5602B324A}"/>
            </a:ext>
          </a:extLst>
        </xdr:cNvPr>
        <xdr:cNvSpPr/>
      </xdr:nvSpPr>
      <xdr:spPr>
        <a:xfrm>
          <a:off x="3927662" y="58637580"/>
          <a:ext cx="2977962" cy="115700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我が国の伝統や文化に関する教育の充実を図るためのカリキュラムの開発、指導方法の工夫・改善に関する実践研究、教材や指導資料等の作成、教員研修プログラムの開発、研修資料等の作成などを実施する。</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84</v>
      </c>
      <c r="AT2" s="218"/>
      <c r="AU2" s="218"/>
      <c r="AV2" s="51" t="str">
        <f>IF(AW2="", "", "-")</f>
        <v/>
      </c>
      <c r="AW2" s="418"/>
      <c r="AX2" s="418"/>
    </row>
    <row r="3" spans="1:50" ht="21" customHeight="1" thickBot="1" x14ac:dyDescent="0.2">
      <c r="A3" s="542" t="s">
        <v>429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602</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601</v>
      </c>
      <c r="H5" s="578"/>
      <c r="I5" s="578"/>
      <c r="J5" s="578"/>
      <c r="K5" s="578"/>
      <c r="L5" s="578"/>
      <c r="M5" s="579" t="s">
        <v>66</v>
      </c>
      <c r="N5" s="580"/>
      <c r="O5" s="580"/>
      <c r="P5" s="580"/>
      <c r="Q5" s="580"/>
      <c r="R5" s="581"/>
      <c r="S5" s="582" t="s">
        <v>70</v>
      </c>
      <c r="T5" s="578"/>
      <c r="U5" s="578"/>
      <c r="V5" s="578"/>
      <c r="W5" s="578"/>
      <c r="X5" s="583"/>
      <c r="Y5" s="736" t="s">
        <v>3</v>
      </c>
      <c r="Z5" s="737"/>
      <c r="AA5" s="737"/>
      <c r="AB5" s="737"/>
      <c r="AC5" s="737"/>
      <c r="AD5" s="738"/>
      <c r="AE5" s="739" t="s">
        <v>603</v>
      </c>
      <c r="AF5" s="739"/>
      <c r="AG5" s="739"/>
      <c r="AH5" s="739"/>
      <c r="AI5" s="739"/>
      <c r="AJ5" s="739"/>
      <c r="AK5" s="739"/>
      <c r="AL5" s="739"/>
      <c r="AM5" s="739"/>
      <c r="AN5" s="739"/>
      <c r="AO5" s="739"/>
      <c r="AP5" s="740"/>
      <c r="AQ5" s="741" t="s">
        <v>566</v>
      </c>
      <c r="AR5" s="742"/>
      <c r="AS5" s="742"/>
      <c r="AT5" s="742"/>
      <c r="AU5" s="742"/>
      <c r="AV5" s="742"/>
      <c r="AW5" s="742"/>
      <c r="AX5" s="743"/>
    </row>
    <row r="6" spans="1:50" ht="30"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0"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6" t="s">
        <v>393</v>
      </c>
      <c r="Z7" s="311"/>
      <c r="AA7" s="311"/>
      <c r="AB7" s="311"/>
      <c r="AC7" s="311"/>
      <c r="AD7" s="417"/>
      <c r="AE7" s="404" t="s">
        <v>604</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48" t="s">
        <v>259</v>
      </c>
      <c r="B8" s="849"/>
      <c r="C8" s="849"/>
      <c r="D8" s="849"/>
      <c r="E8" s="849"/>
      <c r="F8" s="850"/>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87" customHeight="1" x14ac:dyDescent="0.15">
      <c r="A9" s="149" t="s">
        <v>23</v>
      </c>
      <c r="B9" s="150"/>
      <c r="C9" s="150"/>
      <c r="D9" s="150"/>
      <c r="E9" s="150"/>
      <c r="F9" s="150"/>
      <c r="G9" s="591" t="s">
        <v>568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52.5" customHeight="1" x14ac:dyDescent="0.15">
      <c r="A10" s="761" t="s">
        <v>30</v>
      </c>
      <c r="B10" s="762"/>
      <c r="C10" s="762"/>
      <c r="D10" s="762"/>
      <c r="E10" s="762"/>
      <c r="F10" s="762"/>
      <c r="G10" s="694" t="s">
        <v>625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396</v>
      </c>
      <c r="Q12" s="313"/>
      <c r="R12" s="313"/>
      <c r="S12" s="313"/>
      <c r="T12" s="313"/>
      <c r="U12" s="313"/>
      <c r="V12" s="314"/>
      <c r="W12" s="318" t="s">
        <v>416</v>
      </c>
      <c r="X12" s="313"/>
      <c r="Y12" s="313"/>
      <c r="Z12" s="313"/>
      <c r="AA12" s="313"/>
      <c r="AB12" s="313"/>
      <c r="AC12" s="314"/>
      <c r="AD12" s="318" t="s">
        <v>423</v>
      </c>
      <c r="AE12" s="313"/>
      <c r="AF12" s="313"/>
      <c r="AG12" s="313"/>
      <c r="AH12" s="313"/>
      <c r="AI12" s="313"/>
      <c r="AJ12" s="314"/>
      <c r="AK12" s="318" t="s">
        <v>430</v>
      </c>
      <c r="AL12" s="313"/>
      <c r="AM12" s="313"/>
      <c r="AN12" s="313"/>
      <c r="AO12" s="313"/>
      <c r="AP12" s="313"/>
      <c r="AQ12" s="314"/>
      <c r="AR12" s="318" t="s">
        <v>431</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11</v>
      </c>
      <c r="Q13" s="117"/>
      <c r="R13" s="117"/>
      <c r="S13" s="117"/>
      <c r="T13" s="117"/>
      <c r="U13" s="117"/>
      <c r="V13" s="118"/>
      <c r="W13" s="116">
        <v>10.7</v>
      </c>
      <c r="X13" s="117"/>
      <c r="Y13" s="117"/>
      <c r="Z13" s="117"/>
      <c r="AA13" s="117"/>
      <c r="AB13" s="117"/>
      <c r="AC13" s="118"/>
      <c r="AD13" s="116">
        <v>7.9</v>
      </c>
      <c r="AE13" s="117"/>
      <c r="AF13" s="117"/>
      <c r="AG13" s="117"/>
      <c r="AH13" s="117"/>
      <c r="AI13" s="117"/>
      <c r="AJ13" s="118"/>
      <c r="AK13" s="116">
        <v>5.0999999999999996</v>
      </c>
      <c r="AL13" s="117"/>
      <c r="AM13" s="117"/>
      <c r="AN13" s="117"/>
      <c r="AO13" s="117"/>
      <c r="AP13" s="117"/>
      <c r="AQ13" s="118"/>
      <c r="AR13" s="113">
        <v>0</v>
      </c>
      <c r="AS13" s="114"/>
      <c r="AT13" s="114"/>
      <c r="AU13" s="114"/>
      <c r="AV13" s="114"/>
      <c r="AW13" s="114"/>
      <c r="AX13" s="415"/>
    </row>
    <row r="14" spans="1:50" ht="21" customHeight="1" x14ac:dyDescent="0.15">
      <c r="A14" s="146"/>
      <c r="B14" s="147"/>
      <c r="C14" s="147"/>
      <c r="D14" s="147"/>
      <c r="E14" s="147"/>
      <c r="F14" s="148"/>
      <c r="G14" s="766"/>
      <c r="H14" s="767"/>
      <c r="I14" s="594" t="s">
        <v>8</v>
      </c>
      <c r="J14" s="648"/>
      <c r="K14" s="648"/>
      <c r="L14" s="648"/>
      <c r="M14" s="648"/>
      <c r="N14" s="648"/>
      <c r="O14" s="649"/>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632</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569</v>
      </c>
      <c r="Q15" s="117"/>
      <c r="R15" s="117"/>
      <c r="S15" s="117"/>
      <c r="T15" s="117"/>
      <c r="U15" s="117"/>
      <c r="V15" s="118"/>
      <c r="W15" s="116" t="s">
        <v>569</v>
      </c>
      <c r="X15" s="117"/>
      <c r="Y15" s="117"/>
      <c r="Z15" s="117"/>
      <c r="AA15" s="117"/>
      <c r="AB15" s="117"/>
      <c r="AC15" s="118"/>
      <c r="AD15" s="116" t="s">
        <v>605</v>
      </c>
      <c r="AE15" s="117"/>
      <c r="AF15" s="117"/>
      <c r="AG15" s="117"/>
      <c r="AH15" s="117"/>
      <c r="AI15" s="117"/>
      <c r="AJ15" s="118"/>
      <c r="AK15" s="116" t="s">
        <v>632</v>
      </c>
      <c r="AL15" s="117"/>
      <c r="AM15" s="117"/>
      <c r="AN15" s="117"/>
      <c r="AO15" s="117"/>
      <c r="AP15" s="117"/>
      <c r="AQ15" s="118"/>
      <c r="AR15" s="116" t="s">
        <v>633</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569</v>
      </c>
      <c r="Q16" s="117"/>
      <c r="R16" s="117"/>
      <c r="S16" s="117"/>
      <c r="T16" s="117"/>
      <c r="U16" s="117"/>
      <c r="V16" s="118"/>
      <c r="W16" s="116" t="s">
        <v>569</v>
      </c>
      <c r="X16" s="117"/>
      <c r="Y16" s="117"/>
      <c r="Z16" s="117"/>
      <c r="AA16" s="117"/>
      <c r="AB16" s="117"/>
      <c r="AC16" s="118"/>
      <c r="AD16" s="116" t="s">
        <v>605</v>
      </c>
      <c r="AE16" s="117"/>
      <c r="AF16" s="117"/>
      <c r="AG16" s="117"/>
      <c r="AH16" s="117"/>
      <c r="AI16" s="117"/>
      <c r="AJ16" s="118"/>
      <c r="AK16" s="116" t="s">
        <v>632</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569</v>
      </c>
      <c r="Q17" s="117"/>
      <c r="R17" s="117"/>
      <c r="S17" s="117"/>
      <c r="T17" s="117"/>
      <c r="U17" s="117"/>
      <c r="V17" s="118"/>
      <c r="W17" s="116" t="s">
        <v>569</v>
      </c>
      <c r="X17" s="117"/>
      <c r="Y17" s="117"/>
      <c r="Z17" s="117"/>
      <c r="AA17" s="117"/>
      <c r="AB17" s="117"/>
      <c r="AC17" s="118"/>
      <c r="AD17" s="116" t="s">
        <v>606</v>
      </c>
      <c r="AE17" s="117"/>
      <c r="AF17" s="117"/>
      <c r="AG17" s="117"/>
      <c r="AH17" s="117"/>
      <c r="AI17" s="117"/>
      <c r="AJ17" s="118"/>
      <c r="AK17" s="116" t="s">
        <v>632</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68"/>
      <c r="H18" s="769"/>
      <c r="I18" s="756" t="s">
        <v>20</v>
      </c>
      <c r="J18" s="757"/>
      <c r="K18" s="757"/>
      <c r="L18" s="757"/>
      <c r="M18" s="757"/>
      <c r="N18" s="757"/>
      <c r="O18" s="758"/>
      <c r="P18" s="122">
        <f>SUM(P13:V17)</f>
        <v>11</v>
      </c>
      <c r="Q18" s="123"/>
      <c r="R18" s="123"/>
      <c r="S18" s="123"/>
      <c r="T18" s="123"/>
      <c r="U18" s="123"/>
      <c r="V18" s="124"/>
      <c r="W18" s="122">
        <f>SUM(W13:AC17)</f>
        <v>10.7</v>
      </c>
      <c r="X18" s="123"/>
      <c r="Y18" s="123"/>
      <c r="Z18" s="123"/>
      <c r="AA18" s="123"/>
      <c r="AB18" s="123"/>
      <c r="AC18" s="124"/>
      <c r="AD18" s="122">
        <f>SUM(AD13:AJ17)</f>
        <v>7.9</v>
      </c>
      <c r="AE18" s="123"/>
      <c r="AF18" s="123"/>
      <c r="AG18" s="123"/>
      <c r="AH18" s="123"/>
      <c r="AI18" s="123"/>
      <c r="AJ18" s="124"/>
      <c r="AK18" s="122">
        <f>SUM(AK13:AQ17)</f>
        <v>5.0999999999999996</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8</v>
      </c>
      <c r="Q19" s="117"/>
      <c r="R19" s="117"/>
      <c r="S19" s="117"/>
      <c r="T19" s="117"/>
      <c r="U19" s="117"/>
      <c r="V19" s="118"/>
      <c r="W19" s="116">
        <v>8</v>
      </c>
      <c r="X19" s="117"/>
      <c r="Y19" s="117"/>
      <c r="Z19" s="117"/>
      <c r="AA19" s="117"/>
      <c r="AB19" s="117"/>
      <c r="AC19" s="118"/>
      <c r="AD19" s="116">
        <v>4.2</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0.72727272727272729</v>
      </c>
      <c r="Q20" s="558"/>
      <c r="R20" s="558"/>
      <c r="S20" s="558"/>
      <c r="T20" s="558"/>
      <c r="U20" s="558"/>
      <c r="V20" s="558"/>
      <c r="W20" s="558">
        <f t="shared" ref="W20" si="0">IF(W18=0, "-", SUM(W19)/W18)</f>
        <v>0.74766355140186924</v>
      </c>
      <c r="X20" s="558"/>
      <c r="Y20" s="558"/>
      <c r="Z20" s="558"/>
      <c r="AA20" s="558"/>
      <c r="AB20" s="558"/>
      <c r="AC20" s="558"/>
      <c r="AD20" s="558">
        <f t="shared" ref="AD20" si="1">IF(AD18=0, "-", SUM(AD19)/AD18)</f>
        <v>0.53164556962025311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0" customHeight="1" x14ac:dyDescent="0.15">
      <c r="A21" s="149"/>
      <c r="B21" s="150"/>
      <c r="C21" s="150"/>
      <c r="D21" s="150"/>
      <c r="E21" s="150"/>
      <c r="F21" s="151"/>
      <c r="G21" s="954" t="s">
        <v>358</v>
      </c>
      <c r="H21" s="955"/>
      <c r="I21" s="955"/>
      <c r="J21" s="955"/>
      <c r="K21" s="955"/>
      <c r="L21" s="955"/>
      <c r="M21" s="955"/>
      <c r="N21" s="955"/>
      <c r="O21" s="955"/>
      <c r="P21" s="558">
        <f>IF(P19=0, "-", SUM(P19)/SUM(P13,P14))</f>
        <v>0.72727272727272729</v>
      </c>
      <c r="Q21" s="558"/>
      <c r="R21" s="558"/>
      <c r="S21" s="558"/>
      <c r="T21" s="558"/>
      <c r="U21" s="558"/>
      <c r="V21" s="558"/>
      <c r="W21" s="558">
        <f t="shared" ref="W21" si="2">IF(W19=0, "-", SUM(W19)/SUM(W13,W14))</f>
        <v>0.74766355140186924</v>
      </c>
      <c r="X21" s="558"/>
      <c r="Y21" s="558"/>
      <c r="Z21" s="558"/>
      <c r="AA21" s="558"/>
      <c r="AB21" s="558"/>
      <c r="AC21" s="558"/>
      <c r="AD21" s="558">
        <f t="shared" ref="AD21" si="3">IF(AD19=0, "-", SUM(AD19)/SUM(AD13,AD14))</f>
        <v>0.53164556962025311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570</v>
      </c>
      <c r="H23" s="191"/>
      <c r="I23" s="191"/>
      <c r="J23" s="191"/>
      <c r="K23" s="191"/>
      <c r="L23" s="191"/>
      <c r="M23" s="191"/>
      <c r="N23" s="191"/>
      <c r="O23" s="192"/>
      <c r="P23" s="113">
        <v>4</v>
      </c>
      <c r="Q23" s="114"/>
      <c r="R23" s="114"/>
      <c r="S23" s="114"/>
      <c r="T23" s="114"/>
      <c r="U23" s="114"/>
      <c r="V23" s="115"/>
      <c r="W23" s="113">
        <v>0</v>
      </c>
      <c r="X23" s="114"/>
      <c r="Y23" s="114"/>
      <c r="Z23" s="114"/>
      <c r="AA23" s="114"/>
      <c r="AB23" s="114"/>
      <c r="AC23" s="115"/>
      <c r="AD23" s="207" t="s">
        <v>634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0.5</v>
      </c>
      <c r="Q24" s="117"/>
      <c r="R24" s="117"/>
      <c r="S24" s="117"/>
      <c r="T24" s="117"/>
      <c r="U24" s="117"/>
      <c r="V24" s="118"/>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0.3</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0.2</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0.1</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5.0999999999999996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1"/>
      <c r="I30" s="411"/>
      <c r="J30" s="411"/>
      <c r="K30" s="411"/>
      <c r="L30" s="411"/>
      <c r="M30" s="411"/>
      <c r="N30" s="411"/>
      <c r="O30" s="598"/>
      <c r="P30" s="597" t="s">
        <v>59</v>
      </c>
      <c r="Q30" s="411"/>
      <c r="R30" s="411"/>
      <c r="S30" s="411"/>
      <c r="T30" s="411"/>
      <c r="U30" s="411"/>
      <c r="V30" s="411"/>
      <c r="W30" s="411"/>
      <c r="X30" s="598"/>
      <c r="Y30" s="484"/>
      <c r="Z30" s="485"/>
      <c r="AA30" s="486"/>
      <c r="AB30" s="407" t="s">
        <v>11</v>
      </c>
      <c r="AC30" s="408"/>
      <c r="AD30" s="409"/>
      <c r="AE30" s="407" t="s">
        <v>396</v>
      </c>
      <c r="AF30" s="408"/>
      <c r="AG30" s="408"/>
      <c r="AH30" s="409"/>
      <c r="AI30" s="407" t="s">
        <v>418</v>
      </c>
      <c r="AJ30" s="408"/>
      <c r="AK30" s="408"/>
      <c r="AL30" s="409"/>
      <c r="AM30" s="410" t="s">
        <v>423</v>
      </c>
      <c r="AN30" s="410"/>
      <c r="AO30" s="410"/>
      <c r="AP30" s="407"/>
      <c r="AQ30" s="660" t="s">
        <v>235</v>
      </c>
      <c r="AR30" s="661"/>
      <c r="AS30" s="661"/>
      <c r="AT30" s="662"/>
      <c r="AU30" s="411" t="s">
        <v>134</v>
      </c>
      <c r="AV30" s="411"/>
      <c r="AW30" s="411"/>
      <c r="AX30" s="412"/>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487"/>
      <c r="Z31" s="488"/>
      <c r="AA31" s="489"/>
      <c r="AB31" s="352"/>
      <c r="AC31" s="353"/>
      <c r="AD31" s="354"/>
      <c r="AE31" s="352"/>
      <c r="AF31" s="353"/>
      <c r="AG31" s="353"/>
      <c r="AH31" s="354"/>
      <c r="AI31" s="352"/>
      <c r="AJ31" s="353"/>
      <c r="AK31" s="353"/>
      <c r="AL31" s="354"/>
      <c r="AM31" s="397"/>
      <c r="AN31" s="397"/>
      <c r="AO31" s="397"/>
      <c r="AP31" s="352"/>
      <c r="AQ31" s="215">
        <v>3</v>
      </c>
      <c r="AR31" s="140"/>
      <c r="AS31" s="141" t="s">
        <v>236</v>
      </c>
      <c r="AT31" s="176"/>
      <c r="AU31" s="281" t="s">
        <v>569</v>
      </c>
      <c r="AV31" s="281"/>
      <c r="AW31" s="400" t="s">
        <v>181</v>
      </c>
      <c r="AX31" s="401"/>
    </row>
    <row r="32" spans="1:50" ht="40.5" customHeight="1" x14ac:dyDescent="0.15">
      <c r="A32" s="534"/>
      <c r="B32" s="532"/>
      <c r="C32" s="532"/>
      <c r="D32" s="532"/>
      <c r="E32" s="532"/>
      <c r="F32" s="533"/>
      <c r="G32" s="559" t="s">
        <v>575</v>
      </c>
      <c r="H32" s="560"/>
      <c r="I32" s="560"/>
      <c r="J32" s="560"/>
      <c r="K32" s="560"/>
      <c r="L32" s="560"/>
      <c r="M32" s="560"/>
      <c r="N32" s="560"/>
      <c r="O32" s="561"/>
      <c r="P32" s="165" t="s">
        <v>623</v>
      </c>
      <c r="Q32" s="165"/>
      <c r="R32" s="165"/>
      <c r="S32" s="165"/>
      <c r="T32" s="165"/>
      <c r="U32" s="165"/>
      <c r="V32" s="165"/>
      <c r="W32" s="165"/>
      <c r="X32" s="236"/>
      <c r="Y32" s="358" t="s">
        <v>12</v>
      </c>
      <c r="Z32" s="568"/>
      <c r="AA32" s="569"/>
      <c r="AB32" s="570" t="s">
        <v>375</v>
      </c>
      <c r="AC32" s="570"/>
      <c r="AD32" s="570"/>
      <c r="AE32" s="385">
        <v>62.2</v>
      </c>
      <c r="AF32" s="386"/>
      <c r="AG32" s="386"/>
      <c r="AH32" s="386"/>
      <c r="AI32" s="385">
        <v>62.4</v>
      </c>
      <c r="AJ32" s="386"/>
      <c r="AK32" s="386"/>
      <c r="AL32" s="386"/>
      <c r="AM32" s="385">
        <v>67.8</v>
      </c>
      <c r="AN32" s="386"/>
      <c r="AO32" s="386"/>
      <c r="AP32" s="386"/>
      <c r="AQ32" s="119" t="s">
        <v>569</v>
      </c>
      <c r="AR32" s="120"/>
      <c r="AS32" s="120"/>
      <c r="AT32" s="121"/>
      <c r="AU32" s="386" t="s">
        <v>569</v>
      </c>
      <c r="AV32" s="386"/>
      <c r="AW32" s="386"/>
      <c r="AX32" s="388"/>
    </row>
    <row r="33" spans="1:50" ht="40.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375</v>
      </c>
      <c r="AC33" s="541"/>
      <c r="AD33" s="541"/>
      <c r="AE33" s="385">
        <v>67.7</v>
      </c>
      <c r="AF33" s="386"/>
      <c r="AG33" s="386"/>
      <c r="AH33" s="386"/>
      <c r="AI33" s="385">
        <v>62.2</v>
      </c>
      <c r="AJ33" s="386"/>
      <c r="AK33" s="386"/>
      <c r="AL33" s="386"/>
      <c r="AM33" s="385">
        <v>62.4</v>
      </c>
      <c r="AN33" s="386"/>
      <c r="AO33" s="386"/>
      <c r="AP33" s="386"/>
      <c r="AQ33" s="119">
        <v>67.7</v>
      </c>
      <c r="AR33" s="120"/>
      <c r="AS33" s="120"/>
      <c r="AT33" s="121"/>
      <c r="AU33" s="386">
        <v>67.7</v>
      </c>
      <c r="AV33" s="386"/>
      <c r="AW33" s="386"/>
      <c r="AX33" s="388"/>
    </row>
    <row r="34" spans="1:50" ht="40.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5">
        <v>91.9</v>
      </c>
      <c r="AF34" s="386"/>
      <c r="AG34" s="386"/>
      <c r="AH34" s="386"/>
      <c r="AI34" s="385">
        <v>100.3</v>
      </c>
      <c r="AJ34" s="386"/>
      <c r="AK34" s="386"/>
      <c r="AL34" s="386"/>
      <c r="AM34" s="385">
        <v>108.7</v>
      </c>
      <c r="AN34" s="386"/>
      <c r="AO34" s="386"/>
      <c r="AP34" s="386"/>
      <c r="AQ34" s="119" t="s">
        <v>569</v>
      </c>
      <c r="AR34" s="120"/>
      <c r="AS34" s="120"/>
      <c r="AT34" s="121"/>
      <c r="AU34" s="386" t="s">
        <v>569</v>
      </c>
      <c r="AV34" s="386"/>
      <c r="AW34" s="386"/>
      <c r="AX34" s="388"/>
    </row>
    <row r="35" spans="1:50" ht="18" customHeight="1" x14ac:dyDescent="0.15">
      <c r="A35" s="924" t="s">
        <v>384</v>
      </c>
      <c r="B35" s="925"/>
      <c r="C35" s="925"/>
      <c r="D35" s="925"/>
      <c r="E35" s="925"/>
      <c r="F35" s="926"/>
      <c r="G35" s="930" t="s">
        <v>622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18"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2"/>
      <c r="I37" s="402"/>
      <c r="J37" s="402"/>
      <c r="K37" s="402"/>
      <c r="L37" s="402"/>
      <c r="M37" s="402"/>
      <c r="N37" s="402"/>
      <c r="O37" s="585"/>
      <c r="P37" s="650" t="s">
        <v>59</v>
      </c>
      <c r="Q37" s="402"/>
      <c r="R37" s="402"/>
      <c r="S37" s="402"/>
      <c r="T37" s="402"/>
      <c r="U37" s="402"/>
      <c r="V37" s="402"/>
      <c r="W37" s="402"/>
      <c r="X37" s="585"/>
      <c r="Y37" s="651"/>
      <c r="Z37" s="652"/>
      <c r="AA37" s="653"/>
      <c r="AB37" s="654" t="s">
        <v>11</v>
      </c>
      <c r="AC37" s="655"/>
      <c r="AD37" s="656"/>
      <c r="AE37" s="389" t="s">
        <v>396</v>
      </c>
      <c r="AF37" s="390"/>
      <c r="AG37" s="390"/>
      <c r="AH37" s="391"/>
      <c r="AI37" s="389" t="s">
        <v>394</v>
      </c>
      <c r="AJ37" s="390"/>
      <c r="AK37" s="390"/>
      <c r="AL37" s="391"/>
      <c r="AM37" s="396" t="s">
        <v>423</v>
      </c>
      <c r="AN37" s="396"/>
      <c r="AO37" s="396"/>
      <c r="AP37" s="396"/>
      <c r="AQ37" s="277" t="s">
        <v>235</v>
      </c>
      <c r="AR37" s="278"/>
      <c r="AS37" s="278"/>
      <c r="AT37" s="279"/>
      <c r="AU37" s="402" t="s">
        <v>134</v>
      </c>
      <c r="AV37" s="402"/>
      <c r="AW37" s="402"/>
      <c r="AX37" s="403"/>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487"/>
      <c r="Z38" s="488"/>
      <c r="AA38" s="489"/>
      <c r="AB38" s="352"/>
      <c r="AC38" s="353"/>
      <c r="AD38" s="354"/>
      <c r="AE38" s="352"/>
      <c r="AF38" s="353"/>
      <c r="AG38" s="353"/>
      <c r="AH38" s="354"/>
      <c r="AI38" s="352"/>
      <c r="AJ38" s="353"/>
      <c r="AK38" s="353"/>
      <c r="AL38" s="354"/>
      <c r="AM38" s="397"/>
      <c r="AN38" s="397"/>
      <c r="AO38" s="397"/>
      <c r="AP38" s="397"/>
      <c r="AQ38" s="215">
        <v>3</v>
      </c>
      <c r="AR38" s="140"/>
      <c r="AS38" s="141" t="s">
        <v>236</v>
      </c>
      <c r="AT38" s="176"/>
      <c r="AU38" s="281" t="s">
        <v>569</v>
      </c>
      <c r="AV38" s="281"/>
      <c r="AW38" s="400" t="s">
        <v>181</v>
      </c>
      <c r="AX38" s="401"/>
    </row>
    <row r="39" spans="1:50" ht="37.5" customHeight="1" x14ac:dyDescent="0.15">
      <c r="A39" s="534"/>
      <c r="B39" s="532"/>
      <c r="C39" s="532"/>
      <c r="D39" s="532"/>
      <c r="E39" s="532"/>
      <c r="F39" s="533"/>
      <c r="G39" s="559" t="s">
        <v>575</v>
      </c>
      <c r="H39" s="560"/>
      <c r="I39" s="560"/>
      <c r="J39" s="560"/>
      <c r="K39" s="560"/>
      <c r="L39" s="560"/>
      <c r="M39" s="560"/>
      <c r="N39" s="560"/>
      <c r="O39" s="561"/>
      <c r="P39" s="165" t="s">
        <v>624</v>
      </c>
      <c r="Q39" s="165"/>
      <c r="R39" s="165"/>
      <c r="S39" s="165"/>
      <c r="T39" s="165"/>
      <c r="U39" s="165"/>
      <c r="V39" s="165"/>
      <c r="W39" s="165"/>
      <c r="X39" s="236"/>
      <c r="Y39" s="358" t="s">
        <v>12</v>
      </c>
      <c r="Z39" s="568"/>
      <c r="AA39" s="569"/>
      <c r="AB39" s="570" t="s">
        <v>375</v>
      </c>
      <c r="AC39" s="570"/>
      <c r="AD39" s="570"/>
      <c r="AE39" s="385">
        <v>41.5</v>
      </c>
      <c r="AF39" s="386"/>
      <c r="AG39" s="386"/>
      <c r="AH39" s="386"/>
      <c r="AI39" s="385">
        <v>45</v>
      </c>
      <c r="AJ39" s="386"/>
      <c r="AK39" s="386"/>
      <c r="AL39" s="386"/>
      <c r="AM39" s="385">
        <v>49.9</v>
      </c>
      <c r="AN39" s="386"/>
      <c r="AO39" s="386"/>
      <c r="AP39" s="386"/>
      <c r="AQ39" s="119" t="s">
        <v>569</v>
      </c>
      <c r="AR39" s="120"/>
      <c r="AS39" s="120"/>
      <c r="AT39" s="121"/>
      <c r="AU39" s="386" t="s">
        <v>569</v>
      </c>
      <c r="AV39" s="386"/>
      <c r="AW39" s="386"/>
      <c r="AX39" s="388"/>
    </row>
    <row r="40" spans="1:50" ht="3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375</v>
      </c>
      <c r="AC40" s="541"/>
      <c r="AD40" s="541"/>
      <c r="AE40" s="385">
        <v>44.5</v>
      </c>
      <c r="AF40" s="386"/>
      <c r="AG40" s="386"/>
      <c r="AH40" s="386"/>
      <c r="AI40" s="385">
        <v>41.5</v>
      </c>
      <c r="AJ40" s="386"/>
      <c r="AK40" s="386"/>
      <c r="AL40" s="386"/>
      <c r="AM40" s="385">
        <v>45</v>
      </c>
      <c r="AN40" s="386"/>
      <c r="AO40" s="386"/>
      <c r="AP40" s="386"/>
      <c r="AQ40" s="119">
        <v>44.5</v>
      </c>
      <c r="AR40" s="120"/>
      <c r="AS40" s="120"/>
      <c r="AT40" s="121"/>
      <c r="AU40" s="386">
        <v>44.5</v>
      </c>
      <c r="AV40" s="386"/>
      <c r="AW40" s="386"/>
      <c r="AX40" s="388"/>
    </row>
    <row r="41" spans="1:50" ht="37.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5">
        <v>93.3</v>
      </c>
      <c r="AF41" s="386"/>
      <c r="AG41" s="386"/>
      <c r="AH41" s="386"/>
      <c r="AI41" s="385">
        <v>108.4</v>
      </c>
      <c r="AJ41" s="386"/>
      <c r="AK41" s="386"/>
      <c r="AL41" s="386"/>
      <c r="AM41" s="385">
        <v>110.9</v>
      </c>
      <c r="AN41" s="386"/>
      <c r="AO41" s="386"/>
      <c r="AP41" s="386"/>
      <c r="AQ41" s="119" t="s">
        <v>569</v>
      </c>
      <c r="AR41" s="120"/>
      <c r="AS41" s="120"/>
      <c r="AT41" s="121"/>
      <c r="AU41" s="386" t="s">
        <v>569</v>
      </c>
      <c r="AV41" s="386"/>
      <c r="AW41" s="386"/>
      <c r="AX41" s="388"/>
    </row>
    <row r="42" spans="1:50" ht="23.25" customHeight="1" x14ac:dyDescent="0.15">
      <c r="A42" s="924" t="s">
        <v>384</v>
      </c>
      <c r="B42" s="925"/>
      <c r="C42" s="925"/>
      <c r="D42" s="925"/>
      <c r="E42" s="925"/>
      <c r="F42" s="926"/>
      <c r="G42" s="930" t="s">
        <v>608</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2"/>
      <c r="I44" s="402"/>
      <c r="J44" s="402"/>
      <c r="K44" s="402"/>
      <c r="L44" s="402"/>
      <c r="M44" s="402"/>
      <c r="N44" s="402"/>
      <c r="O44" s="585"/>
      <c r="P44" s="650" t="s">
        <v>59</v>
      </c>
      <c r="Q44" s="402"/>
      <c r="R44" s="402"/>
      <c r="S44" s="402"/>
      <c r="T44" s="402"/>
      <c r="U44" s="402"/>
      <c r="V44" s="402"/>
      <c r="W44" s="402"/>
      <c r="X44" s="585"/>
      <c r="Y44" s="651"/>
      <c r="Z44" s="652"/>
      <c r="AA44" s="653"/>
      <c r="AB44" s="654" t="s">
        <v>11</v>
      </c>
      <c r="AC44" s="655"/>
      <c r="AD44" s="656"/>
      <c r="AE44" s="389" t="s">
        <v>396</v>
      </c>
      <c r="AF44" s="390"/>
      <c r="AG44" s="390"/>
      <c r="AH44" s="391"/>
      <c r="AI44" s="389" t="s">
        <v>394</v>
      </c>
      <c r="AJ44" s="390"/>
      <c r="AK44" s="390"/>
      <c r="AL44" s="391"/>
      <c r="AM44" s="396" t="s">
        <v>423</v>
      </c>
      <c r="AN44" s="396"/>
      <c r="AO44" s="396"/>
      <c r="AP44" s="396"/>
      <c r="AQ44" s="277" t="s">
        <v>235</v>
      </c>
      <c r="AR44" s="278"/>
      <c r="AS44" s="278"/>
      <c r="AT44" s="279"/>
      <c r="AU44" s="402" t="s">
        <v>134</v>
      </c>
      <c r="AV44" s="402"/>
      <c r="AW44" s="402"/>
      <c r="AX44" s="403"/>
    </row>
    <row r="45" spans="1:50" ht="18.75" hidden="1"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487"/>
      <c r="Z45" s="488"/>
      <c r="AA45" s="489"/>
      <c r="AB45" s="352"/>
      <c r="AC45" s="353"/>
      <c r="AD45" s="354"/>
      <c r="AE45" s="352"/>
      <c r="AF45" s="353"/>
      <c r="AG45" s="353"/>
      <c r="AH45" s="354"/>
      <c r="AI45" s="352"/>
      <c r="AJ45" s="353"/>
      <c r="AK45" s="353"/>
      <c r="AL45" s="354"/>
      <c r="AM45" s="397"/>
      <c r="AN45" s="397"/>
      <c r="AO45" s="397"/>
      <c r="AP45" s="397"/>
      <c r="AQ45" s="215"/>
      <c r="AR45" s="140"/>
      <c r="AS45" s="141" t="s">
        <v>236</v>
      </c>
      <c r="AT45" s="176"/>
      <c r="AU45" s="281"/>
      <c r="AV45" s="281"/>
      <c r="AW45" s="400" t="s">
        <v>181</v>
      </c>
      <c r="AX45" s="401"/>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8" t="s">
        <v>12</v>
      </c>
      <c r="Z46" s="568"/>
      <c r="AA46" s="569"/>
      <c r="AB46" s="570"/>
      <c r="AC46" s="570"/>
      <c r="AD46" s="570"/>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ht="23.25" hidden="1" customHeight="1" x14ac:dyDescent="0.15">
      <c r="A49" s="924" t="s">
        <v>384</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2"/>
      <c r="I51" s="402"/>
      <c r="J51" s="402"/>
      <c r="K51" s="402"/>
      <c r="L51" s="402"/>
      <c r="M51" s="402"/>
      <c r="N51" s="402"/>
      <c r="O51" s="585"/>
      <c r="P51" s="650" t="s">
        <v>59</v>
      </c>
      <c r="Q51" s="402"/>
      <c r="R51" s="402"/>
      <c r="S51" s="402"/>
      <c r="T51" s="402"/>
      <c r="U51" s="402"/>
      <c r="V51" s="402"/>
      <c r="W51" s="402"/>
      <c r="X51" s="585"/>
      <c r="Y51" s="651"/>
      <c r="Z51" s="652"/>
      <c r="AA51" s="653"/>
      <c r="AB51" s="654" t="s">
        <v>11</v>
      </c>
      <c r="AC51" s="655"/>
      <c r="AD51" s="656"/>
      <c r="AE51" s="389" t="s">
        <v>396</v>
      </c>
      <c r="AF51" s="390"/>
      <c r="AG51" s="390"/>
      <c r="AH51" s="391"/>
      <c r="AI51" s="389" t="s">
        <v>394</v>
      </c>
      <c r="AJ51" s="390"/>
      <c r="AK51" s="390"/>
      <c r="AL51" s="391"/>
      <c r="AM51" s="396" t="s">
        <v>423</v>
      </c>
      <c r="AN51" s="396"/>
      <c r="AO51" s="396"/>
      <c r="AP51" s="396"/>
      <c r="AQ51" s="277" t="s">
        <v>235</v>
      </c>
      <c r="AR51" s="278"/>
      <c r="AS51" s="278"/>
      <c r="AT51" s="279"/>
      <c r="AU51" s="398" t="s">
        <v>134</v>
      </c>
      <c r="AV51" s="398"/>
      <c r="AW51" s="398"/>
      <c r="AX51" s="399"/>
    </row>
    <row r="52" spans="1:50" ht="18.75" hidden="1"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487"/>
      <c r="Z52" s="488"/>
      <c r="AA52" s="489"/>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8" t="s">
        <v>12</v>
      </c>
      <c r="Z53" s="568"/>
      <c r="AA53" s="569"/>
      <c r="AB53" s="570"/>
      <c r="AC53" s="570"/>
      <c r="AD53" s="570"/>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24" t="s">
        <v>384</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2"/>
      <c r="I58" s="402"/>
      <c r="J58" s="402"/>
      <c r="K58" s="402"/>
      <c r="L58" s="402"/>
      <c r="M58" s="402"/>
      <c r="N58" s="402"/>
      <c r="O58" s="585"/>
      <c r="P58" s="650" t="s">
        <v>59</v>
      </c>
      <c r="Q58" s="402"/>
      <c r="R58" s="402"/>
      <c r="S58" s="402"/>
      <c r="T58" s="402"/>
      <c r="U58" s="402"/>
      <c r="V58" s="402"/>
      <c r="W58" s="402"/>
      <c r="X58" s="585"/>
      <c r="Y58" s="651"/>
      <c r="Z58" s="652"/>
      <c r="AA58" s="653"/>
      <c r="AB58" s="654" t="s">
        <v>11</v>
      </c>
      <c r="AC58" s="655"/>
      <c r="AD58" s="656"/>
      <c r="AE58" s="389" t="s">
        <v>396</v>
      </c>
      <c r="AF58" s="390"/>
      <c r="AG58" s="390"/>
      <c r="AH58" s="391"/>
      <c r="AI58" s="389" t="s">
        <v>394</v>
      </c>
      <c r="AJ58" s="390"/>
      <c r="AK58" s="390"/>
      <c r="AL58" s="391"/>
      <c r="AM58" s="396" t="s">
        <v>423</v>
      </c>
      <c r="AN58" s="396"/>
      <c r="AO58" s="396"/>
      <c r="AP58" s="396"/>
      <c r="AQ58" s="277" t="s">
        <v>235</v>
      </c>
      <c r="AR58" s="278"/>
      <c r="AS58" s="278"/>
      <c r="AT58" s="279"/>
      <c r="AU58" s="398" t="s">
        <v>134</v>
      </c>
      <c r="AV58" s="398"/>
      <c r="AW58" s="398"/>
      <c r="AX58" s="399"/>
    </row>
    <row r="59" spans="1:50" ht="18.75" hidden="1"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487"/>
      <c r="Z59" s="488"/>
      <c r="AA59" s="489"/>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8" t="s">
        <v>12</v>
      </c>
      <c r="Z60" s="568"/>
      <c r="AA60" s="569"/>
      <c r="AB60" s="570"/>
      <c r="AC60" s="570"/>
      <c r="AD60" s="570"/>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24" t="s">
        <v>384</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9" t="s">
        <v>396</v>
      </c>
      <c r="AF65" s="390"/>
      <c r="AG65" s="390"/>
      <c r="AH65" s="391"/>
      <c r="AI65" s="389" t="s">
        <v>394</v>
      </c>
      <c r="AJ65" s="390"/>
      <c r="AK65" s="390"/>
      <c r="AL65" s="391"/>
      <c r="AM65" s="396" t="s">
        <v>423</v>
      </c>
      <c r="AN65" s="396"/>
      <c r="AO65" s="396"/>
      <c r="AP65" s="396"/>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2"/>
      <c r="AF66" s="353"/>
      <c r="AG66" s="353"/>
      <c r="AH66" s="354"/>
      <c r="AI66" s="352"/>
      <c r="AJ66" s="353"/>
      <c r="AK66" s="353"/>
      <c r="AL66" s="354"/>
      <c r="AM66" s="397"/>
      <c r="AN66" s="397"/>
      <c r="AO66" s="397"/>
      <c r="AP66" s="397"/>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374</v>
      </c>
      <c r="AC67" s="979"/>
      <c r="AD67" s="979"/>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374</v>
      </c>
      <c r="AC68" s="1003"/>
      <c r="AD68" s="1003"/>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375</v>
      </c>
      <c r="AC69" s="1004"/>
      <c r="AD69" s="1004"/>
      <c r="AE69" s="836"/>
      <c r="AF69" s="837"/>
      <c r="AG69" s="837"/>
      <c r="AH69" s="837"/>
      <c r="AI69" s="836"/>
      <c r="AJ69" s="837"/>
      <c r="AK69" s="837"/>
      <c r="AL69" s="837"/>
      <c r="AM69" s="836"/>
      <c r="AN69" s="837"/>
      <c r="AO69" s="837"/>
      <c r="AP69" s="837"/>
      <c r="AQ69" s="385"/>
      <c r="AR69" s="386"/>
      <c r="AS69" s="386"/>
      <c r="AT69" s="387"/>
      <c r="AU69" s="386"/>
      <c r="AV69" s="386"/>
      <c r="AW69" s="386"/>
      <c r="AX69" s="388"/>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373</v>
      </c>
      <c r="X70" s="972"/>
      <c r="Y70" s="977" t="s">
        <v>12</v>
      </c>
      <c r="Z70" s="977"/>
      <c r="AA70" s="978"/>
      <c r="AB70" s="979" t="s">
        <v>374</v>
      </c>
      <c r="AC70" s="979"/>
      <c r="AD70" s="979"/>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374</v>
      </c>
      <c r="AC71" s="1003"/>
      <c r="AD71" s="1003"/>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375</v>
      </c>
      <c r="AC72" s="1004"/>
      <c r="AD72" s="1004"/>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9" t="s">
        <v>396</v>
      </c>
      <c r="AF73" s="390"/>
      <c r="AG73" s="390"/>
      <c r="AH73" s="391"/>
      <c r="AI73" s="389" t="s">
        <v>394</v>
      </c>
      <c r="AJ73" s="390"/>
      <c r="AK73" s="390"/>
      <c r="AL73" s="391"/>
      <c r="AM73" s="396" t="s">
        <v>423</v>
      </c>
      <c r="AN73" s="396"/>
      <c r="AO73" s="396"/>
      <c r="AP73" s="396"/>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39" t="s">
        <v>387</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9" t="s">
        <v>11</v>
      </c>
      <c r="AC85" s="390"/>
      <c r="AD85" s="391"/>
      <c r="AE85" s="389" t="s">
        <v>396</v>
      </c>
      <c r="AF85" s="390"/>
      <c r="AG85" s="390"/>
      <c r="AH85" s="391"/>
      <c r="AI85" s="389" t="s">
        <v>394</v>
      </c>
      <c r="AJ85" s="390"/>
      <c r="AK85" s="390"/>
      <c r="AL85" s="391"/>
      <c r="AM85" s="396" t="s">
        <v>423</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39"/>
      <c r="B86" s="571"/>
      <c r="C86" s="571"/>
      <c r="D86" s="571"/>
      <c r="E86" s="571"/>
      <c r="F86" s="572"/>
      <c r="G86" s="586"/>
      <c r="H86" s="400"/>
      <c r="I86" s="400"/>
      <c r="J86" s="400"/>
      <c r="K86" s="400"/>
      <c r="L86" s="400"/>
      <c r="M86" s="400"/>
      <c r="N86" s="400"/>
      <c r="O86" s="587"/>
      <c r="P86" s="599"/>
      <c r="Q86" s="400"/>
      <c r="R86" s="400"/>
      <c r="S86" s="400"/>
      <c r="T86" s="400"/>
      <c r="U86" s="400"/>
      <c r="V86" s="400"/>
      <c r="W86" s="400"/>
      <c r="X86" s="587"/>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9" t="s">
        <v>11</v>
      </c>
      <c r="AC90" s="390"/>
      <c r="AD90" s="391"/>
      <c r="AE90" s="389" t="s">
        <v>396</v>
      </c>
      <c r="AF90" s="390"/>
      <c r="AG90" s="390"/>
      <c r="AH90" s="391"/>
      <c r="AI90" s="389" t="s">
        <v>394</v>
      </c>
      <c r="AJ90" s="390"/>
      <c r="AK90" s="390"/>
      <c r="AL90" s="391"/>
      <c r="AM90" s="396" t="s">
        <v>423</v>
      </c>
      <c r="AN90" s="396"/>
      <c r="AO90" s="396"/>
      <c r="AP90" s="396"/>
      <c r="AQ90" s="180" t="s">
        <v>235</v>
      </c>
      <c r="AR90" s="173"/>
      <c r="AS90" s="173"/>
      <c r="AT90" s="174"/>
      <c r="AU90" s="394" t="s">
        <v>134</v>
      </c>
      <c r="AV90" s="394"/>
      <c r="AW90" s="394"/>
      <c r="AX90" s="395"/>
    </row>
    <row r="91" spans="1:60" ht="18.75" hidden="1" customHeight="1" x14ac:dyDescent="0.15">
      <c r="A91" s="539"/>
      <c r="B91" s="571"/>
      <c r="C91" s="571"/>
      <c r="D91" s="571"/>
      <c r="E91" s="571"/>
      <c r="F91" s="572"/>
      <c r="G91" s="586"/>
      <c r="H91" s="400"/>
      <c r="I91" s="400"/>
      <c r="J91" s="400"/>
      <c r="K91" s="400"/>
      <c r="L91" s="400"/>
      <c r="M91" s="400"/>
      <c r="N91" s="400"/>
      <c r="O91" s="587"/>
      <c r="P91" s="599"/>
      <c r="Q91" s="400"/>
      <c r="R91" s="400"/>
      <c r="S91" s="400"/>
      <c r="T91" s="400"/>
      <c r="U91" s="400"/>
      <c r="V91" s="400"/>
      <c r="W91" s="400"/>
      <c r="X91" s="587"/>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9" t="s">
        <v>11</v>
      </c>
      <c r="AC95" s="390"/>
      <c r="AD95" s="391"/>
      <c r="AE95" s="389" t="s">
        <v>396</v>
      </c>
      <c r="AF95" s="390"/>
      <c r="AG95" s="390"/>
      <c r="AH95" s="391"/>
      <c r="AI95" s="389" t="s">
        <v>394</v>
      </c>
      <c r="AJ95" s="390"/>
      <c r="AK95" s="390"/>
      <c r="AL95" s="391"/>
      <c r="AM95" s="396" t="s">
        <v>423</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0"/>
      <c r="I96" s="400"/>
      <c r="J96" s="400"/>
      <c r="K96" s="400"/>
      <c r="L96" s="400"/>
      <c r="M96" s="400"/>
      <c r="N96" s="400"/>
      <c r="O96" s="587"/>
      <c r="P96" s="599"/>
      <c r="Q96" s="400"/>
      <c r="R96" s="400"/>
      <c r="S96" s="400"/>
      <c r="T96" s="400"/>
      <c r="U96" s="400"/>
      <c r="V96" s="400"/>
      <c r="W96" s="400"/>
      <c r="X96" s="587"/>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396</v>
      </c>
      <c r="AF100" s="846"/>
      <c r="AG100" s="846"/>
      <c r="AH100" s="847"/>
      <c r="AI100" s="845" t="s">
        <v>416</v>
      </c>
      <c r="AJ100" s="846"/>
      <c r="AK100" s="846"/>
      <c r="AL100" s="847"/>
      <c r="AM100" s="845" t="s">
        <v>423</v>
      </c>
      <c r="AN100" s="846"/>
      <c r="AO100" s="846"/>
      <c r="AP100" s="847"/>
      <c r="AQ100" s="956" t="s">
        <v>436</v>
      </c>
      <c r="AR100" s="957"/>
      <c r="AS100" s="957"/>
      <c r="AT100" s="958"/>
      <c r="AU100" s="956" t="s">
        <v>437</v>
      </c>
      <c r="AV100" s="957"/>
      <c r="AW100" s="957"/>
      <c r="AX100" s="959"/>
    </row>
    <row r="101" spans="1:60" ht="23.25" customHeight="1" x14ac:dyDescent="0.15">
      <c r="A101" s="510"/>
      <c r="B101" s="511"/>
      <c r="C101" s="511"/>
      <c r="D101" s="511"/>
      <c r="E101" s="511"/>
      <c r="F101" s="512"/>
      <c r="G101" s="165" t="s">
        <v>635</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576</v>
      </c>
      <c r="AC101" s="570"/>
      <c r="AD101" s="570"/>
      <c r="AE101" s="385">
        <v>7</v>
      </c>
      <c r="AF101" s="386"/>
      <c r="AG101" s="386"/>
      <c r="AH101" s="387"/>
      <c r="AI101" s="385">
        <v>7</v>
      </c>
      <c r="AJ101" s="386"/>
      <c r="AK101" s="386"/>
      <c r="AL101" s="387"/>
      <c r="AM101" s="385">
        <v>4</v>
      </c>
      <c r="AN101" s="386"/>
      <c r="AO101" s="386"/>
      <c r="AP101" s="387"/>
      <c r="AQ101" s="385" t="s">
        <v>633</v>
      </c>
      <c r="AR101" s="386"/>
      <c r="AS101" s="386"/>
      <c r="AT101" s="387"/>
      <c r="AU101" s="385" t="s">
        <v>632</v>
      </c>
      <c r="AV101" s="386"/>
      <c r="AW101" s="386"/>
      <c r="AX101" s="387"/>
    </row>
    <row r="102" spans="1:60" ht="50.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9"/>
      <c r="AA102" s="360"/>
      <c r="AB102" s="570" t="s">
        <v>576</v>
      </c>
      <c r="AC102" s="570"/>
      <c r="AD102" s="570"/>
      <c r="AE102" s="379">
        <v>7</v>
      </c>
      <c r="AF102" s="379"/>
      <c r="AG102" s="379"/>
      <c r="AH102" s="379"/>
      <c r="AI102" s="379">
        <v>7</v>
      </c>
      <c r="AJ102" s="379"/>
      <c r="AK102" s="379"/>
      <c r="AL102" s="379"/>
      <c r="AM102" s="379">
        <v>4</v>
      </c>
      <c r="AN102" s="379"/>
      <c r="AO102" s="379"/>
      <c r="AP102" s="379"/>
      <c r="AQ102" s="836">
        <v>0</v>
      </c>
      <c r="AR102" s="837"/>
      <c r="AS102" s="837"/>
      <c r="AT102" s="838"/>
      <c r="AU102" s="836" t="s">
        <v>632</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396</v>
      </c>
      <c r="AF103" s="313"/>
      <c r="AG103" s="313"/>
      <c r="AH103" s="314"/>
      <c r="AI103" s="318" t="s">
        <v>394</v>
      </c>
      <c r="AJ103" s="313"/>
      <c r="AK103" s="313"/>
      <c r="AL103" s="314"/>
      <c r="AM103" s="318" t="s">
        <v>423</v>
      </c>
      <c r="AN103" s="313"/>
      <c r="AO103" s="313"/>
      <c r="AP103" s="314"/>
      <c r="AQ103" s="381" t="s">
        <v>436</v>
      </c>
      <c r="AR103" s="382"/>
      <c r="AS103" s="382"/>
      <c r="AT103" s="383"/>
      <c r="AU103" s="381" t="s">
        <v>437</v>
      </c>
      <c r="AV103" s="382"/>
      <c r="AW103" s="382"/>
      <c r="AX103" s="384"/>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7"/>
      <c r="AC105" s="428"/>
      <c r="AD105" s="429"/>
      <c r="AE105" s="379"/>
      <c r="AF105" s="379"/>
      <c r="AG105" s="379"/>
      <c r="AH105" s="379"/>
      <c r="AI105" s="379"/>
      <c r="AJ105" s="379"/>
      <c r="AK105" s="379"/>
      <c r="AL105" s="379"/>
      <c r="AM105" s="379"/>
      <c r="AN105" s="379"/>
      <c r="AO105" s="379"/>
      <c r="AP105" s="379"/>
      <c r="AQ105" s="385"/>
      <c r="AR105" s="386"/>
      <c r="AS105" s="386"/>
      <c r="AT105" s="387"/>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396</v>
      </c>
      <c r="AF106" s="313"/>
      <c r="AG106" s="313"/>
      <c r="AH106" s="314"/>
      <c r="AI106" s="318" t="s">
        <v>394</v>
      </c>
      <c r="AJ106" s="313"/>
      <c r="AK106" s="313"/>
      <c r="AL106" s="314"/>
      <c r="AM106" s="318" t="s">
        <v>423</v>
      </c>
      <c r="AN106" s="313"/>
      <c r="AO106" s="313"/>
      <c r="AP106" s="314"/>
      <c r="AQ106" s="381" t="s">
        <v>436</v>
      </c>
      <c r="AR106" s="382"/>
      <c r="AS106" s="382"/>
      <c r="AT106" s="383"/>
      <c r="AU106" s="381" t="s">
        <v>437</v>
      </c>
      <c r="AV106" s="382"/>
      <c r="AW106" s="382"/>
      <c r="AX106" s="384"/>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7"/>
      <c r="AC108" s="428"/>
      <c r="AD108" s="429"/>
      <c r="AE108" s="379"/>
      <c r="AF108" s="379"/>
      <c r="AG108" s="379"/>
      <c r="AH108" s="379"/>
      <c r="AI108" s="379"/>
      <c r="AJ108" s="379"/>
      <c r="AK108" s="379"/>
      <c r="AL108" s="379"/>
      <c r="AM108" s="379"/>
      <c r="AN108" s="379"/>
      <c r="AO108" s="379"/>
      <c r="AP108" s="379"/>
      <c r="AQ108" s="385"/>
      <c r="AR108" s="386"/>
      <c r="AS108" s="386"/>
      <c r="AT108" s="387"/>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396</v>
      </c>
      <c r="AF109" s="313"/>
      <c r="AG109" s="313"/>
      <c r="AH109" s="314"/>
      <c r="AI109" s="318" t="s">
        <v>394</v>
      </c>
      <c r="AJ109" s="313"/>
      <c r="AK109" s="313"/>
      <c r="AL109" s="314"/>
      <c r="AM109" s="318" t="s">
        <v>423</v>
      </c>
      <c r="AN109" s="313"/>
      <c r="AO109" s="313"/>
      <c r="AP109" s="314"/>
      <c r="AQ109" s="381" t="s">
        <v>436</v>
      </c>
      <c r="AR109" s="382"/>
      <c r="AS109" s="382"/>
      <c r="AT109" s="383"/>
      <c r="AU109" s="381" t="s">
        <v>437</v>
      </c>
      <c r="AV109" s="382"/>
      <c r="AW109" s="382"/>
      <c r="AX109" s="384"/>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7"/>
      <c r="AC111" s="428"/>
      <c r="AD111" s="429"/>
      <c r="AE111" s="379"/>
      <c r="AF111" s="379"/>
      <c r="AG111" s="379"/>
      <c r="AH111" s="379"/>
      <c r="AI111" s="379"/>
      <c r="AJ111" s="379"/>
      <c r="AK111" s="379"/>
      <c r="AL111" s="379"/>
      <c r="AM111" s="379"/>
      <c r="AN111" s="379"/>
      <c r="AO111" s="379"/>
      <c r="AP111" s="379"/>
      <c r="AQ111" s="385"/>
      <c r="AR111" s="386"/>
      <c r="AS111" s="386"/>
      <c r="AT111" s="387"/>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396</v>
      </c>
      <c r="AF112" s="313"/>
      <c r="AG112" s="313"/>
      <c r="AH112" s="314"/>
      <c r="AI112" s="318" t="s">
        <v>394</v>
      </c>
      <c r="AJ112" s="313"/>
      <c r="AK112" s="313"/>
      <c r="AL112" s="314"/>
      <c r="AM112" s="318" t="s">
        <v>423</v>
      </c>
      <c r="AN112" s="313"/>
      <c r="AO112" s="313"/>
      <c r="AP112" s="314"/>
      <c r="AQ112" s="381" t="s">
        <v>436</v>
      </c>
      <c r="AR112" s="382"/>
      <c r="AS112" s="382"/>
      <c r="AT112" s="383"/>
      <c r="AU112" s="381" t="s">
        <v>437</v>
      </c>
      <c r="AV112" s="382"/>
      <c r="AW112" s="382"/>
      <c r="AX112" s="384"/>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396</v>
      </c>
      <c r="AF115" s="313"/>
      <c r="AG115" s="313"/>
      <c r="AH115" s="314"/>
      <c r="AI115" s="318" t="s">
        <v>394</v>
      </c>
      <c r="AJ115" s="313"/>
      <c r="AK115" s="313"/>
      <c r="AL115" s="314"/>
      <c r="AM115" s="318" t="s">
        <v>423</v>
      </c>
      <c r="AN115" s="313"/>
      <c r="AO115" s="313"/>
      <c r="AP115" s="314"/>
      <c r="AQ115" s="355" t="s">
        <v>438</v>
      </c>
      <c r="AR115" s="356"/>
      <c r="AS115" s="356"/>
      <c r="AT115" s="356"/>
      <c r="AU115" s="356"/>
      <c r="AV115" s="356"/>
      <c r="AW115" s="356"/>
      <c r="AX115" s="357"/>
    </row>
    <row r="116" spans="1:50" ht="23.25" customHeight="1" x14ac:dyDescent="0.15">
      <c r="A116" s="307"/>
      <c r="B116" s="308"/>
      <c r="C116" s="308"/>
      <c r="D116" s="308"/>
      <c r="E116" s="308"/>
      <c r="F116" s="309"/>
      <c r="G116" s="372" t="s">
        <v>642</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577</v>
      </c>
      <c r="AC116" s="316"/>
      <c r="AD116" s="317"/>
      <c r="AE116" s="379">
        <v>1067233</v>
      </c>
      <c r="AF116" s="379"/>
      <c r="AG116" s="379"/>
      <c r="AH116" s="379"/>
      <c r="AI116" s="379">
        <v>1184231</v>
      </c>
      <c r="AJ116" s="379"/>
      <c r="AK116" s="379"/>
      <c r="AL116" s="379"/>
      <c r="AM116" s="379">
        <v>1012448</v>
      </c>
      <c r="AN116" s="379"/>
      <c r="AO116" s="379"/>
      <c r="AP116" s="379"/>
      <c r="AQ116" s="385" t="s">
        <v>632</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578</v>
      </c>
      <c r="AC117" s="362"/>
      <c r="AD117" s="363"/>
      <c r="AE117" s="322" t="s">
        <v>579</v>
      </c>
      <c r="AF117" s="322"/>
      <c r="AG117" s="322"/>
      <c r="AH117" s="322"/>
      <c r="AI117" s="322" t="s">
        <v>580</v>
      </c>
      <c r="AJ117" s="322"/>
      <c r="AK117" s="322"/>
      <c r="AL117" s="322"/>
      <c r="AM117" s="322" t="s">
        <v>607</v>
      </c>
      <c r="AN117" s="322"/>
      <c r="AO117" s="322"/>
      <c r="AP117" s="322"/>
      <c r="AQ117" s="322" t="s">
        <v>632</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396</v>
      </c>
      <c r="AF118" s="313"/>
      <c r="AG118" s="313"/>
      <c r="AH118" s="314"/>
      <c r="AI118" s="318" t="s">
        <v>394</v>
      </c>
      <c r="AJ118" s="313"/>
      <c r="AK118" s="313"/>
      <c r="AL118" s="314"/>
      <c r="AM118" s="318" t="s">
        <v>423</v>
      </c>
      <c r="AN118" s="313"/>
      <c r="AO118" s="313"/>
      <c r="AP118" s="314"/>
      <c r="AQ118" s="355" t="s">
        <v>438</v>
      </c>
      <c r="AR118" s="356"/>
      <c r="AS118" s="356"/>
      <c r="AT118" s="356"/>
      <c r="AU118" s="356"/>
      <c r="AV118" s="356"/>
      <c r="AW118" s="356"/>
      <c r="AX118" s="357"/>
    </row>
    <row r="119" spans="1:50" ht="23.25" hidden="1" customHeight="1" x14ac:dyDescent="0.15">
      <c r="A119" s="307"/>
      <c r="B119" s="308"/>
      <c r="C119" s="308"/>
      <c r="D119" s="308"/>
      <c r="E119" s="308"/>
      <c r="F119" s="309"/>
      <c r="G119" s="372" t="s">
        <v>581</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362</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396</v>
      </c>
      <c r="AF121" s="313"/>
      <c r="AG121" s="313"/>
      <c r="AH121" s="314"/>
      <c r="AI121" s="318" t="s">
        <v>394</v>
      </c>
      <c r="AJ121" s="313"/>
      <c r="AK121" s="313"/>
      <c r="AL121" s="314"/>
      <c r="AM121" s="318" t="s">
        <v>423</v>
      </c>
      <c r="AN121" s="313"/>
      <c r="AO121" s="313"/>
      <c r="AP121" s="314"/>
      <c r="AQ121" s="355" t="s">
        <v>438</v>
      </c>
      <c r="AR121" s="356"/>
      <c r="AS121" s="356"/>
      <c r="AT121" s="356"/>
      <c r="AU121" s="356"/>
      <c r="AV121" s="356"/>
      <c r="AW121" s="356"/>
      <c r="AX121" s="357"/>
    </row>
    <row r="122" spans="1:50" ht="23.25" hidden="1" customHeight="1" x14ac:dyDescent="0.15">
      <c r="A122" s="307"/>
      <c r="B122" s="308"/>
      <c r="C122" s="308"/>
      <c r="D122" s="308"/>
      <c r="E122" s="308"/>
      <c r="F122" s="309"/>
      <c r="G122" s="372" t="s">
        <v>363</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362</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396</v>
      </c>
      <c r="AF124" s="313"/>
      <c r="AG124" s="313"/>
      <c r="AH124" s="314"/>
      <c r="AI124" s="318" t="s">
        <v>394</v>
      </c>
      <c r="AJ124" s="313"/>
      <c r="AK124" s="313"/>
      <c r="AL124" s="314"/>
      <c r="AM124" s="318" t="s">
        <v>423</v>
      </c>
      <c r="AN124" s="313"/>
      <c r="AO124" s="313"/>
      <c r="AP124" s="314"/>
      <c r="AQ124" s="355" t="s">
        <v>438</v>
      </c>
      <c r="AR124" s="356"/>
      <c r="AS124" s="356"/>
      <c r="AT124" s="356"/>
      <c r="AU124" s="356"/>
      <c r="AV124" s="356"/>
      <c r="AW124" s="356"/>
      <c r="AX124" s="357"/>
    </row>
    <row r="125" spans="1:50" ht="23.25" hidden="1" customHeight="1" x14ac:dyDescent="0.15">
      <c r="A125" s="307"/>
      <c r="B125" s="308"/>
      <c r="C125" s="308"/>
      <c r="D125" s="308"/>
      <c r="E125" s="308"/>
      <c r="F125" s="309"/>
      <c r="G125" s="372" t="s">
        <v>363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362</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396</v>
      </c>
      <c r="AF127" s="313"/>
      <c r="AG127" s="313"/>
      <c r="AH127" s="314"/>
      <c r="AI127" s="318" t="s">
        <v>394</v>
      </c>
      <c r="AJ127" s="313"/>
      <c r="AK127" s="313"/>
      <c r="AL127" s="314"/>
      <c r="AM127" s="318" t="s">
        <v>423</v>
      </c>
      <c r="AN127" s="313"/>
      <c r="AO127" s="313"/>
      <c r="AP127" s="314"/>
      <c r="AQ127" s="355" t="s">
        <v>438</v>
      </c>
      <c r="AR127" s="356"/>
      <c r="AS127" s="356"/>
      <c r="AT127" s="356"/>
      <c r="AU127" s="356"/>
      <c r="AV127" s="356"/>
      <c r="AW127" s="356"/>
      <c r="AX127" s="357"/>
    </row>
    <row r="128" spans="1:50" ht="23.25" hidden="1" customHeight="1" x14ac:dyDescent="0.15">
      <c r="A128" s="307"/>
      <c r="B128" s="308"/>
      <c r="C128" s="308"/>
      <c r="D128" s="308"/>
      <c r="E128" s="308"/>
      <c r="F128" s="309"/>
      <c r="G128" s="372" t="s">
        <v>363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362</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411</v>
      </c>
      <c r="B130" s="1020"/>
      <c r="C130" s="1019" t="s">
        <v>239</v>
      </c>
      <c r="D130" s="1020"/>
      <c r="E130" s="324" t="s">
        <v>268</v>
      </c>
      <c r="F130" s="325"/>
      <c r="G130" s="326" t="s">
        <v>598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599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396</v>
      </c>
      <c r="AF132" s="275"/>
      <c r="AG132" s="275"/>
      <c r="AH132" s="275"/>
      <c r="AI132" s="275" t="s">
        <v>416</v>
      </c>
      <c r="AJ132" s="275"/>
      <c r="AK132" s="275"/>
      <c r="AL132" s="275"/>
      <c r="AM132" s="275" t="s">
        <v>423</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t="s">
        <v>563</v>
      </c>
      <c r="AV133" s="140"/>
      <c r="AW133" s="141" t="s">
        <v>181</v>
      </c>
      <c r="AX133" s="142"/>
    </row>
    <row r="134" spans="1:50" ht="39.75" customHeight="1" x14ac:dyDescent="0.15">
      <c r="A134" s="1023"/>
      <c r="B134" s="256"/>
      <c r="C134" s="255"/>
      <c r="D134" s="256"/>
      <c r="E134" s="255"/>
      <c r="F134" s="330"/>
      <c r="G134" s="264"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584</v>
      </c>
      <c r="AC134" s="228"/>
      <c r="AD134" s="228"/>
      <c r="AE134" s="276">
        <v>77.900000000000006</v>
      </c>
      <c r="AF134" s="120"/>
      <c r="AG134" s="120"/>
      <c r="AH134" s="120"/>
      <c r="AI134" s="276">
        <v>84</v>
      </c>
      <c r="AJ134" s="120"/>
      <c r="AK134" s="120"/>
      <c r="AL134" s="120"/>
      <c r="AM134" s="276">
        <v>81.3</v>
      </c>
      <c r="AN134" s="120"/>
      <c r="AO134" s="120"/>
      <c r="AP134" s="120"/>
      <c r="AQ134" s="276" t="s">
        <v>563</v>
      </c>
      <c r="AR134" s="120"/>
      <c r="AS134" s="120"/>
      <c r="AT134" s="120"/>
      <c r="AU134" s="276" t="s">
        <v>563</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584</v>
      </c>
      <c r="AC135" s="302"/>
      <c r="AD135" s="303"/>
      <c r="AE135" s="276">
        <v>76.400000000000006</v>
      </c>
      <c r="AF135" s="120"/>
      <c r="AG135" s="120"/>
      <c r="AH135" s="120"/>
      <c r="AI135" s="276">
        <v>77.900000000000006</v>
      </c>
      <c r="AJ135" s="120"/>
      <c r="AK135" s="120"/>
      <c r="AL135" s="120"/>
      <c r="AM135" s="276">
        <v>84</v>
      </c>
      <c r="AN135" s="120"/>
      <c r="AO135" s="120"/>
      <c r="AP135" s="120"/>
      <c r="AQ135" s="276" t="s">
        <v>563</v>
      </c>
      <c r="AR135" s="120"/>
      <c r="AS135" s="120"/>
      <c r="AT135" s="120"/>
      <c r="AU135" s="276" t="s">
        <v>563</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396</v>
      </c>
      <c r="AF136" s="275"/>
      <c r="AG136" s="275"/>
      <c r="AH136" s="275"/>
      <c r="AI136" s="275" t="s">
        <v>394</v>
      </c>
      <c r="AJ136" s="275"/>
      <c r="AK136" s="275"/>
      <c r="AL136" s="275"/>
      <c r="AM136" s="275" t="s">
        <v>423</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563</v>
      </c>
      <c r="AR137" s="281"/>
      <c r="AS137" s="141" t="s">
        <v>236</v>
      </c>
      <c r="AT137" s="176"/>
      <c r="AU137" s="263" t="s">
        <v>563</v>
      </c>
      <c r="AV137" s="140"/>
      <c r="AW137" s="141" t="s">
        <v>181</v>
      </c>
      <c r="AX137" s="142"/>
    </row>
    <row r="138" spans="1:50" ht="39.75" customHeight="1" x14ac:dyDescent="0.15">
      <c r="A138" s="1023"/>
      <c r="B138" s="256"/>
      <c r="C138" s="255"/>
      <c r="D138" s="256"/>
      <c r="E138" s="255"/>
      <c r="F138" s="330"/>
      <c r="G138" s="264" t="s">
        <v>583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584</v>
      </c>
      <c r="AC138" s="302"/>
      <c r="AD138" s="303"/>
      <c r="AE138" s="276">
        <v>70.7</v>
      </c>
      <c r="AF138" s="120"/>
      <c r="AG138" s="120"/>
      <c r="AH138" s="120"/>
      <c r="AI138" s="276">
        <v>78.8</v>
      </c>
      <c r="AJ138" s="120"/>
      <c r="AK138" s="120"/>
      <c r="AL138" s="120"/>
      <c r="AM138" s="276">
        <v>74.099999999999994</v>
      </c>
      <c r="AN138" s="120"/>
      <c r="AO138" s="120"/>
      <c r="AP138" s="120"/>
      <c r="AQ138" s="276" t="s">
        <v>563</v>
      </c>
      <c r="AR138" s="120"/>
      <c r="AS138" s="120"/>
      <c r="AT138" s="120"/>
      <c r="AU138" s="276" t="s">
        <v>563</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584</v>
      </c>
      <c r="AC139" s="302"/>
      <c r="AD139" s="303"/>
      <c r="AE139" s="276">
        <v>69.3</v>
      </c>
      <c r="AF139" s="120"/>
      <c r="AG139" s="120"/>
      <c r="AH139" s="120"/>
      <c r="AI139" s="276">
        <v>70.7</v>
      </c>
      <c r="AJ139" s="120"/>
      <c r="AK139" s="120"/>
      <c r="AL139" s="120"/>
      <c r="AM139" s="276">
        <v>78.8</v>
      </c>
      <c r="AN139" s="120"/>
      <c r="AO139" s="120"/>
      <c r="AP139" s="120"/>
      <c r="AQ139" s="276" t="s">
        <v>563</v>
      </c>
      <c r="AR139" s="120"/>
      <c r="AS139" s="120"/>
      <c r="AT139" s="120"/>
      <c r="AU139" s="276" t="s">
        <v>563</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396</v>
      </c>
      <c r="AF140" s="275"/>
      <c r="AG140" s="275"/>
      <c r="AH140" s="275"/>
      <c r="AI140" s="275" t="s">
        <v>394</v>
      </c>
      <c r="AJ140" s="275"/>
      <c r="AK140" s="275"/>
      <c r="AL140" s="275"/>
      <c r="AM140" s="275" t="s">
        <v>423</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396</v>
      </c>
      <c r="AF144" s="275"/>
      <c r="AG144" s="275"/>
      <c r="AH144" s="275"/>
      <c r="AI144" s="275" t="s">
        <v>394</v>
      </c>
      <c r="AJ144" s="275"/>
      <c r="AK144" s="275"/>
      <c r="AL144" s="275"/>
      <c r="AM144" s="275" t="s">
        <v>423</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396</v>
      </c>
      <c r="AF148" s="275"/>
      <c r="AG148" s="275"/>
      <c r="AH148" s="275"/>
      <c r="AI148" s="275" t="s">
        <v>394</v>
      </c>
      <c r="AJ148" s="275"/>
      <c r="AK148" s="275"/>
      <c r="AL148" s="275"/>
      <c r="AM148" s="275" t="s">
        <v>423</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396</v>
      </c>
      <c r="AF192" s="275"/>
      <c r="AG192" s="275"/>
      <c r="AH192" s="275"/>
      <c r="AI192" s="275" t="s">
        <v>394</v>
      </c>
      <c r="AJ192" s="275"/>
      <c r="AK192" s="275"/>
      <c r="AL192" s="275"/>
      <c r="AM192" s="275" t="s">
        <v>423</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563</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563</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396</v>
      </c>
      <c r="AF196" s="275"/>
      <c r="AG196" s="275"/>
      <c r="AH196" s="275"/>
      <c r="AI196" s="275" t="s">
        <v>394</v>
      </c>
      <c r="AJ196" s="275"/>
      <c r="AK196" s="275"/>
      <c r="AL196" s="275"/>
      <c r="AM196" s="275" t="s">
        <v>423</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563</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563</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396</v>
      </c>
      <c r="AF200" s="275"/>
      <c r="AG200" s="275"/>
      <c r="AH200" s="275"/>
      <c r="AI200" s="275" t="s">
        <v>394</v>
      </c>
      <c r="AJ200" s="275"/>
      <c r="AK200" s="275"/>
      <c r="AL200" s="275"/>
      <c r="AM200" s="275" t="s">
        <v>423</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396</v>
      </c>
      <c r="AF204" s="275"/>
      <c r="AG204" s="275"/>
      <c r="AH204" s="275"/>
      <c r="AI204" s="275" t="s">
        <v>394</v>
      </c>
      <c r="AJ204" s="275"/>
      <c r="AK204" s="275"/>
      <c r="AL204" s="275"/>
      <c r="AM204" s="275" t="s">
        <v>423</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396</v>
      </c>
      <c r="AF208" s="275"/>
      <c r="AG208" s="275"/>
      <c r="AH208" s="275"/>
      <c r="AI208" s="275" t="s">
        <v>394</v>
      </c>
      <c r="AJ208" s="275"/>
      <c r="AK208" s="275"/>
      <c r="AL208" s="275"/>
      <c r="AM208" s="275" t="s">
        <v>423</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396</v>
      </c>
      <c r="AF252" s="275"/>
      <c r="AG252" s="275"/>
      <c r="AH252" s="275"/>
      <c r="AI252" s="275" t="s">
        <v>394</v>
      </c>
      <c r="AJ252" s="275"/>
      <c r="AK252" s="275"/>
      <c r="AL252" s="275"/>
      <c r="AM252" s="275" t="s">
        <v>423</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396</v>
      </c>
      <c r="AF256" s="275"/>
      <c r="AG256" s="275"/>
      <c r="AH256" s="275"/>
      <c r="AI256" s="275" t="s">
        <v>394</v>
      </c>
      <c r="AJ256" s="275"/>
      <c r="AK256" s="275"/>
      <c r="AL256" s="275"/>
      <c r="AM256" s="275" t="s">
        <v>423</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396</v>
      </c>
      <c r="AF260" s="275"/>
      <c r="AG260" s="275"/>
      <c r="AH260" s="275"/>
      <c r="AI260" s="275" t="s">
        <v>394</v>
      </c>
      <c r="AJ260" s="275"/>
      <c r="AK260" s="275"/>
      <c r="AL260" s="275"/>
      <c r="AM260" s="275" t="s">
        <v>423</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396</v>
      </c>
      <c r="AF264" s="275"/>
      <c r="AG264" s="275"/>
      <c r="AH264" s="275"/>
      <c r="AI264" s="275" t="s">
        <v>394</v>
      </c>
      <c r="AJ264" s="275"/>
      <c r="AK264" s="275"/>
      <c r="AL264" s="275"/>
      <c r="AM264" s="275" t="s">
        <v>423</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396</v>
      </c>
      <c r="AF268" s="275"/>
      <c r="AG268" s="275"/>
      <c r="AH268" s="275"/>
      <c r="AI268" s="275" t="s">
        <v>394</v>
      </c>
      <c r="AJ268" s="275"/>
      <c r="AK268" s="275"/>
      <c r="AL268" s="275"/>
      <c r="AM268" s="275" t="s">
        <v>423</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396</v>
      </c>
      <c r="AF312" s="275"/>
      <c r="AG312" s="275"/>
      <c r="AH312" s="275"/>
      <c r="AI312" s="275" t="s">
        <v>394</v>
      </c>
      <c r="AJ312" s="275"/>
      <c r="AK312" s="275"/>
      <c r="AL312" s="275"/>
      <c r="AM312" s="275" t="s">
        <v>423</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396</v>
      </c>
      <c r="AF316" s="275"/>
      <c r="AG316" s="275"/>
      <c r="AH316" s="275"/>
      <c r="AI316" s="275" t="s">
        <v>394</v>
      </c>
      <c r="AJ316" s="275"/>
      <c r="AK316" s="275"/>
      <c r="AL316" s="275"/>
      <c r="AM316" s="275" t="s">
        <v>423</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396</v>
      </c>
      <c r="AF320" s="275"/>
      <c r="AG320" s="275"/>
      <c r="AH320" s="275"/>
      <c r="AI320" s="275" t="s">
        <v>394</v>
      </c>
      <c r="AJ320" s="275"/>
      <c r="AK320" s="275"/>
      <c r="AL320" s="275"/>
      <c r="AM320" s="275" t="s">
        <v>423</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396</v>
      </c>
      <c r="AF324" s="275"/>
      <c r="AG324" s="275"/>
      <c r="AH324" s="275"/>
      <c r="AI324" s="275" t="s">
        <v>394</v>
      </c>
      <c r="AJ324" s="275"/>
      <c r="AK324" s="275"/>
      <c r="AL324" s="275"/>
      <c r="AM324" s="275" t="s">
        <v>423</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396</v>
      </c>
      <c r="AF328" s="275"/>
      <c r="AG328" s="275"/>
      <c r="AH328" s="275"/>
      <c r="AI328" s="275" t="s">
        <v>394</v>
      </c>
      <c r="AJ328" s="275"/>
      <c r="AK328" s="275"/>
      <c r="AL328" s="275"/>
      <c r="AM328" s="275" t="s">
        <v>423</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396</v>
      </c>
      <c r="AF372" s="275"/>
      <c r="AG372" s="275"/>
      <c r="AH372" s="275"/>
      <c r="AI372" s="275" t="s">
        <v>394</v>
      </c>
      <c r="AJ372" s="275"/>
      <c r="AK372" s="275"/>
      <c r="AL372" s="275"/>
      <c r="AM372" s="275" t="s">
        <v>423</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396</v>
      </c>
      <c r="AF376" s="275"/>
      <c r="AG376" s="275"/>
      <c r="AH376" s="275"/>
      <c r="AI376" s="275" t="s">
        <v>394</v>
      </c>
      <c r="AJ376" s="275"/>
      <c r="AK376" s="275"/>
      <c r="AL376" s="275"/>
      <c r="AM376" s="275" t="s">
        <v>423</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396</v>
      </c>
      <c r="AF380" s="275"/>
      <c r="AG380" s="275"/>
      <c r="AH380" s="275"/>
      <c r="AI380" s="275" t="s">
        <v>394</v>
      </c>
      <c r="AJ380" s="275"/>
      <c r="AK380" s="275"/>
      <c r="AL380" s="275"/>
      <c r="AM380" s="275" t="s">
        <v>423</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396</v>
      </c>
      <c r="AF384" s="275"/>
      <c r="AG384" s="275"/>
      <c r="AH384" s="275"/>
      <c r="AI384" s="275" t="s">
        <v>394</v>
      </c>
      <c r="AJ384" s="275"/>
      <c r="AK384" s="275"/>
      <c r="AL384" s="275"/>
      <c r="AM384" s="275" t="s">
        <v>423</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396</v>
      </c>
      <c r="AF388" s="275"/>
      <c r="AG388" s="275"/>
      <c r="AH388" s="275"/>
      <c r="AI388" s="275" t="s">
        <v>394</v>
      </c>
      <c r="AJ388" s="275"/>
      <c r="AK388" s="275"/>
      <c r="AL388" s="275"/>
      <c r="AM388" s="275" t="s">
        <v>423</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426</v>
      </c>
      <c r="D430" s="254"/>
      <c r="E430" s="242" t="s">
        <v>404</v>
      </c>
      <c r="F430" s="468"/>
      <c r="G430" s="244" t="s">
        <v>255</v>
      </c>
      <c r="H430" s="162"/>
      <c r="I430" s="162"/>
      <c r="J430" s="469" t="s">
        <v>563</v>
      </c>
      <c r="K430" s="246"/>
      <c r="L430" s="246"/>
      <c r="M430" s="246"/>
      <c r="N430" s="246"/>
      <c r="O430" s="246"/>
      <c r="P430" s="246"/>
      <c r="Q430" s="246"/>
      <c r="R430" s="246"/>
      <c r="S430" s="246"/>
      <c r="T430" s="247"/>
      <c r="U430" s="470" t="s">
        <v>563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586</v>
      </c>
      <c r="AF432" s="140"/>
      <c r="AG432" s="141" t="s">
        <v>236</v>
      </c>
      <c r="AH432" s="176"/>
      <c r="AI432" s="186"/>
      <c r="AJ432" s="186"/>
      <c r="AK432" s="186"/>
      <c r="AL432" s="181"/>
      <c r="AM432" s="186"/>
      <c r="AN432" s="186"/>
      <c r="AO432" s="186"/>
      <c r="AP432" s="181"/>
      <c r="AQ432" s="262" t="s">
        <v>563</v>
      </c>
      <c r="AR432" s="140"/>
      <c r="AS432" s="141" t="s">
        <v>236</v>
      </c>
      <c r="AT432" s="176"/>
      <c r="AU432" s="262" t="s">
        <v>563</v>
      </c>
      <c r="AV432" s="140"/>
      <c r="AW432" s="141" t="s">
        <v>181</v>
      </c>
      <c r="AX432" s="142"/>
    </row>
    <row r="433" spans="1:50" ht="23.25" customHeight="1" x14ac:dyDescent="0.15">
      <c r="A433" s="1023"/>
      <c r="B433" s="256"/>
      <c r="C433" s="255"/>
      <c r="D433" s="256"/>
      <c r="E433" s="170"/>
      <c r="F433" s="171"/>
      <c r="G433" s="264" t="s">
        <v>563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563</v>
      </c>
      <c r="AC433" s="137"/>
      <c r="AD433" s="137"/>
      <c r="AE433" s="259" t="s">
        <v>563</v>
      </c>
      <c r="AF433" s="120"/>
      <c r="AG433" s="120"/>
      <c r="AH433" s="120"/>
      <c r="AI433" s="259" t="s">
        <v>563</v>
      </c>
      <c r="AJ433" s="120"/>
      <c r="AK433" s="120"/>
      <c r="AL433" s="120"/>
      <c r="AM433" s="259" t="s">
        <v>563</v>
      </c>
      <c r="AN433" s="120"/>
      <c r="AO433" s="120"/>
      <c r="AP433" s="120"/>
      <c r="AQ433" s="259" t="s">
        <v>563</v>
      </c>
      <c r="AR433" s="120"/>
      <c r="AS433" s="120"/>
      <c r="AT433" s="121"/>
      <c r="AU433" s="260" t="s">
        <v>563</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563</v>
      </c>
      <c r="AC434" s="137"/>
      <c r="AD434" s="137"/>
      <c r="AE434" s="259" t="s">
        <v>586</v>
      </c>
      <c r="AF434" s="120"/>
      <c r="AG434" s="120"/>
      <c r="AH434" s="120"/>
      <c r="AI434" s="259" t="s">
        <v>563</v>
      </c>
      <c r="AJ434" s="120"/>
      <c r="AK434" s="120"/>
      <c r="AL434" s="120"/>
      <c r="AM434" s="259" t="s">
        <v>563</v>
      </c>
      <c r="AN434" s="120"/>
      <c r="AO434" s="120"/>
      <c r="AP434" s="120"/>
      <c r="AQ434" s="259" t="s">
        <v>563</v>
      </c>
      <c r="AR434" s="120"/>
      <c r="AS434" s="120"/>
      <c r="AT434" s="121"/>
      <c r="AU434" s="260" t="s">
        <v>563</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563</v>
      </c>
      <c r="AF435" s="120"/>
      <c r="AG435" s="120"/>
      <c r="AH435" s="120"/>
      <c r="AI435" s="259" t="s">
        <v>563</v>
      </c>
      <c r="AJ435" s="120"/>
      <c r="AK435" s="120"/>
      <c r="AL435" s="120"/>
      <c r="AM435" s="259" t="s">
        <v>563</v>
      </c>
      <c r="AN435" s="120"/>
      <c r="AO435" s="120"/>
      <c r="AP435" s="120"/>
      <c r="AQ435" s="259" t="s">
        <v>586</v>
      </c>
      <c r="AR435" s="120"/>
      <c r="AS435" s="120"/>
      <c r="AT435" s="121"/>
      <c r="AU435" s="260" t="s">
        <v>563</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262" t="s">
        <v>563</v>
      </c>
      <c r="AR457" s="140"/>
      <c r="AS457" s="141" t="s">
        <v>236</v>
      </c>
      <c r="AT457" s="176"/>
      <c r="AU457" s="263" t="s">
        <v>563</v>
      </c>
      <c r="AV457" s="140"/>
      <c r="AW457" s="141" t="s">
        <v>181</v>
      </c>
      <c r="AX457" s="142"/>
    </row>
    <row r="458" spans="1:50" ht="23.25" customHeight="1" x14ac:dyDescent="0.15">
      <c r="A458" s="1023"/>
      <c r="B458" s="256"/>
      <c r="C458" s="255"/>
      <c r="D458" s="256"/>
      <c r="E458" s="170"/>
      <c r="F458" s="171"/>
      <c r="G458" s="264" t="s">
        <v>563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563</v>
      </c>
      <c r="AC458" s="137"/>
      <c r="AD458" s="137"/>
      <c r="AE458" s="259" t="s">
        <v>563</v>
      </c>
      <c r="AF458" s="120"/>
      <c r="AG458" s="120"/>
      <c r="AH458" s="120"/>
      <c r="AI458" s="259" t="s">
        <v>563</v>
      </c>
      <c r="AJ458" s="120"/>
      <c r="AK458" s="120"/>
      <c r="AL458" s="120"/>
      <c r="AM458" s="259" t="s">
        <v>563</v>
      </c>
      <c r="AN458" s="120"/>
      <c r="AO458" s="120"/>
      <c r="AP458" s="120"/>
      <c r="AQ458" s="259" t="s">
        <v>563</v>
      </c>
      <c r="AR458" s="120"/>
      <c r="AS458" s="120"/>
      <c r="AT458" s="121"/>
      <c r="AU458" s="260" t="s">
        <v>563</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563</v>
      </c>
      <c r="AC459" s="137"/>
      <c r="AD459" s="137"/>
      <c r="AE459" s="259" t="s">
        <v>563</v>
      </c>
      <c r="AF459" s="120"/>
      <c r="AG459" s="120"/>
      <c r="AH459" s="120"/>
      <c r="AI459" s="259" t="s">
        <v>586</v>
      </c>
      <c r="AJ459" s="120"/>
      <c r="AK459" s="120"/>
      <c r="AL459" s="120"/>
      <c r="AM459" s="259" t="s">
        <v>563</v>
      </c>
      <c r="AN459" s="120"/>
      <c r="AO459" s="120"/>
      <c r="AP459" s="120"/>
      <c r="AQ459" s="259" t="s">
        <v>563</v>
      </c>
      <c r="AR459" s="120"/>
      <c r="AS459" s="120"/>
      <c r="AT459" s="121"/>
      <c r="AU459" s="260" t="s">
        <v>563</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563</v>
      </c>
      <c r="AF460" s="120"/>
      <c r="AG460" s="120"/>
      <c r="AH460" s="120"/>
      <c r="AI460" s="259" t="s">
        <v>563</v>
      </c>
      <c r="AJ460" s="120"/>
      <c r="AK460" s="120"/>
      <c r="AL460" s="120"/>
      <c r="AM460" s="259" t="s">
        <v>563</v>
      </c>
      <c r="AN460" s="120"/>
      <c r="AO460" s="120"/>
      <c r="AP460" s="120"/>
      <c r="AQ460" s="259" t="s">
        <v>563</v>
      </c>
      <c r="AR460" s="120"/>
      <c r="AS460" s="120"/>
      <c r="AT460" s="121"/>
      <c r="AU460" s="260" t="s">
        <v>563</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597</v>
      </c>
      <c r="AE702" s="923"/>
      <c r="AF702" s="923"/>
      <c r="AG702" s="907" t="s">
        <v>587</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597</v>
      </c>
      <c r="AE703" s="159"/>
      <c r="AF703" s="159"/>
      <c r="AG703" s="686" t="s">
        <v>588</v>
      </c>
      <c r="AH703" s="687"/>
      <c r="AI703" s="687"/>
      <c r="AJ703" s="687"/>
      <c r="AK703" s="687"/>
      <c r="AL703" s="687"/>
      <c r="AM703" s="687"/>
      <c r="AN703" s="687"/>
      <c r="AO703" s="687"/>
      <c r="AP703" s="687"/>
      <c r="AQ703" s="687"/>
      <c r="AR703" s="687"/>
      <c r="AS703" s="687"/>
      <c r="AT703" s="687"/>
      <c r="AU703" s="687"/>
      <c r="AV703" s="687"/>
      <c r="AW703" s="687"/>
      <c r="AX703" s="688"/>
    </row>
    <row r="704" spans="1:50" ht="71.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597</v>
      </c>
      <c r="AE704" s="605"/>
      <c r="AF704" s="605"/>
      <c r="AG704" s="448" t="s">
        <v>589</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597</v>
      </c>
      <c r="AE705" s="755"/>
      <c r="AF705" s="755"/>
      <c r="AG705" s="164" t="s">
        <v>626</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385</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609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609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597</v>
      </c>
      <c r="AE708" s="690"/>
      <c r="AF708" s="690"/>
      <c r="AG708" s="545" t="s">
        <v>590</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597</v>
      </c>
      <c r="AE709" s="159"/>
      <c r="AF709" s="159"/>
      <c r="AG709" s="686" t="s">
        <v>610</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597</v>
      </c>
      <c r="AE710" s="159"/>
      <c r="AF710" s="159"/>
      <c r="AG710" s="686" t="s">
        <v>610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597</v>
      </c>
      <c r="AE711" s="159"/>
      <c r="AF711" s="159"/>
      <c r="AG711" s="686" t="s">
        <v>610</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597</v>
      </c>
      <c r="AE712" s="605"/>
      <c r="AF712" s="605"/>
      <c r="AG712" s="613" t="s">
        <v>611</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597</v>
      </c>
      <c r="AE713" s="159"/>
      <c r="AF713" s="160"/>
      <c r="AG713" s="686" t="s">
        <v>569</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597</v>
      </c>
      <c r="AE714" s="611"/>
      <c r="AF714" s="612"/>
      <c r="AG714" s="711" t="s">
        <v>612</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597</v>
      </c>
      <c r="AE715" s="690"/>
      <c r="AF715" s="799"/>
      <c r="AG715" s="545" t="s">
        <v>591</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597</v>
      </c>
      <c r="AE716" s="781"/>
      <c r="AF716" s="781"/>
      <c r="AG716" s="686" t="s">
        <v>592</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597</v>
      </c>
      <c r="AE717" s="159"/>
      <c r="AF717" s="159"/>
      <c r="AG717" s="686" t="s">
        <v>593</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597</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c r="AE719" s="690"/>
      <c r="AF719" s="690"/>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hidden="1"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hidden="1"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hidden="1"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hidden="1"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hidden="1"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53.25" customHeight="1" x14ac:dyDescent="0.15">
      <c r="A726" s="640" t="s">
        <v>48</v>
      </c>
      <c r="B726" s="641"/>
      <c r="C726" s="463" t="s">
        <v>53</v>
      </c>
      <c r="D726" s="600"/>
      <c r="E726" s="600"/>
      <c r="F726" s="601"/>
      <c r="G726" s="819" t="s">
        <v>630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631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636</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637</v>
      </c>
      <c r="B731" s="638"/>
      <c r="C731" s="638"/>
      <c r="D731" s="638"/>
      <c r="E731" s="639"/>
      <c r="F731" s="702" t="s">
        <v>638</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639</v>
      </c>
      <c r="B733" s="772"/>
      <c r="C733" s="772"/>
      <c r="D733" s="772"/>
      <c r="E733" s="773"/>
      <c r="F733" s="788" t="s">
        <v>640</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0.25" customHeight="1" thickBot="1" x14ac:dyDescent="0.2">
      <c r="A735" s="630" t="s">
        <v>614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407</v>
      </c>
      <c r="B737" s="101"/>
      <c r="C737" s="101"/>
      <c r="D737" s="102"/>
      <c r="E737" s="103" t="s">
        <v>569</v>
      </c>
      <c r="F737" s="103"/>
      <c r="G737" s="103"/>
      <c r="H737" s="103"/>
      <c r="I737" s="103"/>
      <c r="J737" s="103"/>
      <c r="K737" s="103"/>
      <c r="L737" s="103"/>
      <c r="M737" s="103"/>
      <c r="N737" s="109" t="s">
        <v>402</v>
      </c>
      <c r="O737" s="109"/>
      <c r="P737" s="109"/>
      <c r="Q737" s="109"/>
      <c r="R737" s="103" t="s">
        <v>569</v>
      </c>
      <c r="S737" s="103"/>
      <c r="T737" s="103"/>
      <c r="U737" s="103"/>
      <c r="V737" s="103"/>
      <c r="W737" s="103"/>
      <c r="X737" s="103"/>
      <c r="Y737" s="103"/>
      <c r="Z737" s="103"/>
      <c r="AA737" s="109" t="s">
        <v>401</v>
      </c>
      <c r="AB737" s="109"/>
      <c r="AC737" s="109"/>
      <c r="AD737" s="109"/>
      <c r="AE737" s="103" t="s">
        <v>569</v>
      </c>
      <c r="AF737" s="103"/>
      <c r="AG737" s="103"/>
      <c r="AH737" s="103"/>
      <c r="AI737" s="103"/>
      <c r="AJ737" s="103"/>
      <c r="AK737" s="103"/>
      <c r="AL737" s="103"/>
      <c r="AM737" s="103"/>
      <c r="AN737" s="109" t="s">
        <v>400</v>
      </c>
      <c r="AO737" s="109"/>
      <c r="AP737" s="109"/>
      <c r="AQ737" s="109"/>
      <c r="AR737" s="110" t="s">
        <v>569</v>
      </c>
      <c r="AS737" s="111"/>
      <c r="AT737" s="111"/>
      <c r="AU737" s="111"/>
      <c r="AV737" s="111"/>
      <c r="AW737" s="111"/>
      <c r="AX737" s="112"/>
      <c r="AY737" s="88"/>
      <c r="AZ737" s="88"/>
    </row>
    <row r="738" spans="1:52" ht="24.75" customHeight="1" x14ac:dyDescent="0.15">
      <c r="A738" s="100" t="s">
        <v>399</v>
      </c>
      <c r="B738" s="101"/>
      <c r="C738" s="101"/>
      <c r="D738" s="102"/>
      <c r="E738" s="103" t="s">
        <v>569</v>
      </c>
      <c r="F738" s="103"/>
      <c r="G738" s="103"/>
      <c r="H738" s="103"/>
      <c r="I738" s="103"/>
      <c r="J738" s="103"/>
      <c r="K738" s="103"/>
      <c r="L738" s="103"/>
      <c r="M738" s="103"/>
      <c r="N738" s="109" t="s">
        <v>398</v>
      </c>
      <c r="O738" s="109"/>
      <c r="P738" s="109"/>
      <c r="Q738" s="109"/>
      <c r="R738" s="103" t="s">
        <v>594</v>
      </c>
      <c r="S738" s="103"/>
      <c r="T738" s="103"/>
      <c r="U738" s="103"/>
      <c r="V738" s="103"/>
      <c r="W738" s="103"/>
      <c r="X738" s="103"/>
      <c r="Y738" s="103"/>
      <c r="Z738" s="103"/>
      <c r="AA738" s="109" t="s">
        <v>397</v>
      </c>
      <c r="AB738" s="109"/>
      <c r="AC738" s="109"/>
      <c r="AD738" s="109"/>
      <c r="AE738" s="103" t="s">
        <v>595</v>
      </c>
      <c r="AF738" s="103"/>
      <c r="AG738" s="103"/>
      <c r="AH738" s="103"/>
      <c r="AI738" s="103"/>
      <c r="AJ738" s="103"/>
      <c r="AK738" s="103"/>
      <c r="AL738" s="103"/>
      <c r="AM738" s="103"/>
      <c r="AN738" s="109" t="s">
        <v>396</v>
      </c>
      <c r="AO738" s="109"/>
      <c r="AP738" s="109"/>
      <c r="AQ738" s="109"/>
      <c r="AR738" s="110">
        <v>69</v>
      </c>
      <c r="AS738" s="111"/>
      <c r="AT738" s="111"/>
      <c r="AU738" s="111"/>
      <c r="AV738" s="111"/>
      <c r="AW738" s="111"/>
      <c r="AX738" s="112"/>
    </row>
    <row r="739" spans="1:52" ht="24.75" customHeight="1" x14ac:dyDescent="0.15">
      <c r="A739" s="100" t="s">
        <v>395</v>
      </c>
      <c r="B739" s="101"/>
      <c r="C739" s="101"/>
      <c r="D739" s="102"/>
      <c r="E739" s="103">
        <v>71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596</v>
      </c>
      <c r="F740" s="125"/>
      <c r="G740" s="125"/>
      <c r="H740" s="92" t="str">
        <f>IF(E740="", "", "(")</f>
        <v>(</v>
      </c>
      <c r="I740" s="125"/>
      <c r="J740" s="125"/>
      <c r="K740" s="92" t="str">
        <f>IF(OR(I740="　", I740=""), "", "-")</f>
        <v/>
      </c>
      <c r="L740" s="126">
        <v>85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t="s">
        <v>615</v>
      </c>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2" customHeight="1" x14ac:dyDescent="0.15">
      <c r="A780" s="782" t="s">
        <v>390</v>
      </c>
      <c r="B780" s="783"/>
      <c r="C780" s="783"/>
      <c r="D780" s="783"/>
      <c r="E780" s="783"/>
      <c r="F780" s="784"/>
      <c r="G780" s="459" t="s">
        <v>641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365</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42"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42" customHeight="1" x14ac:dyDescent="0.15">
      <c r="A782" s="575"/>
      <c r="B782" s="785"/>
      <c r="C782" s="785"/>
      <c r="D782" s="785"/>
      <c r="E782" s="785"/>
      <c r="F782" s="786"/>
      <c r="G782" s="471" t="s">
        <v>620</v>
      </c>
      <c r="H782" s="472"/>
      <c r="I782" s="472"/>
      <c r="J782" s="472"/>
      <c r="K782" s="473"/>
      <c r="L782" s="474" t="s">
        <v>621</v>
      </c>
      <c r="M782" s="475"/>
      <c r="N782" s="475"/>
      <c r="O782" s="475"/>
      <c r="P782" s="475"/>
      <c r="Q782" s="475"/>
      <c r="R782" s="475"/>
      <c r="S782" s="475"/>
      <c r="T782" s="475"/>
      <c r="U782" s="475"/>
      <c r="V782" s="475"/>
      <c r="W782" s="475"/>
      <c r="X782" s="476"/>
      <c r="Y782" s="477">
        <v>2.4</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hidden="1" customHeight="1" x14ac:dyDescent="0.15">
      <c r="A783" s="575"/>
      <c r="B783" s="785"/>
      <c r="C783" s="785"/>
      <c r="D783" s="785"/>
      <c r="E783" s="785"/>
      <c r="F783" s="786"/>
      <c r="G783" s="368"/>
      <c r="H783" s="369"/>
      <c r="I783" s="369"/>
      <c r="J783" s="369"/>
      <c r="K783" s="370"/>
      <c r="L783" s="422"/>
      <c r="M783" s="423"/>
      <c r="N783" s="423"/>
      <c r="O783" s="423"/>
      <c r="P783" s="423"/>
      <c r="Q783" s="423"/>
      <c r="R783" s="423"/>
      <c r="S783" s="423"/>
      <c r="T783" s="423"/>
      <c r="U783" s="423"/>
      <c r="V783" s="423"/>
      <c r="W783" s="423"/>
      <c r="X783" s="424"/>
      <c r="Y783" s="419"/>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24.75" hidden="1" customHeight="1" x14ac:dyDescent="0.15">
      <c r="A784" s="575"/>
      <c r="B784" s="785"/>
      <c r="C784" s="785"/>
      <c r="D784" s="785"/>
      <c r="E784" s="785"/>
      <c r="F784" s="786"/>
      <c r="G784" s="368"/>
      <c r="H784" s="369"/>
      <c r="I784" s="369"/>
      <c r="J784" s="369"/>
      <c r="K784" s="370"/>
      <c r="L784" s="422"/>
      <c r="M784" s="423"/>
      <c r="N784" s="423"/>
      <c r="O784" s="423"/>
      <c r="P784" s="423"/>
      <c r="Q784" s="423"/>
      <c r="R784" s="423"/>
      <c r="S784" s="423"/>
      <c r="T784" s="423"/>
      <c r="U784" s="423"/>
      <c r="V784" s="423"/>
      <c r="W784" s="423"/>
      <c r="X784" s="424"/>
      <c r="Y784" s="419"/>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75"/>
      <c r="B785" s="785"/>
      <c r="C785" s="785"/>
      <c r="D785" s="785"/>
      <c r="E785" s="785"/>
      <c r="F785" s="786"/>
      <c r="G785" s="368"/>
      <c r="H785" s="369"/>
      <c r="I785" s="369"/>
      <c r="J785" s="369"/>
      <c r="K785" s="370"/>
      <c r="L785" s="422"/>
      <c r="M785" s="423"/>
      <c r="N785" s="423"/>
      <c r="O785" s="423"/>
      <c r="P785" s="423"/>
      <c r="Q785" s="423"/>
      <c r="R785" s="423"/>
      <c r="S785" s="423"/>
      <c r="T785" s="423"/>
      <c r="U785" s="423"/>
      <c r="V785" s="423"/>
      <c r="W785" s="423"/>
      <c r="X785" s="424"/>
      <c r="Y785" s="419"/>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5"/>
      <c r="B786" s="785"/>
      <c r="C786" s="785"/>
      <c r="D786" s="785"/>
      <c r="E786" s="785"/>
      <c r="F786" s="786"/>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5"/>
      <c r="B787" s="785"/>
      <c r="C787" s="785"/>
      <c r="D787" s="785"/>
      <c r="E787" s="785"/>
      <c r="F787" s="786"/>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5"/>
      <c r="B788" s="785"/>
      <c r="C788" s="785"/>
      <c r="D788" s="785"/>
      <c r="E788" s="785"/>
      <c r="F788" s="786"/>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5"/>
      <c r="B789" s="785"/>
      <c r="C789" s="785"/>
      <c r="D789" s="785"/>
      <c r="E789" s="785"/>
      <c r="F789" s="786"/>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5"/>
      <c r="B790" s="785"/>
      <c r="C790" s="785"/>
      <c r="D790" s="785"/>
      <c r="E790" s="785"/>
      <c r="F790" s="786"/>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5"/>
      <c r="B791" s="785"/>
      <c r="C791" s="785"/>
      <c r="D791" s="785"/>
      <c r="E791" s="785"/>
      <c r="F791" s="786"/>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7.75" customHeight="1" x14ac:dyDescent="0.15">
      <c r="A792" s="575"/>
      <c r="B792" s="785"/>
      <c r="C792" s="785"/>
      <c r="D792" s="785"/>
      <c r="E792" s="785"/>
      <c r="F792" s="786"/>
      <c r="G792" s="430" t="s">
        <v>20</v>
      </c>
      <c r="H792" s="431"/>
      <c r="I792" s="431"/>
      <c r="J792" s="431"/>
      <c r="K792" s="431"/>
      <c r="L792" s="432"/>
      <c r="M792" s="433"/>
      <c r="N792" s="433"/>
      <c r="O792" s="433"/>
      <c r="P792" s="433"/>
      <c r="Q792" s="433"/>
      <c r="R792" s="433"/>
      <c r="S792" s="433"/>
      <c r="T792" s="433"/>
      <c r="U792" s="433"/>
      <c r="V792" s="433"/>
      <c r="W792" s="433"/>
      <c r="X792" s="434"/>
      <c r="Y792" s="435">
        <f>SUM(Y782:AB791)</f>
        <v>2.4</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0</v>
      </c>
      <c r="AV792" s="436"/>
      <c r="AW792" s="436"/>
      <c r="AX792" s="438"/>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5"/>
      <c r="B797" s="785"/>
      <c r="C797" s="785"/>
      <c r="D797" s="785"/>
      <c r="E797" s="785"/>
      <c r="F797" s="786"/>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5"/>
      <c r="B798" s="785"/>
      <c r="C798" s="785"/>
      <c r="D798" s="785"/>
      <c r="E798" s="785"/>
      <c r="F798" s="786"/>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5"/>
      <c r="B799" s="785"/>
      <c r="C799" s="785"/>
      <c r="D799" s="785"/>
      <c r="E799" s="785"/>
      <c r="F799" s="786"/>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5"/>
      <c r="B800" s="785"/>
      <c r="C800" s="785"/>
      <c r="D800" s="785"/>
      <c r="E800" s="785"/>
      <c r="F800" s="786"/>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5"/>
      <c r="B801" s="785"/>
      <c r="C801" s="785"/>
      <c r="D801" s="785"/>
      <c r="E801" s="785"/>
      <c r="F801" s="786"/>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5"/>
      <c r="B802" s="785"/>
      <c r="C802" s="785"/>
      <c r="D802" s="785"/>
      <c r="E802" s="785"/>
      <c r="F802" s="786"/>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5"/>
      <c r="B803" s="785"/>
      <c r="C803" s="785"/>
      <c r="D803" s="785"/>
      <c r="E803" s="785"/>
      <c r="F803" s="786"/>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5"/>
      <c r="B804" s="785"/>
      <c r="C804" s="785"/>
      <c r="D804" s="785"/>
      <c r="E804" s="785"/>
      <c r="F804" s="786"/>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5"/>
      <c r="B805" s="785"/>
      <c r="C805" s="785"/>
      <c r="D805" s="785"/>
      <c r="E805" s="785"/>
      <c r="F805" s="786"/>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5"/>
      <c r="B810" s="785"/>
      <c r="C810" s="785"/>
      <c r="D810" s="785"/>
      <c r="E810" s="785"/>
      <c r="F810" s="786"/>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5"/>
      <c r="B811" s="785"/>
      <c r="C811" s="785"/>
      <c r="D811" s="785"/>
      <c r="E811" s="785"/>
      <c r="F811" s="786"/>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5"/>
      <c r="B812" s="785"/>
      <c r="C812" s="785"/>
      <c r="D812" s="785"/>
      <c r="E812" s="785"/>
      <c r="F812" s="786"/>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5"/>
      <c r="B813" s="785"/>
      <c r="C813" s="785"/>
      <c r="D813" s="785"/>
      <c r="E813" s="785"/>
      <c r="F813" s="786"/>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5"/>
      <c r="B814" s="785"/>
      <c r="C814" s="785"/>
      <c r="D814" s="785"/>
      <c r="E814" s="785"/>
      <c r="F814" s="786"/>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5"/>
      <c r="B815" s="785"/>
      <c r="C815" s="785"/>
      <c r="D815" s="785"/>
      <c r="E815" s="785"/>
      <c r="F815" s="786"/>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5"/>
      <c r="B816" s="785"/>
      <c r="C816" s="785"/>
      <c r="D816" s="785"/>
      <c r="E816" s="785"/>
      <c r="F816" s="786"/>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5"/>
      <c r="B817" s="785"/>
      <c r="C817" s="785"/>
      <c r="D817" s="785"/>
      <c r="E817" s="785"/>
      <c r="F817" s="786"/>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5"/>
      <c r="B818" s="785"/>
      <c r="C818" s="785"/>
      <c r="D818" s="785"/>
      <c r="E818" s="785"/>
      <c r="F818" s="786"/>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5"/>
      <c r="B823" s="785"/>
      <c r="C823" s="785"/>
      <c r="D823" s="785"/>
      <c r="E823" s="785"/>
      <c r="F823" s="786"/>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5"/>
      <c r="B824" s="785"/>
      <c r="C824" s="785"/>
      <c r="D824" s="785"/>
      <c r="E824" s="785"/>
      <c r="F824" s="786"/>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5"/>
      <c r="B825" s="785"/>
      <c r="C825" s="785"/>
      <c r="D825" s="785"/>
      <c r="E825" s="785"/>
      <c r="F825" s="786"/>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5"/>
      <c r="B826" s="785"/>
      <c r="C826" s="785"/>
      <c r="D826" s="785"/>
      <c r="E826" s="785"/>
      <c r="F826" s="786"/>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5"/>
      <c r="B827" s="785"/>
      <c r="C827" s="785"/>
      <c r="D827" s="785"/>
      <c r="E827" s="785"/>
      <c r="F827" s="786"/>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5"/>
      <c r="B828" s="785"/>
      <c r="C828" s="785"/>
      <c r="D828" s="785"/>
      <c r="E828" s="785"/>
      <c r="F828" s="786"/>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5"/>
      <c r="B829" s="785"/>
      <c r="C829" s="785"/>
      <c r="D829" s="785"/>
      <c r="E829" s="785"/>
      <c r="F829" s="786"/>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5"/>
      <c r="B830" s="785"/>
      <c r="C830" s="785"/>
      <c r="D830" s="785"/>
      <c r="E830" s="785"/>
      <c r="F830" s="786"/>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5"/>
      <c r="B831" s="785"/>
      <c r="C831" s="785"/>
      <c r="D831" s="785"/>
      <c r="E831" s="785"/>
      <c r="F831" s="786"/>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371</v>
      </c>
      <c r="AI837" s="366"/>
      <c r="AJ837" s="366"/>
      <c r="AK837" s="366"/>
      <c r="AL837" s="366" t="s">
        <v>21</v>
      </c>
      <c r="AM837" s="366"/>
      <c r="AN837" s="366"/>
      <c r="AO837" s="446"/>
      <c r="AP837" s="447" t="s">
        <v>301</v>
      </c>
      <c r="AQ837" s="447"/>
      <c r="AR837" s="447"/>
      <c r="AS837" s="447"/>
      <c r="AT837" s="447"/>
      <c r="AU837" s="447"/>
      <c r="AV837" s="447"/>
      <c r="AW837" s="447"/>
      <c r="AX837" s="447"/>
    </row>
    <row r="838" spans="1:50" ht="33" customHeight="1" x14ac:dyDescent="0.15">
      <c r="A838" s="425">
        <v>1</v>
      </c>
      <c r="B838" s="425">
        <v>1</v>
      </c>
      <c r="C838" s="444" t="s">
        <v>616</v>
      </c>
      <c r="D838" s="439"/>
      <c r="E838" s="439"/>
      <c r="F838" s="439"/>
      <c r="G838" s="439"/>
      <c r="H838" s="439"/>
      <c r="I838" s="439"/>
      <c r="J838" s="440">
        <v>8130005005528</v>
      </c>
      <c r="K838" s="441"/>
      <c r="L838" s="441"/>
      <c r="M838" s="441"/>
      <c r="N838" s="441"/>
      <c r="O838" s="441"/>
      <c r="P838" s="445" t="s">
        <v>628</v>
      </c>
      <c r="Q838" s="333"/>
      <c r="R838" s="333"/>
      <c r="S838" s="333"/>
      <c r="T838" s="333"/>
      <c r="U838" s="333"/>
      <c r="V838" s="333"/>
      <c r="W838" s="333"/>
      <c r="X838" s="333"/>
      <c r="Y838" s="334">
        <v>2.4</v>
      </c>
      <c r="Z838" s="335"/>
      <c r="AA838" s="335"/>
      <c r="AB838" s="336"/>
      <c r="AC838" s="347" t="s">
        <v>380</v>
      </c>
      <c r="AD838" s="348"/>
      <c r="AE838" s="348"/>
      <c r="AF838" s="348"/>
      <c r="AG838" s="348"/>
      <c r="AH838" s="442">
        <v>4</v>
      </c>
      <c r="AI838" s="443"/>
      <c r="AJ838" s="443"/>
      <c r="AK838" s="443"/>
      <c r="AL838" s="344">
        <v>100</v>
      </c>
      <c r="AM838" s="345"/>
      <c r="AN838" s="345"/>
      <c r="AO838" s="346"/>
      <c r="AP838" s="340"/>
      <c r="AQ838" s="340"/>
      <c r="AR838" s="340"/>
      <c r="AS838" s="340"/>
      <c r="AT838" s="340"/>
      <c r="AU838" s="340"/>
      <c r="AV838" s="340"/>
      <c r="AW838" s="340"/>
      <c r="AX838" s="340"/>
    </row>
    <row r="839" spans="1:50" ht="33" customHeight="1" x14ac:dyDescent="0.15">
      <c r="A839" s="425">
        <v>2</v>
      </c>
      <c r="B839" s="425">
        <v>1</v>
      </c>
      <c r="C839" s="444" t="s">
        <v>617</v>
      </c>
      <c r="D839" s="439"/>
      <c r="E839" s="439"/>
      <c r="F839" s="439"/>
      <c r="G839" s="439"/>
      <c r="H839" s="439"/>
      <c r="I839" s="439"/>
      <c r="J839" s="440">
        <v>2000020350001</v>
      </c>
      <c r="K839" s="441"/>
      <c r="L839" s="441"/>
      <c r="M839" s="441"/>
      <c r="N839" s="441"/>
      <c r="O839" s="441"/>
      <c r="P839" s="445" t="s">
        <v>629</v>
      </c>
      <c r="Q839" s="333"/>
      <c r="R839" s="333"/>
      <c r="S839" s="333"/>
      <c r="T839" s="333"/>
      <c r="U839" s="333"/>
      <c r="V839" s="333"/>
      <c r="W839" s="333"/>
      <c r="X839" s="333"/>
      <c r="Y839" s="334">
        <v>0.7</v>
      </c>
      <c r="Z839" s="335"/>
      <c r="AA839" s="335"/>
      <c r="AB839" s="336"/>
      <c r="AC839" s="347" t="s">
        <v>380</v>
      </c>
      <c r="AD839" s="348"/>
      <c r="AE839" s="348"/>
      <c r="AF839" s="348"/>
      <c r="AG839" s="348"/>
      <c r="AH839" s="442">
        <v>4</v>
      </c>
      <c r="AI839" s="443"/>
      <c r="AJ839" s="443"/>
      <c r="AK839" s="443"/>
      <c r="AL839" s="344">
        <v>100</v>
      </c>
      <c r="AM839" s="345"/>
      <c r="AN839" s="345"/>
      <c r="AO839" s="346"/>
      <c r="AP839" s="340"/>
      <c r="AQ839" s="340"/>
      <c r="AR839" s="340"/>
      <c r="AS839" s="340"/>
      <c r="AT839" s="340"/>
      <c r="AU839" s="340"/>
      <c r="AV839" s="340"/>
      <c r="AW839" s="340"/>
      <c r="AX839" s="340"/>
    </row>
    <row r="840" spans="1:50" ht="33" customHeight="1" x14ac:dyDescent="0.15">
      <c r="A840" s="425">
        <v>3</v>
      </c>
      <c r="B840" s="425">
        <v>1</v>
      </c>
      <c r="C840" s="444" t="s">
        <v>618</v>
      </c>
      <c r="D840" s="439"/>
      <c r="E840" s="439"/>
      <c r="F840" s="439"/>
      <c r="G840" s="439"/>
      <c r="H840" s="439"/>
      <c r="I840" s="439"/>
      <c r="J840" s="440">
        <v>4000020360007</v>
      </c>
      <c r="K840" s="441"/>
      <c r="L840" s="441"/>
      <c r="M840" s="441"/>
      <c r="N840" s="441"/>
      <c r="O840" s="441"/>
      <c r="P840" s="445" t="s">
        <v>627</v>
      </c>
      <c r="Q840" s="333"/>
      <c r="R840" s="333"/>
      <c r="S840" s="333"/>
      <c r="T840" s="333"/>
      <c r="U840" s="333"/>
      <c r="V840" s="333"/>
      <c r="W840" s="333"/>
      <c r="X840" s="333"/>
      <c r="Y840" s="334">
        <v>0.6</v>
      </c>
      <c r="Z840" s="335"/>
      <c r="AA840" s="335"/>
      <c r="AB840" s="336"/>
      <c r="AC840" s="347" t="s">
        <v>380</v>
      </c>
      <c r="AD840" s="348"/>
      <c r="AE840" s="348"/>
      <c r="AF840" s="348"/>
      <c r="AG840" s="348"/>
      <c r="AH840" s="342">
        <v>4</v>
      </c>
      <c r="AI840" s="343"/>
      <c r="AJ840" s="343"/>
      <c r="AK840" s="343"/>
      <c r="AL840" s="344">
        <v>100</v>
      </c>
      <c r="AM840" s="345"/>
      <c r="AN840" s="345"/>
      <c r="AO840" s="346"/>
      <c r="AP840" s="340"/>
      <c r="AQ840" s="340"/>
      <c r="AR840" s="340"/>
      <c r="AS840" s="340"/>
      <c r="AT840" s="340"/>
      <c r="AU840" s="340"/>
      <c r="AV840" s="340"/>
      <c r="AW840" s="340"/>
      <c r="AX840" s="340"/>
    </row>
    <row r="841" spans="1:50" ht="33" customHeight="1" x14ac:dyDescent="0.15">
      <c r="A841" s="425">
        <v>4</v>
      </c>
      <c r="B841" s="425">
        <v>1</v>
      </c>
      <c r="C841" s="444" t="s">
        <v>619</v>
      </c>
      <c r="D841" s="439"/>
      <c r="E841" s="439"/>
      <c r="F841" s="439"/>
      <c r="G841" s="439"/>
      <c r="H841" s="439"/>
      <c r="I841" s="439"/>
      <c r="J841" s="440">
        <v>6190005008667</v>
      </c>
      <c r="K841" s="441"/>
      <c r="L841" s="441"/>
      <c r="M841" s="441"/>
      <c r="N841" s="441"/>
      <c r="O841" s="441"/>
      <c r="P841" s="445" t="s">
        <v>628</v>
      </c>
      <c r="Q841" s="333"/>
      <c r="R841" s="333"/>
      <c r="S841" s="333"/>
      <c r="T841" s="333"/>
      <c r="U841" s="333"/>
      <c r="V841" s="333"/>
      <c r="W841" s="333"/>
      <c r="X841" s="333"/>
      <c r="Y841" s="334">
        <v>0.4</v>
      </c>
      <c r="Z841" s="335"/>
      <c r="AA841" s="335"/>
      <c r="AB841" s="336"/>
      <c r="AC841" s="347" t="s">
        <v>380</v>
      </c>
      <c r="AD841" s="348"/>
      <c r="AE841" s="348"/>
      <c r="AF841" s="348"/>
      <c r="AG841" s="348"/>
      <c r="AH841" s="342">
        <v>4</v>
      </c>
      <c r="AI841" s="343"/>
      <c r="AJ841" s="343"/>
      <c r="AK841" s="343"/>
      <c r="AL841" s="344">
        <v>100</v>
      </c>
      <c r="AM841" s="345"/>
      <c r="AN841" s="345"/>
      <c r="AO841" s="346"/>
      <c r="AP841" s="340"/>
      <c r="AQ841" s="340"/>
      <c r="AR841" s="340"/>
      <c r="AS841" s="340"/>
      <c r="AT841" s="340"/>
      <c r="AU841" s="340"/>
      <c r="AV841" s="340"/>
      <c r="AW841" s="340"/>
      <c r="AX841" s="340"/>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371</v>
      </c>
      <c r="AI870" s="366"/>
      <c r="AJ870" s="366"/>
      <c r="AK870" s="366"/>
      <c r="AL870" s="366" t="s">
        <v>21</v>
      </c>
      <c r="AM870" s="366"/>
      <c r="AN870" s="366"/>
      <c r="AO870" s="446"/>
      <c r="AP870" s="447" t="s">
        <v>301</v>
      </c>
      <c r="AQ870" s="447"/>
      <c r="AR870" s="447"/>
      <c r="AS870" s="447"/>
      <c r="AT870" s="447"/>
      <c r="AU870" s="447"/>
      <c r="AV870" s="447"/>
      <c r="AW870" s="447"/>
      <c r="AX870" s="447"/>
    </row>
    <row r="871" spans="1:50" ht="30" hidden="1" customHeight="1" x14ac:dyDescent="0.15">
      <c r="A871" s="425">
        <v>1</v>
      </c>
      <c r="B871" s="425">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7"/>
      <c r="AD871" s="348"/>
      <c r="AE871" s="348"/>
      <c r="AF871" s="348"/>
      <c r="AG871" s="348"/>
      <c r="AH871" s="442"/>
      <c r="AI871" s="443"/>
      <c r="AJ871" s="443"/>
      <c r="AK871" s="443"/>
      <c r="AL871" s="344"/>
      <c r="AM871" s="345"/>
      <c r="AN871" s="345"/>
      <c r="AO871" s="346"/>
      <c r="AP871" s="340"/>
      <c r="AQ871" s="340"/>
      <c r="AR871" s="340"/>
      <c r="AS871" s="340"/>
      <c r="AT871" s="340"/>
      <c r="AU871" s="340"/>
      <c r="AV871" s="340"/>
      <c r="AW871" s="340"/>
      <c r="AX871" s="340"/>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7"/>
      <c r="AD872" s="347"/>
      <c r="AE872" s="347"/>
      <c r="AF872" s="347"/>
      <c r="AG872" s="347"/>
      <c r="AH872" s="442"/>
      <c r="AI872" s="443"/>
      <c r="AJ872" s="443"/>
      <c r="AK872" s="443"/>
      <c r="AL872" s="344"/>
      <c r="AM872" s="345"/>
      <c r="AN872" s="345"/>
      <c r="AO872" s="346"/>
      <c r="AP872" s="340"/>
      <c r="AQ872" s="340"/>
      <c r="AR872" s="340"/>
      <c r="AS872" s="340"/>
      <c r="AT872" s="340"/>
      <c r="AU872" s="340"/>
      <c r="AV872" s="340"/>
      <c r="AW872" s="340"/>
      <c r="AX872" s="340"/>
    </row>
    <row r="873" spans="1:50" ht="30" hidden="1" customHeight="1" x14ac:dyDescent="0.15">
      <c r="A873" s="425">
        <v>3</v>
      </c>
      <c r="B873" s="425">
        <v>1</v>
      </c>
      <c r="C873" s="444"/>
      <c r="D873" s="439"/>
      <c r="E873" s="439"/>
      <c r="F873" s="439"/>
      <c r="G873" s="439"/>
      <c r="H873" s="439"/>
      <c r="I873" s="439"/>
      <c r="J873" s="440"/>
      <c r="K873" s="441"/>
      <c r="L873" s="441"/>
      <c r="M873" s="441"/>
      <c r="N873" s="441"/>
      <c r="O873" s="441"/>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371</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7"/>
      <c r="AD904" s="348"/>
      <c r="AE904" s="348"/>
      <c r="AF904" s="348"/>
      <c r="AG904" s="348"/>
      <c r="AH904" s="442"/>
      <c r="AI904" s="443"/>
      <c r="AJ904" s="443"/>
      <c r="AK904" s="443"/>
      <c r="AL904" s="344"/>
      <c r="AM904" s="345"/>
      <c r="AN904" s="345"/>
      <c r="AO904" s="346"/>
      <c r="AP904" s="340"/>
      <c r="AQ904" s="340"/>
      <c r="AR904" s="340"/>
      <c r="AS904" s="340"/>
      <c r="AT904" s="340"/>
      <c r="AU904" s="340"/>
      <c r="AV904" s="340"/>
      <c r="AW904" s="340"/>
      <c r="AX904" s="340"/>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7"/>
      <c r="AD905" s="347"/>
      <c r="AE905" s="347"/>
      <c r="AF905" s="347"/>
      <c r="AG905" s="347"/>
      <c r="AH905" s="442"/>
      <c r="AI905" s="443"/>
      <c r="AJ905" s="443"/>
      <c r="AK905" s="443"/>
      <c r="AL905" s="344"/>
      <c r="AM905" s="345"/>
      <c r="AN905" s="345"/>
      <c r="AO905" s="346"/>
      <c r="AP905" s="340"/>
      <c r="AQ905" s="340"/>
      <c r="AR905" s="340"/>
      <c r="AS905" s="340"/>
      <c r="AT905" s="340"/>
      <c r="AU905" s="340"/>
      <c r="AV905" s="340"/>
      <c r="AW905" s="340"/>
      <c r="AX905" s="340"/>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371</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7"/>
      <c r="AD937" s="348"/>
      <c r="AE937" s="348"/>
      <c r="AF937" s="348"/>
      <c r="AG937" s="348"/>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7"/>
      <c r="AD938" s="347"/>
      <c r="AE938" s="347"/>
      <c r="AF938" s="347"/>
      <c r="AG938" s="347"/>
      <c r="AH938" s="442"/>
      <c r="AI938" s="443"/>
      <c r="AJ938" s="443"/>
      <c r="AK938" s="443"/>
      <c r="AL938" s="344"/>
      <c r="AM938" s="345"/>
      <c r="AN938" s="345"/>
      <c r="AO938" s="346"/>
      <c r="AP938" s="340"/>
      <c r="AQ938" s="340"/>
      <c r="AR938" s="340"/>
      <c r="AS938" s="340"/>
      <c r="AT938" s="340"/>
      <c r="AU938" s="340"/>
      <c r="AV938" s="340"/>
      <c r="AW938" s="340"/>
      <c r="AX938" s="340"/>
    </row>
    <row r="939" spans="1:50" ht="30" hidden="1" customHeight="1" x14ac:dyDescent="0.15">
      <c r="A939" s="425">
        <v>3</v>
      </c>
      <c r="B939" s="425">
        <v>1</v>
      </c>
      <c r="C939" s="444"/>
      <c r="D939" s="439"/>
      <c r="E939" s="439"/>
      <c r="F939" s="439"/>
      <c r="G939" s="439"/>
      <c r="H939" s="439"/>
      <c r="I939" s="439"/>
      <c r="J939" s="440"/>
      <c r="K939" s="441"/>
      <c r="L939" s="441"/>
      <c r="M939" s="441"/>
      <c r="N939" s="441"/>
      <c r="O939" s="441"/>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371</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7"/>
      <c r="AD970" s="348"/>
      <c r="AE970" s="348"/>
      <c r="AF970" s="348"/>
      <c r="AG970" s="348"/>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7"/>
      <c r="AD971" s="347"/>
      <c r="AE971" s="347"/>
      <c r="AF971" s="347"/>
      <c r="AG971" s="347"/>
      <c r="AH971" s="442"/>
      <c r="AI971" s="443"/>
      <c r="AJ971" s="443"/>
      <c r="AK971" s="443"/>
      <c r="AL971" s="344"/>
      <c r="AM971" s="345"/>
      <c r="AN971" s="345"/>
      <c r="AO971" s="346"/>
      <c r="AP971" s="340"/>
      <c r="AQ971" s="340"/>
      <c r="AR971" s="340"/>
      <c r="AS971" s="340"/>
      <c r="AT971" s="340"/>
      <c r="AU971" s="340"/>
      <c r="AV971" s="340"/>
      <c r="AW971" s="340"/>
      <c r="AX971" s="340"/>
    </row>
    <row r="972" spans="1:50" ht="30" hidden="1" customHeight="1" x14ac:dyDescent="0.15">
      <c r="A972" s="425">
        <v>3</v>
      </c>
      <c r="B972" s="425">
        <v>1</v>
      </c>
      <c r="C972" s="444"/>
      <c r="D972" s="439"/>
      <c r="E972" s="439"/>
      <c r="F972" s="439"/>
      <c r="G972" s="439"/>
      <c r="H972" s="439"/>
      <c r="I972" s="439"/>
      <c r="J972" s="440"/>
      <c r="K972" s="441"/>
      <c r="L972" s="441"/>
      <c r="M972" s="441"/>
      <c r="N972" s="441"/>
      <c r="O972" s="441"/>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371</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7"/>
      <c r="AD1003" s="348"/>
      <c r="AE1003" s="348"/>
      <c r="AF1003" s="348"/>
      <c r="AG1003" s="348"/>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7"/>
      <c r="AD1004" s="347"/>
      <c r="AE1004" s="347"/>
      <c r="AF1004" s="347"/>
      <c r="AG1004" s="347"/>
      <c r="AH1004" s="442"/>
      <c r="AI1004" s="443"/>
      <c r="AJ1004" s="443"/>
      <c r="AK1004" s="443"/>
      <c r="AL1004" s="344"/>
      <c r="AM1004" s="345"/>
      <c r="AN1004" s="345"/>
      <c r="AO1004" s="346"/>
      <c r="AP1004" s="340"/>
      <c r="AQ1004" s="340"/>
      <c r="AR1004" s="340"/>
      <c r="AS1004" s="340"/>
      <c r="AT1004" s="340"/>
      <c r="AU1004" s="340"/>
      <c r="AV1004" s="340"/>
      <c r="AW1004" s="340"/>
      <c r="AX1004" s="340"/>
    </row>
    <row r="1005" spans="1:50" ht="30" hidden="1" customHeight="1" x14ac:dyDescent="0.15">
      <c r="A1005" s="425">
        <v>3</v>
      </c>
      <c r="B1005" s="425">
        <v>1</v>
      </c>
      <c r="C1005" s="444"/>
      <c r="D1005" s="439"/>
      <c r="E1005" s="439"/>
      <c r="F1005" s="439"/>
      <c r="G1005" s="439"/>
      <c r="H1005" s="439"/>
      <c r="I1005" s="439"/>
      <c r="J1005" s="440"/>
      <c r="K1005" s="441"/>
      <c r="L1005" s="441"/>
      <c r="M1005" s="441"/>
      <c r="N1005" s="441"/>
      <c r="O1005" s="441"/>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5">
        <v>4</v>
      </c>
      <c r="B1006" s="425">
        <v>1</v>
      </c>
      <c r="C1006" s="444"/>
      <c r="D1006" s="439"/>
      <c r="E1006" s="439"/>
      <c r="F1006" s="439"/>
      <c r="G1006" s="439"/>
      <c r="H1006" s="439"/>
      <c r="I1006" s="439"/>
      <c r="J1006" s="440"/>
      <c r="K1006" s="441"/>
      <c r="L1006" s="441"/>
      <c r="M1006" s="441"/>
      <c r="N1006" s="441"/>
      <c r="O1006" s="441"/>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371</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7"/>
      <c r="AD1036" s="348"/>
      <c r="AE1036" s="348"/>
      <c r="AF1036" s="348"/>
      <c r="AG1036" s="348"/>
      <c r="AH1036" s="442"/>
      <c r="AI1036" s="443"/>
      <c r="AJ1036" s="443"/>
      <c r="AK1036" s="443"/>
      <c r="AL1036" s="344"/>
      <c r="AM1036" s="345"/>
      <c r="AN1036" s="345"/>
      <c r="AO1036" s="346"/>
      <c r="AP1036" s="340"/>
      <c r="AQ1036" s="340"/>
      <c r="AR1036" s="340"/>
      <c r="AS1036" s="340"/>
      <c r="AT1036" s="340"/>
      <c r="AU1036" s="340"/>
      <c r="AV1036" s="340"/>
      <c r="AW1036" s="340"/>
      <c r="AX1036" s="340"/>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7"/>
      <c r="AD1037" s="347"/>
      <c r="AE1037" s="347"/>
      <c r="AF1037" s="347"/>
      <c r="AG1037" s="347"/>
      <c r="AH1037" s="442"/>
      <c r="AI1037" s="443"/>
      <c r="AJ1037" s="443"/>
      <c r="AK1037" s="443"/>
      <c r="AL1037" s="344"/>
      <c r="AM1037" s="345"/>
      <c r="AN1037" s="345"/>
      <c r="AO1037" s="346"/>
      <c r="AP1037" s="340"/>
      <c r="AQ1037" s="340"/>
      <c r="AR1037" s="340"/>
      <c r="AS1037" s="340"/>
      <c r="AT1037" s="340"/>
      <c r="AU1037" s="340"/>
      <c r="AV1037" s="340"/>
      <c r="AW1037" s="340"/>
      <c r="AX1037" s="340"/>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371</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7"/>
      <c r="AD1069" s="348"/>
      <c r="AE1069" s="348"/>
      <c r="AF1069" s="348"/>
      <c r="AG1069" s="348"/>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7"/>
      <c r="AD1070" s="347"/>
      <c r="AE1070" s="347"/>
      <c r="AF1070" s="347"/>
      <c r="AG1070" s="347"/>
      <c r="AH1070" s="442"/>
      <c r="AI1070" s="443"/>
      <c r="AJ1070" s="443"/>
      <c r="AK1070" s="443"/>
      <c r="AL1070" s="344"/>
      <c r="AM1070" s="345"/>
      <c r="AN1070" s="345"/>
      <c r="AO1070" s="346"/>
      <c r="AP1070" s="340"/>
      <c r="AQ1070" s="340"/>
      <c r="AR1070" s="340"/>
      <c r="AS1070" s="340"/>
      <c r="AT1070" s="340"/>
      <c r="AU1070" s="340"/>
      <c r="AV1070" s="340"/>
      <c r="AW1070" s="340"/>
      <c r="AX1070" s="340"/>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3.2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4.25"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7" customHeight="1" x14ac:dyDescent="0.15">
      <c r="A1102" s="425"/>
      <c r="B1102" s="425"/>
      <c r="C1102" s="287" t="s">
        <v>266</v>
      </c>
      <c r="D1102" s="913"/>
      <c r="E1102" s="287" t="s">
        <v>265</v>
      </c>
      <c r="F1102" s="913"/>
      <c r="G1102" s="913"/>
      <c r="H1102" s="913"/>
      <c r="I1102" s="913"/>
      <c r="J1102" s="287" t="s">
        <v>300</v>
      </c>
      <c r="K1102" s="287"/>
      <c r="L1102" s="287"/>
      <c r="M1102" s="287"/>
      <c r="N1102" s="287"/>
      <c r="O1102" s="287"/>
      <c r="P1102" s="364" t="s">
        <v>27</v>
      </c>
      <c r="Q1102" s="364"/>
      <c r="R1102" s="364"/>
      <c r="S1102" s="364"/>
      <c r="T1102" s="364"/>
      <c r="U1102" s="364"/>
      <c r="V1102" s="364"/>
      <c r="W1102" s="364"/>
      <c r="X1102" s="364"/>
      <c r="Y1102" s="287" t="s">
        <v>302</v>
      </c>
      <c r="Z1102" s="913"/>
      <c r="AA1102" s="913"/>
      <c r="AB1102" s="913"/>
      <c r="AC1102" s="287" t="s">
        <v>248</v>
      </c>
      <c r="AD1102" s="287"/>
      <c r="AE1102" s="287"/>
      <c r="AF1102" s="287"/>
      <c r="AG1102" s="287"/>
      <c r="AH1102" s="364" t="s">
        <v>261</v>
      </c>
      <c r="AI1102" s="365"/>
      <c r="AJ1102" s="365"/>
      <c r="AK1102" s="365"/>
      <c r="AL1102" s="365" t="s">
        <v>21</v>
      </c>
      <c r="AM1102" s="365"/>
      <c r="AN1102" s="365"/>
      <c r="AO1102" s="916"/>
      <c r="AP1102" s="447" t="s">
        <v>334</v>
      </c>
      <c r="AQ1102" s="447"/>
      <c r="AR1102" s="447"/>
      <c r="AS1102" s="447"/>
      <c r="AT1102" s="447"/>
      <c r="AU1102" s="447"/>
      <c r="AV1102" s="447"/>
      <c r="AW1102" s="447"/>
      <c r="AX1102" s="447"/>
    </row>
    <row r="1103" spans="1:50" ht="30" customHeight="1" x14ac:dyDescent="0.15">
      <c r="A1103" s="425">
        <v>1</v>
      </c>
      <c r="B1103" s="425">
        <v>1</v>
      </c>
      <c r="C1103" s="915"/>
      <c r="D1103" s="915"/>
      <c r="E1103" s="338" t="s">
        <v>561</v>
      </c>
      <c r="F1103" s="914"/>
      <c r="G1103" s="914"/>
      <c r="H1103" s="914"/>
      <c r="I1103" s="914"/>
      <c r="J1103" s="440" t="s">
        <v>561</v>
      </c>
      <c r="K1103" s="441"/>
      <c r="L1103" s="441"/>
      <c r="M1103" s="441"/>
      <c r="N1103" s="441"/>
      <c r="O1103" s="441"/>
      <c r="P1103" s="917" t="s">
        <v>562</v>
      </c>
      <c r="Q1103" s="333"/>
      <c r="R1103" s="333"/>
      <c r="S1103" s="333"/>
      <c r="T1103" s="333"/>
      <c r="U1103" s="333"/>
      <c r="V1103" s="333"/>
      <c r="W1103" s="333"/>
      <c r="X1103" s="333"/>
      <c r="Y1103" s="918" t="s">
        <v>561</v>
      </c>
      <c r="Z1103" s="335"/>
      <c r="AA1103" s="335"/>
      <c r="AB1103" s="336"/>
      <c r="AC1103" s="341"/>
      <c r="AD1103" s="341"/>
      <c r="AE1103" s="341"/>
      <c r="AF1103" s="341"/>
      <c r="AG1103" s="341"/>
      <c r="AH1103" s="919" t="s">
        <v>561</v>
      </c>
      <c r="AI1103" s="343"/>
      <c r="AJ1103" s="343"/>
      <c r="AK1103" s="343"/>
      <c r="AL1103" s="920" t="s">
        <v>561</v>
      </c>
      <c r="AM1103" s="345"/>
      <c r="AN1103" s="345"/>
      <c r="AO1103" s="346"/>
      <c r="AP1103" s="921" t="s">
        <v>562</v>
      </c>
      <c r="AQ1103" s="340"/>
      <c r="AR1103" s="340"/>
      <c r="AS1103" s="340"/>
      <c r="AT1103" s="340"/>
      <c r="AU1103" s="340"/>
      <c r="AV1103" s="340"/>
      <c r="AW1103" s="340"/>
      <c r="AX1103" s="340"/>
    </row>
    <row r="1104" spans="1:50" ht="30" hidden="1" customHeight="1" x14ac:dyDescent="0.15">
      <c r="A1104" s="425">
        <v>2</v>
      </c>
      <c r="B1104" s="425">
        <v>1</v>
      </c>
      <c r="C1104" s="915"/>
      <c r="D1104" s="915"/>
      <c r="E1104" s="914"/>
      <c r="F1104" s="914"/>
      <c r="G1104" s="914"/>
      <c r="H1104" s="914"/>
      <c r="I1104" s="914"/>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5">
        <v>3</v>
      </c>
      <c r="B1105" s="425">
        <v>1</v>
      </c>
      <c r="C1105" s="915"/>
      <c r="D1105" s="915"/>
      <c r="E1105" s="914"/>
      <c r="F1105" s="914"/>
      <c r="G1105" s="914"/>
      <c r="H1105" s="914"/>
      <c r="I1105" s="914"/>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5">
        <v>4</v>
      </c>
      <c r="B1106" s="425">
        <v>1</v>
      </c>
      <c r="C1106" s="915"/>
      <c r="D1106" s="915"/>
      <c r="E1106" s="914"/>
      <c r="F1106" s="914"/>
      <c r="G1106" s="914"/>
      <c r="H1106" s="914"/>
      <c r="I1106" s="914"/>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5">
        <v>5</v>
      </c>
      <c r="B1107" s="425">
        <v>1</v>
      </c>
      <c r="C1107" s="915"/>
      <c r="D1107" s="915"/>
      <c r="E1107" s="914"/>
      <c r="F1107" s="914"/>
      <c r="G1107" s="914"/>
      <c r="H1107" s="914"/>
      <c r="I1107" s="914"/>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5">
        <v>6</v>
      </c>
      <c r="B1108" s="425">
        <v>1</v>
      </c>
      <c r="C1108" s="915"/>
      <c r="D1108" s="915"/>
      <c r="E1108" s="914"/>
      <c r="F1108" s="914"/>
      <c r="G1108" s="914"/>
      <c r="H1108" s="914"/>
      <c r="I1108" s="914"/>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5">
        <v>7</v>
      </c>
      <c r="B1109" s="425">
        <v>1</v>
      </c>
      <c r="C1109" s="915"/>
      <c r="D1109" s="915"/>
      <c r="E1109" s="914"/>
      <c r="F1109" s="914"/>
      <c r="G1109" s="914"/>
      <c r="H1109" s="914"/>
      <c r="I1109" s="914"/>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5">
        <v>8</v>
      </c>
      <c r="B1110" s="425">
        <v>1</v>
      </c>
      <c r="C1110" s="915"/>
      <c r="D1110" s="915"/>
      <c r="E1110" s="914"/>
      <c r="F1110" s="914"/>
      <c r="G1110" s="914"/>
      <c r="H1110" s="914"/>
      <c r="I1110" s="914"/>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5">
        <v>9</v>
      </c>
      <c r="B1111" s="425">
        <v>1</v>
      </c>
      <c r="C1111" s="915"/>
      <c r="D1111" s="915"/>
      <c r="E1111" s="914"/>
      <c r="F1111" s="914"/>
      <c r="G1111" s="914"/>
      <c r="H1111" s="914"/>
      <c r="I1111" s="914"/>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5">
        <v>10</v>
      </c>
      <c r="B1112" s="425">
        <v>1</v>
      </c>
      <c r="C1112" s="915"/>
      <c r="D1112" s="915"/>
      <c r="E1112" s="914"/>
      <c r="F1112" s="914"/>
      <c r="G1112" s="914"/>
      <c r="H1112" s="914"/>
      <c r="I1112" s="914"/>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5">
        <v>11</v>
      </c>
      <c r="B1113" s="425">
        <v>1</v>
      </c>
      <c r="C1113" s="915"/>
      <c r="D1113" s="915"/>
      <c r="E1113" s="914"/>
      <c r="F1113" s="914"/>
      <c r="G1113" s="914"/>
      <c r="H1113" s="914"/>
      <c r="I1113" s="914"/>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5">
        <v>12</v>
      </c>
      <c r="B1114" s="425">
        <v>1</v>
      </c>
      <c r="C1114" s="915"/>
      <c r="D1114" s="915"/>
      <c r="E1114" s="914"/>
      <c r="F1114" s="914"/>
      <c r="G1114" s="914"/>
      <c r="H1114" s="914"/>
      <c r="I1114" s="914"/>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5">
        <v>13</v>
      </c>
      <c r="B1115" s="425">
        <v>1</v>
      </c>
      <c r="C1115" s="915"/>
      <c r="D1115" s="915"/>
      <c r="E1115" s="914"/>
      <c r="F1115" s="914"/>
      <c r="G1115" s="914"/>
      <c r="H1115" s="914"/>
      <c r="I1115" s="914"/>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5">
        <v>14</v>
      </c>
      <c r="B1116" s="425">
        <v>1</v>
      </c>
      <c r="C1116" s="915"/>
      <c r="D1116" s="915"/>
      <c r="E1116" s="914"/>
      <c r="F1116" s="914"/>
      <c r="G1116" s="914"/>
      <c r="H1116" s="914"/>
      <c r="I1116" s="914"/>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5">
        <v>15</v>
      </c>
      <c r="B1117" s="425">
        <v>1</v>
      </c>
      <c r="C1117" s="915"/>
      <c r="D1117" s="915"/>
      <c r="E1117" s="914"/>
      <c r="F1117" s="914"/>
      <c r="G1117" s="914"/>
      <c r="H1117" s="914"/>
      <c r="I1117" s="914"/>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5">
        <v>16</v>
      </c>
      <c r="B1118" s="425">
        <v>1</v>
      </c>
      <c r="C1118" s="915"/>
      <c r="D1118" s="915"/>
      <c r="E1118" s="914"/>
      <c r="F1118" s="914"/>
      <c r="G1118" s="914"/>
      <c r="H1118" s="914"/>
      <c r="I1118" s="914"/>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5">
        <v>17</v>
      </c>
      <c r="B1119" s="425">
        <v>1</v>
      </c>
      <c r="C1119" s="915"/>
      <c r="D1119" s="915"/>
      <c r="E1119" s="914"/>
      <c r="F1119" s="914"/>
      <c r="G1119" s="914"/>
      <c r="H1119" s="914"/>
      <c r="I1119" s="914"/>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5">
        <v>18</v>
      </c>
      <c r="B1120" s="425">
        <v>1</v>
      </c>
      <c r="C1120" s="915"/>
      <c r="D1120" s="915"/>
      <c r="E1120" s="271"/>
      <c r="F1120" s="914"/>
      <c r="G1120" s="914"/>
      <c r="H1120" s="914"/>
      <c r="I1120" s="914"/>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5">
        <v>19</v>
      </c>
      <c r="B1121" s="425">
        <v>1</v>
      </c>
      <c r="C1121" s="915"/>
      <c r="D1121" s="915"/>
      <c r="E1121" s="914"/>
      <c r="F1121" s="914"/>
      <c r="G1121" s="914"/>
      <c r="H1121" s="914"/>
      <c r="I1121" s="914"/>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5">
        <v>20</v>
      </c>
      <c r="B1122" s="425">
        <v>1</v>
      </c>
      <c r="C1122" s="915"/>
      <c r="D1122" s="915"/>
      <c r="E1122" s="914"/>
      <c r="F1122" s="914"/>
      <c r="G1122" s="914"/>
      <c r="H1122" s="914"/>
      <c r="I1122" s="914"/>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5">
        <v>21</v>
      </c>
      <c r="B1123" s="425">
        <v>1</v>
      </c>
      <c r="C1123" s="915"/>
      <c r="D1123" s="915"/>
      <c r="E1123" s="914"/>
      <c r="F1123" s="914"/>
      <c r="G1123" s="914"/>
      <c r="H1123" s="914"/>
      <c r="I1123" s="914"/>
      <c r="J1123" s="440"/>
      <c r="K1123" s="441"/>
      <c r="L1123" s="441"/>
      <c r="M1123" s="441"/>
      <c r="N1123" s="441"/>
      <c r="O1123" s="441"/>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5">
        <v>22</v>
      </c>
      <c r="B1124" s="425">
        <v>1</v>
      </c>
      <c r="C1124" s="915"/>
      <c r="D1124" s="915"/>
      <c r="E1124" s="914"/>
      <c r="F1124" s="914"/>
      <c r="G1124" s="914"/>
      <c r="H1124" s="914"/>
      <c r="I1124" s="914"/>
      <c r="J1124" s="440"/>
      <c r="K1124" s="441"/>
      <c r="L1124" s="441"/>
      <c r="M1124" s="441"/>
      <c r="N1124" s="441"/>
      <c r="O1124" s="441"/>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5">
        <v>23</v>
      </c>
      <c r="B1125" s="425">
        <v>1</v>
      </c>
      <c r="C1125" s="915"/>
      <c r="D1125" s="915"/>
      <c r="E1125" s="914"/>
      <c r="F1125" s="914"/>
      <c r="G1125" s="914"/>
      <c r="H1125" s="914"/>
      <c r="I1125" s="914"/>
      <c r="J1125" s="440"/>
      <c r="K1125" s="441"/>
      <c r="L1125" s="441"/>
      <c r="M1125" s="441"/>
      <c r="N1125" s="441"/>
      <c r="O1125" s="441"/>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5">
        <v>24</v>
      </c>
      <c r="B1126" s="425">
        <v>1</v>
      </c>
      <c r="C1126" s="915"/>
      <c r="D1126" s="915"/>
      <c r="E1126" s="914"/>
      <c r="F1126" s="914"/>
      <c r="G1126" s="914"/>
      <c r="H1126" s="914"/>
      <c r="I1126" s="914"/>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5">
        <v>25</v>
      </c>
      <c r="B1127" s="425">
        <v>1</v>
      </c>
      <c r="C1127" s="915"/>
      <c r="D1127" s="915"/>
      <c r="E1127" s="914"/>
      <c r="F1127" s="914"/>
      <c r="G1127" s="914"/>
      <c r="H1127" s="914"/>
      <c r="I1127" s="914"/>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5">
        <v>26</v>
      </c>
      <c r="B1128" s="425">
        <v>1</v>
      </c>
      <c r="C1128" s="915"/>
      <c r="D1128" s="915"/>
      <c r="E1128" s="914"/>
      <c r="F1128" s="914"/>
      <c r="G1128" s="914"/>
      <c r="H1128" s="914"/>
      <c r="I1128" s="914"/>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5">
        <v>27</v>
      </c>
      <c r="B1129" s="425">
        <v>1</v>
      </c>
      <c r="C1129" s="915"/>
      <c r="D1129" s="915"/>
      <c r="E1129" s="914"/>
      <c r="F1129" s="914"/>
      <c r="G1129" s="914"/>
      <c r="H1129" s="914"/>
      <c r="I1129" s="914"/>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5">
        <v>28</v>
      </c>
      <c r="B1130" s="425">
        <v>1</v>
      </c>
      <c r="C1130" s="915"/>
      <c r="D1130" s="915"/>
      <c r="E1130" s="914"/>
      <c r="F1130" s="914"/>
      <c r="G1130" s="914"/>
      <c r="H1130" s="914"/>
      <c r="I1130" s="914"/>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5">
        <v>29</v>
      </c>
      <c r="B1131" s="425">
        <v>1</v>
      </c>
      <c r="C1131" s="915"/>
      <c r="D1131" s="915"/>
      <c r="E1131" s="914"/>
      <c r="F1131" s="914"/>
      <c r="G1131" s="914"/>
      <c r="H1131" s="914"/>
      <c r="I1131" s="914"/>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5">
        <v>30</v>
      </c>
      <c r="B1132" s="425">
        <v>1</v>
      </c>
      <c r="C1132" s="915"/>
      <c r="D1132" s="915"/>
      <c r="E1132" s="914"/>
      <c r="F1132" s="914"/>
      <c r="G1132" s="914"/>
      <c r="H1132" s="914"/>
      <c r="I1132" s="914"/>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3">
    <cfRule type="expression" dxfId="2747" priority="13891">
      <formula>IF(RIGHT(TEXT(Y783,"0.#"),1)=".",FALSE,TRUE)</formula>
    </cfRule>
    <cfRule type="expression" dxfId="2746" priority="13892">
      <formula>IF(RIGHT(TEXT(Y783,"0.#"),1)=".",TRUE,FALSE)</formula>
    </cfRule>
  </conditionalFormatting>
  <conditionalFormatting sqref="Y792">
    <cfRule type="expression" dxfId="2745" priority="13887">
      <formula>IF(RIGHT(TEXT(Y792,"0.#"),1)=".",FALSE,TRUE)</formula>
    </cfRule>
    <cfRule type="expression" dxfId="2744" priority="13888">
      <formula>IF(RIGHT(TEXT(Y792,"0.#"),1)=".",TRUE,FALSE)</formula>
    </cfRule>
  </conditionalFormatting>
  <conditionalFormatting sqref="Y823:Y830 Y821 Y810:Y817 Y808 Y797:Y804 Y795">
    <cfRule type="expression" dxfId="2743" priority="13669">
      <formula>IF(RIGHT(TEXT(Y795,"0.#"),1)=".",FALSE,TRUE)</formula>
    </cfRule>
    <cfRule type="expression" dxfId="2742" priority="13670">
      <formula>IF(RIGHT(TEXT(Y795,"0.#"),1)=".",TRUE,FALSE)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4:Y791 Y782">
    <cfRule type="expression" dxfId="2735" priority="13693">
      <formula>IF(RIGHT(TEXT(Y782,"0.#"),1)=".",FALSE,TRUE)</formula>
    </cfRule>
    <cfRule type="expression" dxfId="2734" priority="13694">
      <formula>IF(RIGHT(TEXT(Y782,"0.#"),1)=".",TRUE,FALSE)</formula>
    </cfRule>
  </conditionalFormatting>
  <conditionalFormatting sqref="AU783">
    <cfRule type="expression" dxfId="2733" priority="13691">
      <formula>IF(RIGHT(TEXT(AU783,"0.#"),1)=".",FALSE,TRUE)</formula>
    </cfRule>
    <cfRule type="expression" dxfId="2732" priority="13692">
      <formula>IF(RIGHT(TEXT(AU783,"0.#"),1)=".",TRUE,FALSE)</formula>
    </cfRule>
  </conditionalFormatting>
  <conditionalFormatting sqref="AU792">
    <cfRule type="expression" dxfId="2731" priority="13689">
      <formula>IF(RIGHT(TEXT(AU792,"0.#"),1)=".",FALSE,TRUE)</formula>
    </cfRule>
    <cfRule type="expression" dxfId="2730" priority="13690">
      <formula>IF(RIGHT(TEXT(AU792,"0.#"),1)=".",TRUE,FALSE)</formula>
    </cfRule>
  </conditionalFormatting>
  <conditionalFormatting sqref="AU784:AU791 AU782">
    <cfRule type="expression" dxfId="2729" priority="13687">
      <formula>IF(RIGHT(TEXT(AU782,"0.#"),1)=".",FALSE,TRUE)</formula>
    </cfRule>
    <cfRule type="expression" dxfId="2728" priority="13688">
      <formula>IF(RIGHT(TEXT(AU782,"0.#"),1)=".",TRUE,FALSE)</formula>
    </cfRule>
  </conditionalFormatting>
  <conditionalFormatting sqref="Y822 Y809 Y796">
    <cfRule type="expression" dxfId="2727" priority="13673">
      <formula>IF(RIGHT(TEXT(Y796,"0.#"),1)=".",FALSE,TRUE)</formula>
    </cfRule>
    <cfRule type="expression" dxfId="2726" priority="13674">
      <formula>IF(RIGHT(TEXT(Y796,"0.#"),1)=".",TRUE,FALSE)</formula>
    </cfRule>
  </conditionalFormatting>
  <conditionalFormatting sqref="Y831 Y818 Y805">
    <cfRule type="expression" dxfId="2725" priority="13671">
      <formula>IF(RIGHT(TEXT(Y805,"0.#"),1)=".",FALSE,TRUE)</formula>
    </cfRule>
    <cfRule type="expression" dxfId="2724" priority="13672">
      <formula>IF(RIGHT(TEXT(Y805,"0.#"),1)=".",TRUE,FALSE)</formula>
    </cfRule>
  </conditionalFormatting>
  <conditionalFormatting sqref="AU822 AU809 AU796">
    <cfRule type="expression" dxfId="2723" priority="13667">
      <formula>IF(RIGHT(TEXT(AU796,"0.#"),1)=".",FALSE,TRUE)</formula>
    </cfRule>
    <cfRule type="expression" dxfId="2722" priority="13668">
      <formula>IF(RIGHT(TEXT(AU796,"0.#"),1)=".",TRUE,FALSE)</formula>
    </cfRule>
  </conditionalFormatting>
  <conditionalFormatting sqref="AU831 AU818 AU805">
    <cfRule type="expression" dxfId="2721" priority="13665">
      <formula>IF(RIGHT(TEXT(AU805,"0.#"),1)=".",FALSE,TRUE)</formula>
    </cfRule>
    <cfRule type="expression" dxfId="2720" priority="13666">
      <formula>IF(RIGHT(TEXT(AU805,"0.#"),1)=".",TRUE,FALSE)</formula>
    </cfRule>
  </conditionalFormatting>
  <conditionalFormatting sqref="AU823:AU830 AU821 AU810:AU817 AU808 AU797:AU804 AU795">
    <cfRule type="expression" dxfId="2719" priority="13663">
      <formula>IF(RIGHT(TEXT(AU795,"0.#"),1)=".",FALSE,TRUE)</formula>
    </cfRule>
    <cfRule type="expression" dxfId="2718" priority="13664">
      <formula>IF(RIGHT(TEXT(AU795,"0.#"),1)=".",TRUE,FALSE)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3">
    <cfRule type="expression" dxfId="2703" priority="13471">
      <formula>IF(RIGHT(TEXT(AI33,"0.#"),1)=".",FALSE,TRUE)</formula>
    </cfRule>
    <cfRule type="expression" dxfId="2702" priority="13472">
      <formula>IF(RIGHT(TEXT(AI33,"0.#"),1)=".",TRUE,FALSE)</formula>
    </cfRule>
  </conditionalFormatting>
  <conditionalFormatting sqref="AI32">
    <cfRule type="expression" dxfId="2701" priority="13469">
      <formula>IF(RIGHT(TEXT(AI32,"0.#"),1)=".",FALSE,TRUE)</formula>
    </cfRule>
    <cfRule type="expression" dxfId="2700" priority="13470">
      <formula>IF(RIGHT(TEXT(AI32,"0.#"),1)=".",TRUE,FALSE)</formula>
    </cfRule>
  </conditionalFormatting>
  <conditionalFormatting sqref="AM32">
    <cfRule type="expression" dxfId="2699" priority="13467">
      <formula>IF(RIGHT(TEXT(AM32,"0.#"),1)=".",FALSE,TRUE)</formula>
    </cfRule>
    <cfRule type="expression" dxfId="2698" priority="13468">
      <formula>IF(RIGHT(TEXT(AM32,"0.#"),1)=".",TRUE,FALSE)</formula>
    </cfRule>
  </conditionalFormatting>
  <conditionalFormatting sqref="AM33">
    <cfRule type="expression" dxfId="2697" priority="13465">
      <formula>IF(RIGHT(TEXT(AM33,"0.#"),1)=".",FALSE,TRUE)</formula>
    </cfRule>
    <cfRule type="expression" dxfId="2696" priority="13466">
      <formula>IF(RIGHT(TEXT(AM33,"0.#"),1)=".",TRUE,FALSE)</formula>
    </cfRule>
  </conditionalFormatting>
  <conditionalFormatting sqref="AQ32:AQ34">
    <cfRule type="expression" dxfId="2695" priority="13457">
      <formula>IF(RIGHT(TEXT(AQ32,"0.#"),1)=".",FALSE,TRUE)</formula>
    </cfRule>
    <cfRule type="expression" dxfId="2694" priority="13458">
      <formula>IF(RIGHT(TEXT(AQ32,"0.#"),1)=".",TRUE,FALSE)</formula>
    </cfRule>
  </conditionalFormatting>
  <conditionalFormatting sqref="AU32:AU34">
    <cfRule type="expression" dxfId="2693" priority="13455">
      <formula>IF(RIGHT(TEXT(AU32,"0.#"),1)=".",FALSE,TRUE)</formula>
    </cfRule>
    <cfRule type="expression" dxfId="2692" priority="13456">
      <formula>IF(RIGHT(TEXT(AU32,"0.#"),1)=".",TRUE,FALSE)</formula>
    </cfRule>
  </conditionalFormatting>
  <conditionalFormatting sqref="AE53">
    <cfRule type="expression" dxfId="2691" priority="13389">
      <formula>IF(RIGHT(TEXT(AE53,"0.#"),1)=".",FALSE,TRUE)</formula>
    </cfRule>
    <cfRule type="expression" dxfId="2690" priority="13390">
      <formula>IF(RIGHT(TEXT(AE53,"0.#"),1)=".",TRUE,FALSE)</formula>
    </cfRule>
  </conditionalFormatting>
  <conditionalFormatting sqref="AE54">
    <cfRule type="expression" dxfId="2689" priority="13387">
      <formula>IF(RIGHT(TEXT(AE54,"0.#"),1)=".",FALSE,TRUE)</formula>
    </cfRule>
    <cfRule type="expression" dxfId="2688" priority="13388">
      <formula>IF(RIGHT(TEXT(AE54,"0.#"),1)=".",TRUE,FALSE)</formula>
    </cfRule>
  </conditionalFormatting>
  <conditionalFormatting sqref="AI54">
    <cfRule type="expression" dxfId="2687" priority="13381">
      <formula>IF(RIGHT(TEXT(AI54,"0.#"),1)=".",FALSE,TRUE)</formula>
    </cfRule>
    <cfRule type="expression" dxfId="2686" priority="13382">
      <formula>IF(RIGHT(TEXT(AI54,"0.#"),1)=".",TRUE,FALSE)</formula>
    </cfRule>
  </conditionalFormatting>
  <conditionalFormatting sqref="AI53">
    <cfRule type="expression" dxfId="2685" priority="13379">
      <formula>IF(RIGHT(TEXT(AI53,"0.#"),1)=".",FALSE,TRUE)</formula>
    </cfRule>
    <cfRule type="expression" dxfId="2684" priority="13380">
      <formula>IF(RIGHT(TEXT(AI53,"0.#"),1)=".",TRUE,FALSE)</formula>
    </cfRule>
  </conditionalFormatting>
  <conditionalFormatting sqref="AM53">
    <cfRule type="expression" dxfId="2683" priority="13377">
      <formula>IF(RIGHT(TEXT(AM53,"0.#"),1)=".",FALSE,TRUE)</formula>
    </cfRule>
    <cfRule type="expression" dxfId="2682" priority="13378">
      <formula>IF(RIGHT(TEXT(AM53,"0.#"),1)=".",TRUE,FALSE)</formula>
    </cfRule>
  </conditionalFormatting>
  <conditionalFormatting sqref="AM54">
    <cfRule type="expression" dxfId="2681" priority="13375">
      <formula>IF(RIGHT(TEXT(AM54,"0.#"),1)=".",FALSE,TRUE)</formula>
    </cfRule>
    <cfRule type="expression" dxfId="2680" priority="13376">
      <formula>IF(RIGHT(TEXT(AM54,"0.#"),1)=".",TRUE,FALSE)</formula>
    </cfRule>
  </conditionalFormatting>
  <conditionalFormatting sqref="AM55">
    <cfRule type="expression" dxfId="2679" priority="13373">
      <formula>IF(RIGHT(TEXT(AM55,"0.#"),1)=".",FALSE,TRUE)</formula>
    </cfRule>
    <cfRule type="expression" dxfId="2678" priority="13374">
      <formula>IF(RIGHT(TEXT(AM55,"0.#"),1)=".",TRUE,FALSE)</formula>
    </cfRule>
  </conditionalFormatting>
  <conditionalFormatting sqref="AE60">
    <cfRule type="expression" dxfId="2677" priority="13359">
      <formula>IF(RIGHT(TEXT(AE60,"0.#"),1)=".",FALSE,TRUE)</formula>
    </cfRule>
    <cfRule type="expression" dxfId="2676" priority="13360">
      <formula>IF(RIGHT(TEXT(AE60,"0.#"),1)=".",TRUE,FALSE)</formula>
    </cfRule>
  </conditionalFormatting>
  <conditionalFormatting sqref="AE61">
    <cfRule type="expression" dxfId="2675" priority="13357">
      <formula>IF(RIGHT(TEXT(AE61,"0.#"),1)=".",FALSE,TRUE)</formula>
    </cfRule>
    <cfRule type="expression" dxfId="2674" priority="13358">
      <formula>IF(RIGHT(TEXT(AE61,"0.#"),1)=".",TRUE,FALSE)</formula>
    </cfRule>
  </conditionalFormatting>
  <conditionalFormatting sqref="AE62">
    <cfRule type="expression" dxfId="2673" priority="13355">
      <formula>IF(RIGHT(TEXT(AE62,"0.#"),1)=".",FALSE,TRUE)</formula>
    </cfRule>
    <cfRule type="expression" dxfId="2672" priority="13356">
      <formula>IF(RIGHT(TEXT(AE62,"0.#"),1)=".",TRUE,FALSE)</formula>
    </cfRule>
  </conditionalFormatting>
  <conditionalFormatting sqref="AI62">
    <cfRule type="expression" dxfId="2671" priority="13353">
      <formula>IF(RIGHT(TEXT(AI62,"0.#"),1)=".",FALSE,TRUE)</formula>
    </cfRule>
    <cfRule type="expression" dxfId="2670" priority="13354">
      <formula>IF(RIGHT(TEXT(AI62,"0.#"),1)=".",TRUE,FALSE)</formula>
    </cfRule>
  </conditionalFormatting>
  <conditionalFormatting sqref="AI61">
    <cfRule type="expression" dxfId="2669" priority="13351">
      <formula>IF(RIGHT(TEXT(AI61,"0.#"),1)=".",FALSE,TRUE)</formula>
    </cfRule>
    <cfRule type="expression" dxfId="2668" priority="13352">
      <formula>IF(RIGHT(TEXT(AI61,"0.#"),1)=".",TRUE,FALSE)</formula>
    </cfRule>
  </conditionalFormatting>
  <conditionalFormatting sqref="AI60">
    <cfRule type="expression" dxfId="2667" priority="13349">
      <formula>IF(RIGHT(TEXT(AI60,"0.#"),1)=".",FALSE,TRUE)</formula>
    </cfRule>
    <cfRule type="expression" dxfId="2666" priority="13350">
      <formula>IF(RIGHT(TEXT(AI60,"0.#"),1)=".",TRUE,FALSE)</formula>
    </cfRule>
  </conditionalFormatting>
  <conditionalFormatting sqref="AM60">
    <cfRule type="expression" dxfId="2665" priority="13347">
      <formula>IF(RIGHT(TEXT(AM60,"0.#"),1)=".",FALSE,TRUE)</formula>
    </cfRule>
    <cfRule type="expression" dxfId="2664" priority="13348">
      <formula>IF(RIGHT(TEXT(AM60,"0.#"),1)=".",TRUE,FALSE)</formula>
    </cfRule>
  </conditionalFormatting>
  <conditionalFormatting sqref="AM61">
    <cfRule type="expression" dxfId="2663" priority="13345">
      <formula>IF(RIGHT(TEXT(AM61,"0.#"),1)=".",FALSE,TRUE)</formula>
    </cfRule>
    <cfRule type="expression" dxfId="2662" priority="13346">
      <formula>IF(RIGHT(TEXT(AM61,"0.#"),1)=".",TRUE,FALSE)</formula>
    </cfRule>
  </conditionalFormatting>
  <conditionalFormatting sqref="AM62">
    <cfRule type="expression" dxfId="2661" priority="13343">
      <formula>IF(RIGHT(TEXT(AM62,"0.#"),1)=".",FALSE,TRUE)</formula>
    </cfRule>
    <cfRule type="expression" dxfId="2660" priority="13344">
      <formula>IF(RIGHT(TEXT(AM62,"0.#"),1)=".",TRUE,FALSE)</formula>
    </cfRule>
  </conditionalFormatting>
  <conditionalFormatting sqref="AE87">
    <cfRule type="expression" dxfId="2659" priority="13329">
      <formula>IF(RIGHT(TEXT(AE87,"0.#"),1)=".",FALSE,TRUE)</formula>
    </cfRule>
    <cfRule type="expression" dxfId="2658" priority="13330">
      <formula>IF(RIGHT(TEXT(AE87,"0.#"),1)=".",TRUE,FALSE)</formula>
    </cfRule>
  </conditionalFormatting>
  <conditionalFormatting sqref="AE88">
    <cfRule type="expression" dxfId="2657" priority="13327">
      <formula>IF(RIGHT(TEXT(AE88,"0.#"),1)=".",FALSE,TRUE)</formula>
    </cfRule>
    <cfRule type="expression" dxfId="2656" priority="13328">
      <formula>IF(RIGHT(TEXT(AE88,"0.#"),1)=".",TRUE,FALSE)</formula>
    </cfRule>
  </conditionalFormatting>
  <conditionalFormatting sqref="AE89">
    <cfRule type="expression" dxfId="2655" priority="13325">
      <formula>IF(RIGHT(TEXT(AE89,"0.#"),1)=".",FALSE,TRUE)</formula>
    </cfRule>
    <cfRule type="expression" dxfId="2654" priority="13326">
      <formula>IF(RIGHT(TEXT(AE89,"0.#"),1)=".",TRUE,FALSE)</formula>
    </cfRule>
  </conditionalFormatting>
  <conditionalFormatting sqref="AI89">
    <cfRule type="expression" dxfId="2653" priority="13323">
      <formula>IF(RIGHT(TEXT(AI89,"0.#"),1)=".",FALSE,TRUE)</formula>
    </cfRule>
    <cfRule type="expression" dxfId="2652" priority="13324">
      <formula>IF(RIGHT(TEXT(AI89,"0.#"),1)=".",TRUE,FALSE)</formula>
    </cfRule>
  </conditionalFormatting>
  <conditionalFormatting sqref="AI88">
    <cfRule type="expression" dxfId="2651" priority="13321">
      <formula>IF(RIGHT(TEXT(AI88,"0.#"),1)=".",FALSE,TRUE)</formula>
    </cfRule>
    <cfRule type="expression" dxfId="2650" priority="13322">
      <formula>IF(RIGHT(TEXT(AI88,"0.#"),1)=".",TRUE,FALSE)</formula>
    </cfRule>
  </conditionalFormatting>
  <conditionalFormatting sqref="AI87">
    <cfRule type="expression" dxfId="2649" priority="13319">
      <formula>IF(RIGHT(TEXT(AI87,"0.#"),1)=".",FALSE,TRUE)</formula>
    </cfRule>
    <cfRule type="expression" dxfId="2648" priority="13320">
      <formula>IF(RIGHT(TEXT(AI87,"0.#"),1)=".",TRUE,FALSE)</formula>
    </cfRule>
  </conditionalFormatting>
  <conditionalFormatting sqref="AM88">
    <cfRule type="expression" dxfId="2647" priority="13315">
      <formula>IF(RIGHT(TEXT(AM88,"0.#"),1)=".",FALSE,TRUE)</formula>
    </cfRule>
    <cfRule type="expression" dxfId="2646" priority="13316">
      <formula>IF(RIGHT(TEXT(AM88,"0.#"),1)=".",TRUE,FALSE)</formula>
    </cfRule>
  </conditionalFormatting>
  <conditionalFormatting sqref="AM89">
    <cfRule type="expression" dxfId="2645" priority="13313">
      <formula>IF(RIGHT(TEXT(AM89,"0.#"),1)=".",FALSE,TRUE)</formula>
    </cfRule>
    <cfRule type="expression" dxfId="2644" priority="13314">
      <formula>IF(RIGHT(TEXT(AM89,"0.#"),1)=".",TRUE,FALSE)</formula>
    </cfRule>
  </conditionalFormatting>
  <conditionalFormatting sqref="AE92">
    <cfRule type="expression" dxfId="2643" priority="13299">
      <formula>IF(RIGHT(TEXT(AE92,"0.#"),1)=".",FALSE,TRUE)</formula>
    </cfRule>
    <cfRule type="expression" dxfId="2642" priority="13300">
      <formula>IF(RIGHT(TEXT(AE92,"0.#"),1)=".",TRUE,FALSE)</formula>
    </cfRule>
  </conditionalFormatting>
  <conditionalFormatting sqref="AE93">
    <cfRule type="expression" dxfId="2641" priority="13297">
      <formula>IF(RIGHT(TEXT(AE93,"0.#"),1)=".",FALSE,TRUE)</formula>
    </cfRule>
    <cfRule type="expression" dxfId="2640" priority="13298">
      <formula>IF(RIGHT(TEXT(AE93,"0.#"),1)=".",TRUE,FALSE)</formula>
    </cfRule>
  </conditionalFormatting>
  <conditionalFormatting sqref="AE94">
    <cfRule type="expression" dxfId="2639" priority="13295">
      <formula>IF(RIGHT(TEXT(AE94,"0.#"),1)=".",FALSE,TRUE)</formula>
    </cfRule>
    <cfRule type="expression" dxfId="2638" priority="13296">
      <formula>IF(RIGHT(TEXT(AE94,"0.#"),1)=".",TRUE,FALSE)</formula>
    </cfRule>
  </conditionalFormatting>
  <conditionalFormatting sqref="AI94">
    <cfRule type="expression" dxfId="2637" priority="13293">
      <formula>IF(RIGHT(TEXT(AI94,"0.#"),1)=".",FALSE,TRUE)</formula>
    </cfRule>
    <cfRule type="expression" dxfId="2636" priority="13294">
      <formula>IF(RIGHT(TEXT(AI94,"0.#"),1)=".",TRUE,FALSE)</formula>
    </cfRule>
  </conditionalFormatting>
  <conditionalFormatting sqref="AI93">
    <cfRule type="expression" dxfId="2635" priority="13291">
      <formula>IF(RIGHT(TEXT(AI93,"0.#"),1)=".",FALSE,TRUE)</formula>
    </cfRule>
    <cfRule type="expression" dxfId="2634" priority="13292">
      <formula>IF(RIGHT(TEXT(AI93,"0.#"),1)=".",TRUE,FALSE)</formula>
    </cfRule>
  </conditionalFormatting>
  <conditionalFormatting sqref="AI92">
    <cfRule type="expression" dxfId="2633" priority="13289">
      <formula>IF(RIGHT(TEXT(AI92,"0.#"),1)=".",FALSE,TRUE)</formula>
    </cfRule>
    <cfRule type="expression" dxfId="2632" priority="13290">
      <formula>IF(RIGHT(TEXT(AI92,"0.#"),1)=".",TRUE,FALSE)</formula>
    </cfRule>
  </conditionalFormatting>
  <conditionalFormatting sqref="AM92">
    <cfRule type="expression" dxfId="2631" priority="13287">
      <formula>IF(RIGHT(TEXT(AM92,"0.#"),1)=".",FALSE,TRUE)</formula>
    </cfRule>
    <cfRule type="expression" dxfId="2630" priority="13288">
      <formula>IF(RIGHT(TEXT(AM92,"0.#"),1)=".",TRUE,FALSE)</formula>
    </cfRule>
  </conditionalFormatting>
  <conditionalFormatting sqref="AM93">
    <cfRule type="expression" dxfId="2629" priority="13285">
      <formula>IF(RIGHT(TEXT(AM93,"0.#"),1)=".",FALSE,TRUE)</formula>
    </cfRule>
    <cfRule type="expression" dxfId="2628" priority="13286">
      <formula>IF(RIGHT(TEXT(AM93,"0.#"),1)=".",TRUE,FALSE)</formula>
    </cfRule>
  </conditionalFormatting>
  <conditionalFormatting sqref="AM94">
    <cfRule type="expression" dxfId="2627" priority="13283">
      <formula>IF(RIGHT(TEXT(AM94,"0.#"),1)=".",FALSE,TRUE)</formula>
    </cfRule>
    <cfRule type="expression" dxfId="2626" priority="13284">
      <formula>IF(RIGHT(TEXT(AM94,"0.#"),1)=".",TRUE,FALSE)</formula>
    </cfRule>
  </conditionalFormatting>
  <conditionalFormatting sqref="AE97">
    <cfRule type="expression" dxfId="2625" priority="13269">
      <formula>IF(RIGHT(TEXT(AE97,"0.#"),1)=".",FALSE,TRUE)</formula>
    </cfRule>
    <cfRule type="expression" dxfId="2624" priority="13270">
      <formula>IF(RIGHT(TEXT(AE97,"0.#"),1)=".",TRUE,FALSE)</formula>
    </cfRule>
  </conditionalFormatting>
  <conditionalFormatting sqref="AE98">
    <cfRule type="expression" dxfId="2623" priority="13267">
      <formula>IF(RIGHT(TEXT(AE98,"0.#"),1)=".",FALSE,TRUE)</formula>
    </cfRule>
    <cfRule type="expression" dxfId="2622" priority="13268">
      <formula>IF(RIGHT(TEXT(AE98,"0.#"),1)=".",TRUE,FALSE)</formula>
    </cfRule>
  </conditionalFormatting>
  <conditionalFormatting sqref="AE99">
    <cfRule type="expression" dxfId="2621" priority="13265">
      <formula>IF(RIGHT(TEXT(AE99,"0.#"),1)=".",FALSE,TRUE)</formula>
    </cfRule>
    <cfRule type="expression" dxfId="2620" priority="13266">
      <formula>IF(RIGHT(TEXT(AE99,"0.#"),1)=".",TRUE,FALSE)</formula>
    </cfRule>
  </conditionalFormatting>
  <conditionalFormatting sqref="AI99">
    <cfRule type="expression" dxfId="2619" priority="13263">
      <formula>IF(RIGHT(TEXT(AI99,"0.#"),1)=".",FALSE,TRUE)</formula>
    </cfRule>
    <cfRule type="expression" dxfId="2618" priority="13264">
      <formula>IF(RIGHT(TEXT(AI99,"0.#"),1)=".",TRUE,FALSE)</formula>
    </cfRule>
  </conditionalFormatting>
  <conditionalFormatting sqref="AI98">
    <cfRule type="expression" dxfId="2617" priority="13261">
      <formula>IF(RIGHT(TEXT(AI98,"0.#"),1)=".",FALSE,TRUE)</formula>
    </cfRule>
    <cfRule type="expression" dxfId="2616" priority="13262">
      <formula>IF(RIGHT(TEXT(AI98,"0.#"),1)=".",TRUE,FALSE)</formula>
    </cfRule>
  </conditionalFormatting>
  <conditionalFormatting sqref="AI97">
    <cfRule type="expression" dxfId="2615" priority="13259">
      <formula>IF(RIGHT(TEXT(AI97,"0.#"),1)=".",FALSE,TRUE)</formula>
    </cfRule>
    <cfRule type="expression" dxfId="2614" priority="13260">
      <formula>IF(RIGHT(TEXT(AI97,"0.#"),1)=".",TRUE,FALSE)</formula>
    </cfRule>
  </conditionalFormatting>
  <conditionalFormatting sqref="AM97">
    <cfRule type="expression" dxfId="2613" priority="13257">
      <formula>IF(RIGHT(TEXT(AM97,"0.#"),1)=".",FALSE,TRUE)</formula>
    </cfRule>
    <cfRule type="expression" dxfId="2612" priority="13258">
      <formula>IF(RIGHT(TEXT(AM97,"0.#"),1)=".",TRUE,FALSE)</formula>
    </cfRule>
  </conditionalFormatting>
  <conditionalFormatting sqref="AM98">
    <cfRule type="expression" dxfId="2611" priority="13255">
      <formula>IF(RIGHT(TEXT(AM98,"0.#"),1)=".",FALSE,TRUE)</formula>
    </cfRule>
    <cfRule type="expression" dxfId="2610" priority="13256">
      <formula>IF(RIGHT(TEXT(AM98,"0.#"),1)=".",TRUE,FALSE)</formula>
    </cfRule>
  </conditionalFormatting>
  <conditionalFormatting sqref="AM99">
    <cfRule type="expression" dxfId="2609" priority="13253">
      <formula>IF(RIGHT(TEXT(AM99,"0.#"),1)=".",FALSE,TRUE)</formula>
    </cfRule>
    <cfRule type="expression" dxfId="2608" priority="13254">
      <formula>IF(RIGHT(TEXT(AM99,"0.#"),1)=".",TRUE,FALSE)</formula>
    </cfRule>
  </conditionalFormatting>
  <conditionalFormatting sqref="AI101">
    <cfRule type="expression" dxfId="2607" priority="13239">
      <formula>IF(RIGHT(TEXT(AI101,"0.#"),1)=".",FALSE,TRUE)</formula>
    </cfRule>
    <cfRule type="expression" dxfId="2606" priority="13240">
      <formula>IF(RIGHT(TEXT(AI101,"0.#"),1)=".",TRUE,FALSE)</formula>
    </cfRule>
  </conditionalFormatting>
  <conditionalFormatting sqref="AM101">
    <cfRule type="expression" dxfId="2605" priority="13237">
      <formula>IF(RIGHT(TEXT(AM101,"0.#"),1)=".",FALSE,TRUE)</formula>
    </cfRule>
    <cfRule type="expression" dxfId="2604" priority="13238">
      <formula>IF(RIGHT(TEXT(AM101,"0.#"),1)=".",TRUE,FALSE)</formula>
    </cfRule>
  </conditionalFormatting>
  <conditionalFormatting sqref="AE102">
    <cfRule type="expression" dxfId="2603" priority="13235">
      <formula>IF(RIGHT(TEXT(AE102,"0.#"),1)=".",FALSE,TRUE)</formula>
    </cfRule>
    <cfRule type="expression" dxfId="2602" priority="13236">
      <formula>IF(RIGHT(TEXT(AE102,"0.#"),1)=".",TRUE,FALSE)</formula>
    </cfRule>
  </conditionalFormatting>
  <conditionalFormatting sqref="AI102">
    <cfRule type="expression" dxfId="2601" priority="13233">
      <formula>IF(RIGHT(TEXT(AI102,"0.#"),1)=".",FALSE,TRUE)</formula>
    </cfRule>
    <cfRule type="expression" dxfId="2600" priority="13234">
      <formula>IF(RIGHT(TEXT(AI102,"0.#"),1)=".",TRUE,FALSE)</formula>
    </cfRule>
  </conditionalFormatting>
  <conditionalFormatting sqref="AM102">
    <cfRule type="expression" dxfId="2599" priority="13231">
      <formula>IF(RIGHT(TEXT(AM102,"0.#"),1)=".",FALSE,TRUE)</formula>
    </cfRule>
    <cfRule type="expression" dxfId="2598" priority="13232">
      <formula>IF(RIGHT(TEXT(AM102,"0.#"),1)=".",TRUE,FALSE)</formula>
    </cfRule>
  </conditionalFormatting>
  <conditionalFormatting sqref="AQ102">
    <cfRule type="expression" dxfId="2597" priority="13229">
      <formula>IF(RIGHT(TEXT(AQ102,"0.#"),1)=".",FALSE,TRUE)</formula>
    </cfRule>
    <cfRule type="expression" dxfId="2596" priority="13230">
      <formula>IF(RIGHT(TEXT(AQ102,"0.#"),1)=".",TRUE,FALSE)</formula>
    </cfRule>
  </conditionalFormatting>
  <conditionalFormatting sqref="AE104">
    <cfRule type="expression" dxfId="2595" priority="13227">
      <formula>IF(RIGHT(TEXT(AE104,"0.#"),1)=".",FALSE,TRUE)</formula>
    </cfRule>
    <cfRule type="expression" dxfId="2594" priority="13228">
      <formula>IF(RIGHT(TEXT(AE104,"0.#"),1)=".",TRUE,FALSE)</formula>
    </cfRule>
  </conditionalFormatting>
  <conditionalFormatting sqref="AI104">
    <cfRule type="expression" dxfId="2593" priority="13225">
      <formula>IF(RIGHT(TEXT(AI104,"0.#"),1)=".",FALSE,TRUE)</formula>
    </cfRule>
    <cfRule type="expression" dxfId="2592" priority="13226">
      <formula>IF(RIGHT(TEXT(AI104,"0.#"),1)=".",TRUE,FALSE)</formula>
    </cfRule>
  </conditionalFormatting>
  <conditionalFormatting sqref="AM104">
    <cfRule type="expression" dxfId="2591" priority="13223">
      <formula>IF(RIGHT(TEXT(AM104,"0.#"),1)=".",FALSE,TRUE)</formula>
    </cfRule>
    <cfRule type="expression" dxfId="2590" priority="13224">
      <formula>IF(RIGHT(TEXT(AM104,"0.#"),1)=".",TRUE,FALSE)</formula>
    </cfRule>
  </conditionalFormatting>
  <conditionalFormatting sqref="AE105">
    <cfRule type="expression" dxfId="2589" priority="13221">
      <formula>IF(RIGHT(TEXT(AE105,"0.#"),1)=".",FALSE,TRUE)</formula>
    </cfRule>
    <cfRule type="expression" dxfId="2588" priority="13222">
      <formula>IF(RIGHT(TEXT(AE105,"0.#"),1)=".",TRUE,FALSE)</formula>
    </cfRule>
  </conditionalFormatting>
  <conditionalFormatting sqref="AI105">
    <cfRule type="expression" dxfId="2587" priority="13219">
      <formula>IF(RIGHT(TEXT(AI105,"0.#"),1)=".",FALSE,TRUE)</formula>
    </cfRule>
    <cfRule type="expression" dxfId="2586" priority="13220">
      <formula>IF(RIGHT(TEXT(AI105,"0.#"),1)=".",TRUE,FALSE)</formula>
    </cfRule>
  </conditionalFormatting>
  <conditionalFormatting sqref="AM105">
    <cfRule type="expression" dxfId="2585" priority="13217">
      <formula>IF(RIGHT(TEXT(AM105,"0.#"),1)=".",FALSE,TRUE)</formula>
    </cfRule>
    <cfRule type="expression" dxfId="2584" priority="13218">
      <formula>IF(RIGHT(TEXT(AM105,"0.#"),1)=".",TRUE,FALSE)</formula>
    </cfRule>
  </conditionalFormatting>
  <conditionalFormatting sqref="AE107">
    <cfRule type="expression" dxfId="2583" priority="13213">
      <formula>IF(RIGHT(TEXT(AE107,"0.#"),1)=".",FALSE,TRUE)</formula>
    </cfRule>
    <cfRule type="expression" dxfId="2582" priority="13214">
      <formula>IF(RIGHT(TEXT(AE107,"0.#"),1)=".",TRUE,FALSE)</formula>
    </cfRule>
  </conditionalFormatting>
  <conditionalFormatting sqref="AI107">
    <cfRule type="expression" dxfId="2581" priority="13211">
      <formula>IF(RIGHT(TEXT(AI107,"0.#"),1)=".",FALSE,TRUE)</formula>
    </cfRule>
    <cfRule type="expression" dxfId="2580" priority="13212">
      <formula>IF(RIGHT(TEXT(AI107,"0.#"),1)=".",TRUE,FALSE)</formula>
    </cfRule>
  </conditionalFormatting>
  <conditionalFormatting sqref="AM107">
    <cfRule type="expression" dxfId="2579" priority="13209">
      <formula>IF(RIGHT(TEXT(AM107,"0.#"),1)=".",FALSE,TRUE)</formula>
    </cfRule>
    <cfRule type="expression" dxfId="2578" priority="13210">
      <formula>IF(RIGHT(TEXT(AM107,"0.#"),1)=".",TRUE,FALSE)</formula>
    </cfRule>
  </conditionalFormatting>
  <conditionalFormatting sqref="AE108">
    <cfRule type="expression" dxfId="2577" priority="13207">
      <formula>IF(RIGHT(TEXT(AE108,"0.#"),1)=".",FALSE,TRUE)</formula>
    </cfRule>
    <cfRule type="expression" dxfId="2576" priority="13208">
      <formula>IF(RIGHT(TEXT(AE108,"0.#"),1)=".",TRUE,FALSE)</formula>
    </cfRule>
  </conditionalFormatting>
  <conditionalFormatting sqref="AI108">
    <cfRule type="expression" dxfId="2575" priority="13205">
      <formula>IF(RIGHT(TEXT(AI108,"0.#"),1)=".",FALSE,TRUE)</formula>
    </cfRule>
    <cfRule type="expression" dxfId="2574" priority="13206">
      <formula>IF(RIGHT(TEXT(AI108,"0.#"),1)=".",TRUE,FALSE)</formula>
    </cfRule>
  </conditionalFormatting>
  <conditionalFormatting sqref="AM108">
    <cfRule type="expression" dxfId="2573" priority="13203">
      <formula>IF(RIGHT(TEXT(AM108,"0.#"),1)=".",FALSE,TRUE)</formula>
    </cfRule>
    <cfRule type="expression" dxfId="2572" priority="13204">
      <formula>IF(RIGHT(TEXT(AM108,"0.#"),1)=".",TRUE,FALSE)</formula>
    </cfRule>
  </conditionalFormatting>
  <conditionalFormatting sqref="AE110">
    <cfRule type="expression" dxfId="2571" priority="13199">
      <formula>IF(RIGHT(TEXT(AE110,"0.#"),1)=".",FALSE,TRUE)</formula>
    </cfRule>
    <cfRule type="expression" dxfId="2570" priority="13200">
      <formula>IF(RIGHT(TEXT(AE110,"0.#"),1)=".",TRUE,FALSE)</formula>
    </cfRule>
  </conditionalFormatting>
  <conditionalFormatting sqref="AI110">
    <cfRule type="expression" dxfId="2569" priority="13197">
      <formula>IF(RIGHT(TEXT(AI110,"0.#"),1)=".",FALSE,TRUE)</formula>
    </cfRule>
    <cfRule type="expression" dxfId="2568" priority="13198">
      <formula>IF(RIGHT(TEXT(AI110,"0.#"),1)=".",TRUE,FALSE)</formula>
    </cfRule>
  </conditionalFormatting>
  <conditionalFormatting sqref="AM110">
    <cfRule type="expression" dxfId="2567" priority="13195">
      <formula>IF(RIGHT(TEXT(AM110,"0.#"),1)=".",FALSE,TRUE)</formula>
    </cfRule>
    <cfRule type="expression" dxfId="2566" priority="13196">
      <formula>IF(RIGHT(TEXT(AM110,"0.#"),1)=".",TRUE,FALSE)</formula>
    </cfRule>
  </conditionalFormatting>
  <conditionalFormatting sqref="AE111">
    <cfRule type="expression" dxfId="2565" priority="13193">
      <formula>IF(RIGHT(TEXT(AE111,"0.#"),1)=".",FALSE,TRUE)</formula>
    </cfRule>
    <cfRule type="expression" dxfId="2564" priority="13194">
      <formula>IF(RIGHT(TEXT(AE111,"0.#"),1)=".",TRUE,FALSE)</formula>
    </cfRule>
  </conditionalFormatting>
  <conditionalFormatting sqref="AI111">
    <cfRule type="expression" dxfId="2563" priority="13191">
      <formula>IF(RIGHT(TEXT(AI111,"0.#"),1)=".",FALSE,TRUE)</formula>
    </cfRule>
    <cfRule type="expression" dxfId="2562" priority="13192">
      <formula>IF(RIGHT(TEXT(AI111,"0.#"),1)=".",TRUE,FALSE)</formula>
    </cfRule>
  </conditionalFormatting>
  <conditionalFormatting sqref="AM111">
    <cfRule type="expression" dxfId="2561" priority="13189">
      <formula>IF(RIGHT(TEXT(AM111,"0.#"),1)=".",FALSE,TRUE)</formula>
    </cfRule>
    <cfRule type="expression" dxfId="2560" priority="13190">
      <formula>IF(RIGHT(TEXT(AM111,"0.#"),1)=".",TRUE,FALSE)</formula>
    </cfRule>
  </conditionalFormatting>
  <conditionalFormatting sqref="AE113">
    <cfRule type="expression" dxfId="2559" priority="13185">
      <formula>IF(RIGHT(TEXT(AE113,"0.#"),1)=".",FALSE,TRUE)</formula>
    </cfRule>
    <cfRule type="expression" dxfId="2558" priority="13186">
      <formula>IF(RIGHT(TEXT(AE113,"0.#"),1)=".",TRUE,FALSE)</formula>
    </cfRule>
  </conditionalFormatting>
  <conditionalFormatting sqref="AI113">
    <cfRule type="expression" dxfId="2557" priority="13183">
      <formula>IF(RIGHT(TEXT(AI113,"0.#"),1)=".",FALSE,TRUE)</formula>
    </cfRule>
    <cfRule type="expression" dxfId="2556" priority="13184">
      <formula>IF(RIGHT(TEXT(AI113,"0.#"),1)=".",TRUE,FALSE)</formula>
    </cfRule>
  </conditionalFormatting>
  <conditionalFormatting sqref="AM113">
    <cfRule type="expression" dxfId="2555" priority="13181">
      <formula>IF(RIGHT(TEXT(AM113,"0.#"),1)=".",FALSE,TRUE)</formula>
    </cfRule>
    <cfRule type="expression" dxfId="2554" priority="13182">
      <formula>IF(RIGHT(TEXT(AM113,"0.#"),1)=".",TRUE,FALSE)</formula>
    </cfRule>
  </conditionalFormatting>
  <conditionalFormatting sqref="AE114">
    <cfRule type="expression" dxfId="2553" priority="13179">
      <formula>IF(RIGHT(TEXT(AE114,"0.#"),1)=".",FALSE,TRUE)</formula>
    </cfRule>
    <cfRule type="expression" dxfId="2552" priority="13180">
      <formula>IF(RIGHT(TEXT(AE114,"0.#"),1)=".",TRUE,FALSE)</formula>
    </cfRule>
  </conditionalFormatting>
  <conditionalFormatting sqref="AI114">
    <cfRule type="expression" dxfId="2551" priority="13177">
      <formula>IF(RIGHT(TEXT(AI114,"0.#"),1)=".",FALSE,TRUE)</formula>
    </cfRule>
    <cfRule type="expression" dxfId="2550" priority="13178">
      <formula>IF(RIGHT(TEXT(AI114,"0.#"),1)=".",TRUE,FALSE)</formula>
    </cfRule>
  </conditionalFormatting>
  <conditionalFormatting sqref="AM114">
    <cfRule type="expression" dxfId="2549" priority="13175">
      <formula>IF(RIGHT(TEXT(AM114,"0.#"),1)=".",FALSE,TRUE)</formula>
    </cfRule>
    <cfRule type="expression" dxfId="2548" priority="13176">
      <formula>IF(RIGHT(TEXT(AM114,"0.#"),1)=".",TRUE,FALSE)</formula>
    </cfRule>
  </conditionalFormatting>
  <conditionalFormatting sqref="AE116 AQ116">
    <cfRule type="expression" dxfId="2547" priority="13171">
      <formula>IF(RIGHT(TEXT(AE116,"0.#"),1)=".",FALSE,TRUE)</formula>
    </cfRule>
    <cfRule type="expression" dxfId="2546" priority="13172">
      <formula>IF(RIGHT(TEXT(AE116,"0.#"),1)=".",TRUE,FALSE)</formula>
    </cfRule>
  </conditionalFormatting>
  <conditionalFormatting sqref="AI116">
    <cfRule type="expression" dxfId="2545" priority="13169">
      <formula>IF(RIGHT(TEXT(AI116,"0.#"),1)=".",FALSE,TRUE)</formula>
    </cfRule>
    <cfRule type="expression" dxfId="2544" priority="13170">
      <formula>IF(RIGHT(TEXT(AI116,"0.#"),1)=".",TRUE,FALSE)</formula>
    </cfRule>
  </conditionalFormatting>
  <conditionalFormatting sqref="AM116">
    <cfRule type="expression" dxfId="2543" priority="13167">
      <formula>IF(RIGHT(TEXT(AM116,"0.#"),1)=".",FALSE,TRUE)</formula>
    </cfRule>
    <cfRule type="expression" dxfId="2542" priority="13168">
      <formula>IF(RIGHT(TEXT(AM116,"0.#"),1)=".",TRUE,FALSE)</formula>
    </cfRule>
  </conditionalFormatting>
  <conditionalFormatting sqref="AE117 AM117">
    <cfRule type="expression" dxfId="2541" priority="13165">
      <formula>IF(RIGHT(TEXT(AE117,"0.#"),1)=".",FALSE,TRUE)</formula>
    </cfRule>
    <cfRule type="expression" dxfId="2540" priority="13166">
      <formula>IF(RIGHT(TEXT(AE117,"0.#"),1)=".",TRUE,FALSE)</formula>
    </cfRule>
  </conditionalFormatting>
  <conditionalFormatting sqref="AI117">
    <cfRule type="expression" dxfId="2539" priority="13163">
      <formula>IF(RIGHT(TEXT(AI117,"0.#"),1)=".",FALSE,TRUE)</formula>
    </cfRule>
    <cfRule type="expression" dxfId="2538" priority="13164">
      <formula>IF(RIGHT(TEXT(AI117,"0.#"),1)=".",TRUE,FALSE)</formula>
    </cfRule>
  </conditionalFormatting>
  <conditionalFormatting sqref="AQ117">
    <cfRule type="expression" dxfId="2537" priority="13159">
      <formula>IF(RIGHT(TEXT(AQ117,"0.#"),1)=".",FALSE,TRUE)</formula>
    </cfRule>
    <cfRule type="expression" dxfId="2536" priority="13160">
      <formula>IF(RIGHT(TEXT(AQ117,"0.#"),1)=".",TRUE,FALSE)</formula>
    </cfRule>
  </conditionalFormatting>
  <conditionalFormatting sqref="AE119 AQ119">
    <cfRule type="expression" dxfId="2535" priority="13157">
      <formula>IF(RIGHT(TEXT(AE119,"0.#"),1)=".",FALSE,TRUE)</formula>
    </cfRule>
    <cfRule type="expression" dxfId="2534" priority="13158">
      <formula>IF(RIGHT(TEXT(AE119,"0.#"),1)=".",TRUE,FALSE)</formula>
    </cfRule>
  </conditionalFormatting>
  <conditionalFormatting sqref="AI119">
    <cfRule type="expression" dxfId="2533" priority="13155">
      <formula>IF(RIGHT(TEXT(AI119,"0.#"),1)=".",FALSE,TRUE)</formula>
    </cfRule>
    <cfRule type="expression" dxfId="2532" priority="13156">
      <formula>IF(RIGHT(TEXT(AI119,"0.#"),1)=".",TRUE,FALSE)</formula>
    </cfRule>
  </conditionalFormatting>
  <conditionalFormatting sqref="AM119">
    <cfRule type="expression" dxfId="2531" priority="13153">
      <formula>IF(RIGHT(TEXT(AM119,"0.#"),1)=".",FALSE,TRUE)</formula>
    </cfRule>
    <cfRule type="expression" dxfId="2530" priority="13154">
      <formula>IF(RIGHT(TEXT(AM119,"0.#"),1)=".",TRUE,FALSE)</formula>
    </cfRule>
  </conditionalFormatting>
  <conditionalFormatting sqref="AQ120">
    <cfRule type="expression" dxfId="2529" priority="13145">
      <formula>IF(RIGHT(TEXT(AQ120,"0.#"),1)=".",FALSE,TRUE)</formula>
    </cfRule>
    <cfRule type="expression" dxfId="2528" priority="13146">
      <formula>IF(RIGHT(TEXT(AQ120,"0.#"),1)=".",TRUE,FALSE)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2:AO867">
    <cfRule type="expression" dxfId="2477" priority="6641">
      <formula>IF(AND(AL842&gt;=0, RIGHT(TEXT(AL842,"0.#"),1)&lt;&gt;"."),TRUE,FALSE)</formula>
    </cfRule>
    <cfRule type="expression" dxfId="2476" priority="6642">
      <formula>IF(AND(AL842&gt;=0, RIGHT(TEXT(AL842,"0.#"),1)="."),TRUE,FALSE)</formula>
    </cfRule>
    <cfRule type="expression" dxfId="2475" priority="6643">
      <formula>IF(AND(AL842&lt;0, RIGHT(TEXT(AL842,"0.#"),1)&lt;&gt;"."),TRUE,FALSE)</formula>
    </cfRule>
    <cfRule type="expression" dxfId="2474" priority="6644">
      <formula>IF(AND(AL842&lt;0, RIGHT(TEXT(AL842,"0.#"),1)="."),TRUE,FALSE)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8:AO838">
    <cfRule type="expression" dxfId="2389" priority="2827">
      <formula>IF(AND(AL838&gt;=0, RIGHT(TEXT(AL838,"0.#"),1)&lt;&gt;"."),TRUE,FALSE)</formula>
    </cfRule>
    <cfRule type="expression" dxfId="2388" priority="2828">
      <formula>IF(AND(AL838&gt;=0, RIGHT(TEXT(AL838,"0.#"),1)="."),TRUE,FALSE)</formula>
    </cfRule>
    <cfRule type="expression" dxfId="2387" priority="2829">
      <formula>IF(AND(AL838&lt;0, RIGHT(TEXT(AL838,"0.#"),1)&lt;&gt;"."),TRUE,FALSE)</formula>
    </cfRule>
    <cfRule type="expression" dxfId="2386" priority="2830">
      <formula>IF(AND(AL838&lt;0, RIGHT(TEXT(AL838,"0.#"),1)="."),TRUE,FALSE)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L839:AO841">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483"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597</v>
      </c>
      <c r="H2" s="13" t="str">
        <f>IF(G2="","",F2)</f>
        <v>一般会計</v>
      </c>
      <c r="I2" s="13" t="str">
        <f>IF(H2="","",IF(I1&lt;&gt;"",CONCATENATE(I1,"、",H2),H2))</f>
        <v>一般会計</v>
      </c>
      <c r="K2" s="14" t="s">
        <v>103</v>
      </c>
      <c r="L2" s="15"/>
      <c r="M2" s="13" t="str">
        <f>IF(L2="","",K2)</f>
        <v/>
      </c>
      <c r="N2" s="13" t="str">
        <f>IF(M2="","",IF(N1&lt;&gt;"",CONCATENATE(N1,"、",M2),M2))</f>
        <v/>
      </c>
      <c r="O2" s="13"/>
      <c r="P2" s="12" t="s">
        <v>74</v>
      </c>
      <c r="Q2" s="17" t="s">
        <v>597</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597</v>
      </c>
      <c r="M3" s="13" t="str">
        <f t="shared" ref="M3:M11" si="2">IF(L3="","",K3)</f>
        <v>文教及び科学振興</v>
      </c>
      <c r="N3" s="13" t="str">
        <f>IF(M3="",N2,IF(N2&lt;&gt;"",CONCATENATE(N2,"、",M3),M3))</f>
        <v>文教及び科学振興</v>
      </c>
      <c r="O3" s="13"/>
      <c r="P3" s="12" t="s">
        <v>75</v>
      </c>
      <c r="Q3" s="17" t="s">
        <v>597</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t="s">
        <v>597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子ども・若者育成支援</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3"/>
      <c r="AA2" s="434"/>
      <c r="AB2" s="1037" t="s">
        <v>11</v>
      </c>
      <c r="AC2" s="1038"/>
      <c r="AD2" s="1039"/>
      <c r="AE2" s="396" t="s">
        <v>396</v>
      </c>
      <c r="AF2" s="396"/>
      <c r="AG2" s="396"/>
      <c r="AH2" s="396"/>
      <c r="AI2" s="396" t="s">
        <v>394</v>
      </c>
      <c r="AJ2" s="396"/>
      <c r="AK2" s="396"/>
      <c r="AL2" s="396"/>
      <c r="AM2" s="396" t="s">
        <v>423</v>
      </c>
      <c r="AN2" s="396"/>
      <c r="AO2" s="396"/>
      <c r="AP2" s="389"/>
      <c r="AQ2" s="180" t="s">
        <v>235</v>
      </c>
      <c r="AR2" s="173"/>
      <c r="AS2" s="173"/>
      <c r="AT2" s="174"/>
      <c r="AU2" s="394" t="s">
        <v>134</v>
      </c>
      <c r="AV2" s="394"/>
      <c r="AW2" s="394"/>
      <c r="AX2" s="395"/>
    </row>
    <row r="3" spans="1:50" ht="18.75" customHeight="1" x14ac:dyDescent="0.15">
      <c r="A3" s="531"/>
      <c r="B3" s="532"/>
      <c r="C3" s="532"/>
      <c r="D3" s="532"/>
      <c r="E3" s="532"/>
      <c r="F3" s="533"/>
      <c r="G3" s="586"/>
      <c r="H3" s="400"/>
      <c r="I3" s="400"/>
      <c r="J3" s="400"/>
      <c r="K3" s="400"/>
      <c r="L3" s="400"/>
      <c r="M3" s="400"/>
      <c r="N3" s="400"/>
      <c r="O3" s="587"/>
      <c r="P3" s="599"/>
      <c r="Q3" s="400"/>
      <c r="R3" s="400"/>
      <c r="S3" s="400"/>
      <c r="T3" s="400"/>
      <c r="U3" s="400"/>
      <c r="V3" s="400"/>
      <c r="W3" s="400"/>
      <c r="X3" s="587"/>
      <c r="Y3" s="1034"/>
      <c r="Z3" s="1035"/>
      <c r="AA3" s="1036"/>
      <c r="AB3" s="1040"/>
      <c r="AC3" s="1041"/>
      <c r="AD3" s="1042"/>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24" t="s">
        <v>384</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3"/>
      <c r="AA9" s="434"/>
      <c r="AB9" s="1037" t="s">
        <v>11</v>
      </c>
      <c r="AC9" s="1038"/>
      <c r="AD9" s="1039"/>
      <c r="AE9" s="396" t="s">
        <v>396</v>
      </c>
      <c r="AF9" s="396"/>
      <c r="AG9" s="396"/>
      <c r="AH9" s="396"/>
      <c r="AI9" s="396" t="s">
        <v>394</v>
      </c>
      <c r="AJ9" s="396"/>
      <c r="AK9" s="396"/>
      <c r="AL9" s="396"/>
      <c r="AM9" s="396" t="s">
        <v>423</v>
      </c>
      <c r="AN9" s="396"/>
      <c r="AO9" s="396"/>
      <c r="AP9" s="389"/>
      <c r="AQ9" s="180" t="s">
        <v>235</v>
      </c>
      <c r="AR9" s="173"/>
      <c r="AS9" s="173"/>
      <c r="AT9" s="174"/>
      <c r="AU9" s="394" t="s">
        <v>134</v>
      </c>
      <c r="AV9" s="394"/>
      <c r="AW9" s="394"/>
      <c r="AX9" s="395"/>
    </row>
    <row r="10" spans="1:50" ht="18.75" customHeight="1" x14ac:dyDescent="0.15">
      <c r="A10" s="531"/>
      <c r="B10" s="532"/>
      <c r="C10" s="532"/>
      <c r="D10" s="532"/>
      <c r="E10" s="532"/>
      <c r="F10" s="533"/>
      <c r="G10" s="586"/>
      <c r="H10" s="400"/>
      <c r="I10" s="400"/>
      <c r="J10" s="400"/>
      <c r="K10" s="400"/>
      <c r="L10" s="400"/>
      <c r="M10" s="400"/>
      <c r="N10" s="400"/>
      <c r="O10" s="587"/>
      <c r="P10" s="599"/>
      <c r="Q10" s="400"/>
      <c r="R10" s="400"/>
      <c r="S10" s="400"/>
      <c r="T10" s="400"/>
      <c r="U10" s="400"/>
      <c r="V10" s="400"/>
      <c r="W10" s="400"/>
      <c r="X10" s="587"/>
      <c r="Y10" s="1034"/>
      <c r="Z10" s="1035"/>
      <c r="AA10" s="1036"/>
      <c r="AB10" s="1040"/>
      <c r="AC10" s="1041"/>
      <c r="AD10" s="1042"/>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24" t="s">
        <v>384</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3"/>
      <c r="AA16" s="434"/>
      <c r="AB16" s="1037" t="s">
        <v>11</v>
      </c>
      <c r="AC16" s="1038"/>
      <c r="AD16" s="1039"/>
      <c r="AE16" s="396" t="s">
        <v>396</v>
      </c>
      <c r="AF16" s="396"/>
      <c r="AG16" s="396"/>
      <c r="AH16" s="396"/>
      <c r="AI16" s="396" t="s">
        <v>394</v>
      </c>
      <c r="AJ16" s="396"/>
      <c r="AK16" s="396"/>
      <c r="AL16" s="396"/>
      <c r="AM16" s="396" t="s">
        <v>423</v>
      </c>
      <c r="AN16" s="396"/>
      <c r="AO16" s="396"/>
      <c r="AP16" s="389"/>
      <c r="AQ16" s="180" t="s">
        <v>235</v>
      </c>
      <c r="AR16" s="173"/>
      <c r="AS16" s="173"/>
      <c r="AT16" s="174"/>
      <c r="AU16" s="394" t="s">
        <v>134</v>
      </c>
      <c r="AV16" s="394"/>
      <c r="AW16" s="394"/>
      <c r="AX16" s="395"/>
    </row>
    <row r="17" spans="1:50" ht="18.75" customHeight="1" x14ac:dyDescent="0.15">
      <c r="A17" s="531"/>
      <c r="B17" s="532"/>
      <c r="C17" s="532"/>
      <c r="D17" s="532"/>
      <c r="E17" s="532"/>
      <c r="F17" s="533"/>
      <c r="G17" s="586"/>
      <c r="H17" s="400"/>
      <c r="I17" s="400"/>
      <c r="J17" s="400"/>
      <c r="K17" s="400"/>
      <c r="L17" s="400"/>
      <c r="M17" s="400"/>
      <c r="N17" s="400"/>
      <c r="O17" s="587"/>
      <c r="P17" s="599"/>
      <c r="Q17" s="400"/>
      <c r="R17" s="400"/>
      <c r="S17" s="400"/>
      <c r="T17" s="400"/>
      <c r="U17" s="400"/>
      <c r="V17" s="400"/>
      <c r="W17" s="400"/>
      <c r="X17" s="587"/>
      <c r="Y17" s="1034"/>
      <c r="Z17" s="1035"/>
      <c r="AA17" s="1036"/>
      <c r="AB17" s="1040"/>
      <c r="AC17" s="1041"/>
      <c r="AD17" s="1042"/>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24" t="s">
        <v>384</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3"/>
      <c r="AA23" s="434"/>
      <c r="AB23" s="1037" t="s">
        <v>11</v>
      </c>
      <c r="AC23" s="1038"/>
      <c r="AD23" s="1039"/>
      <c r="AE23" s="396" t="s">
        <v>396</v>
      </c>
      <c r="AF23" s="396"/>
      <c r="AG23" s="396"/>
      <c r="AH23" s="396"/>
      <c r="AI23" s="396" t="s">
        <v>394</v>
      </c>
      <c r="AJ23" s="396"/>
      <c r="AK23" s="396"/>
      <c r="AL23" s="396"/>
      <c r="AM23" s="396" t="s">
        <v>423</v>
      </c>
      <c r="AN23" s="396"/>
      <c r="AO23" s="396"/>
      <c r="AP23" s="389"/>
      <c r="AQ23" s="180" t="s">
        <v>235</v>
      </c>
      <c r="AR23" s="173"/>
      <c r="AS23" s="173"/>
      <c r="AT23" s="174"/>
      <c r="AU23" s="394" t="s">
        <v>134</v>
      </c>
      <c r="AV23" s="394"/>
      <c r="AW23" s="394"/>
      <c r="AX23" s="395"/>
    </row>
    <row r="24" spans="1:50" ht="18.75" customHeight="1" x14ac:dyDescent="0.15">
      <c r="A24" s="531"/>
      <c r="B24" s="532"/>
      <c r="C24" s="532"/>
      <c r="D24" s="532"/>
      <c r="E24" s="532"/>
      <c r="F24" s="533"/>
      <c r="G24" s="586"/>
      <c r="H24" s="400"/>
      <c r="I24" s="400"/>
      <c r="J24" s="400"/>
      <c r="K24" s="400"/>
      <c r="L24" s="400"/>
      <c r="M24" s="400"/>
      <c r="N24" s="400"/>
      <c r="O24" s="587"/>
      <c r="P24" s="599"/>
      <c r="Q24" s="400"/>
      <c r="R24" s="400"/>
      <c r="S24" s="400"/>
      <c r="T24" s="400"/>
      <c r="U24" s="400"/>
      <c r="V24" s="400"/>
      <c r="W24" s="400"/>
      <c r="X24" s="587"/>
      <c r="Y24" s="1034"/>
      <c r="Z24" s="1035"/>
      <c r="AA24" s="1036"/>
      <c r="AB24" s="1040"/>
      <c r="AC24" s="1041"/>
      <c r="AD24" s="1042"/>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24" t="s">
        <v>384</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3"/>
      <c r="AA30" s="434"/>
      <c r="AB30" s="1037" t="s">
        <v>11</v>
      </c>
      <c r="AC30" s="1038"/>
      <c r="AD30" s="1039"/>
      <c r="AE30" s="396" t="s">
        <v>396</v>
      </c>
      <c r="AF30" s="396"/>
      <c r="AG30" s="396"/>
      <c r="AH30" s="396"/>
      <c r="AI30" s="396" t="s">
        <v>394</v>
      </c>
      <c r="AJ30" s="396"/>
      <c r="AK30" s="396"/>
      <c r="AL30" s="396"/>
      <c r="AM30" s="396" t="s">
        <v>423</v>
      </c>
      <c r="AN30" s="396"/>
      <c r="AO30" s="396"/>
      <c r="AP30" s="389"/>
      <c r="AQ30" s="180" t="s">
        <v>235</v>
      </c>
      <c r="AR30" s="173"/>
      <c r="AS30" s="173"/>
      <c r="AT30" s="174"/>
      <c r="AU30" s="394" t="s">
        <v>134</v>
      </c>
      <c r="AV30" s="394"/>
      <c r="AW30" s="394"/>
      <c r="AX30" s="395"/>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1034"/>
      <c r="Z31" s="1035"/>
      <c r="AA31" s="1036"/>
      <c r="AB31" s="1040"/>
      <c r="AC31" s="1041"/>
      <c r="AD31" s="1042"/>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24" t="s">
        <v>384</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3"/>
      <c r="AA37" s="434"/>
      <c r="AB37" s="1037" t="s">
        <v>11</v>
      </c>
      <c r="AC37" s="1038"/>
      <c r="AD37" s="1039"/>
      <c r="AE37" s="396" t="s">
        <v>396</v>
      </c>
      <c r="AF37" s="396"/>
      <c r="AG37" s="396"/>
      <c r="AH37" s="396"/>
      <c r="AI37" s="396" t="s">
        <v>394</v>
      </c>
      <c r="AJ37" s="396"/>
      <c r="AK37" s="396"/>
      <c r="AL37" s="396"/>
      <c r="AM37" s="396" t="s">
        <v>423</v>
      </c>
      <c r="AN37" s="396"/>
      <c r="AO37" s="396"/>
      <c r="AP37" s="389"/>
      <c r="AQ37" s="180" t="s">
        <v>235</v>
      </c>
      <c r="AR37" s="173"/>
      <c r="AS37" s="173"/>
      <c r="AT37" s="174"/>
      <c r="AU37" s="394" t="s">
        <v>134</v>
      </c>
      <c r="AV37" s="394"/>
      <c r="AW37" s="394"/>
      <c r="AX37" s="395"/>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1034"/>
      <c r="Z38" s="1035"/>
      <c r="AA38" s="1036"/>
      <c r="AB38" s="1040"/>
      <c r="AC38" s="1041"/>
      <c r="AD38" s="1042"/>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24" t="s">
        <v>384</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3"/>
      <c r="AA44" s="434"/>
      <c r="AB44" s="1037" t="s">
        <v>11</v>
      </c>
      <c r="AC44" s="1038"/>
      <c r="AD44" s="1039"/>
      <c r="AE44" s="396" t="s">
        <v>396</v>
      </c>
      <c r="AF44" s="396"/>
      <c r="AG44" s="396"/>
      <c r="AH44" s="396"/>
      <c r="AI44" s="396" t="s">
        <v>394</v>
      </c>
      <c r="AJ44" s="396"/>
      <c r="AK44" s="396"/>
      <c r="AL44" s="396"/>
      <c r="AM44" s="396" t="s">
        <v>423</v>
      </c>
      <c r="AN44" s="396"/>
      <c r="AO44" s="396"/>
      <c r="AP44" s="389"/>
      <c r="AQ44" s="180" t="s">
        <v>235</v>
      </c>
      <c r="AR44" s="173"/>
      <c r="AS44" s="173"/>
      <c r="AT44" s="174"/>
      <c r="AU44" s="394" t="s">
        <v>134</v>
      </c>
      <c r="AV44" s="394"/>
      <c r="AW44" s="394"/>
      <c r="AX44" s="395"/>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1034"/>
      <c r="Z45" s="1035"/>
      <c r="AA45" s="1036"/>
      <c r="AB45" s="1040"/>
      <c r="AC45" s="1041"/>
      <c r="AD45" s="1042"/>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24" t="s">
        <v>384</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3"/>
      <c r="AA51" s="434"/>
      <c r="AB51" s="389" t="s">
        <v>11</v>
      </c>
      <c r="AC51" s="1038"/>
      <c r="AD51" s="1039"/>
      <c r="AE51" s="396" t="s">
        <v>396</v>
      </c>
      <c r="AF51" s="396"/>
      <c r="AG51" s="396"/>
      <c r="AH51" s="396"/>
      <c r="AI51" s="396" t="s">
        <v>394</v>
      </c>
      <c r="AJ51" s="396"/>
      <c r="AK51" s="396"/>
      <c r="AL51" s="396"/>
      <c r="AM51" s="396" t="s">
        <v>423</v>
      </c>
      <c r="AN51" s="396"/>
      <c r="AO51" s="396"/>
      <c r="AP51" s="389"/>
      <c r="AQ51" s="180" t="s">
        <v>235</v>
      </c>
      <c r="AR51" s="173"/>
      <c r="AS51" s="173"/>
      <c r="AT51" s="174"/>
      <c r="AU51" s="394" t="s">
        <v>134</v>
      </c>
      <c r="AV51" s="394"/>
      <c r="AW51" s="394"/>
      <c r="AX51" s="395"/>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1034"/>
      <c r="Z52" s="1035"/>
      <c r="AA52" s="1036"/>
      <c r="AB52" s="1040"/>
      <c r="AC52" s="1041"/>
      <c r="AD52" s="1042"/>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24" t="s">
        <v>384</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3"/>
      <c r="AA58" s="434"/>
      <c r="AB58" s="1037" t="s">
        <v>11</v>
      </c>
      <c r="AC58" s="1038"/>
      <c r="AD58" s="1039"/>
      <c r="AE58" s="396" t="s">
        <v>396</v>
      </c>
      <c r="AF58" s="396"/>
      <c r="AG58" s="396"/>
      <c r="AH58" s="396"/>
      <c r="AI58" s="396" t="s">
        <v>394</v>
      </c>
      <c r="AJ58" s="396"/>
      <c r="AK58" s="396"/>
      <c r="AL58" s="396"/>
      <c r="AM58" s="396" t="s">
        <v>423</v>
      </c>
      <c r="AN58" s="396"/>
      <c r="AO58" s="396"/>
      <c r="AP58" s="389"/>
      <c r="AQ58" s="180" t="s">
        <v>235</v>
      </c>
      <c r="AR58" s="173"/>
      <c r="AS58" s="173"/>
      <c r="AT58" s="174"/>
      <c r="AU58" s="394" t="s">
        <v>134</v>
      </c>
      <c r="AV58" s="394"/>
      <c r="AW58" s="394"/>
      <c r="AX58" s="395"/>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1034"/>
      <c r="Z59" s="1035"/>
      <c r="AA59" s="1036"/>
      <c r="AB59" s="1040"/>
      <c r="AC59" s="1041"/>
      <c r="AD59" s="1042"/>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24" t="s">
        <v>384</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3"/>
      <c r="AA65" s="434"/>
      <c r="AB65" s="1037" t="s">
        <v>11</v>
      </c>
      <c r="AC65" s="1038"/>
      <c r="AD65" s="1039"/>
      <c r="AE65" s="396" t="s">
        <v>396</v>
      </c>
      <c r="AF65" s="396"/>
      <c r="AG65" s="396"/>
      <c r="AH65" s="396"/>
      <c r="AI65" s="396" t="s">
        <v>394</v>
      </c>
      <c r="AJ65" s="396"/>
      <c r="AK65" s="396"/>
      <c r="AL65" s="396"/>
      <c r="AM65" s="396" t="s">
        <v>423</v>
      </c>
      <c r="AN65" s="396"/>
      <c r="AO65" s="396"/>
      <c r="AP65" s="389"/>
      <c r="AQ65" s="180" t="s">
        <v>235</v>
      </c>
      <c r="AR65" s="173"/>
      <c r="AS65" s="173"/>
      <c r="AT65" s="174"/>
      <c r="AU65" s="394" t="s">
        <v>134</v>
      </c>
      <c r="AV65" s="394"/>
      <c r="AW65" s="394"/>
      <c r="AX65" s="395"/>
    </row>
    <row r="66" spans="1:50" ht="18.75" customHeight="1" x14ac:dyDescent="0.15">
      <c r="A66" s="531"/>
      <c r="B66" s="532"/>
      <c r="C66" s="532"/>
      <c r="D66" s="532"/>
      <c r="E66" s="532"/>
      <c r="F66" s="533"/>
      <c r="G66" s="586"/>
      <c r="H66" s="400"/>
      <c r="I66" s="400"/>
      <c r="J66" s="400"/>
      <c r="K66" s="400"/>
      <c r="L66" s="400"/>
      <c r="M66" s="400"/>
      <c r="N66" s="400"/>
      <c r="O66" s="587"/>
      <c r="P66" s="599"/>
      <c r="Q66" s="400"/>
      <c r="R66" s="400"/>
      <c r="S66" s="400"/>
      <c r="T66" s="400"/>
      <c r="U66" s="400"/>
      <c r="V66" s="400"/>
      <c r="W66" s="400"/>
      <c r="X66" s="587"/>
      <c r="Y66" s="1034"/>
      <c r="Z66" s="1035"/>
      <c r="AA66" s="1036"/>
      <c r="AB66" s="1040"/>
      <c r="AC66" s="1041"/>
      <c r="AD66" s="1042"/>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24" t="s">
        <v>384</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370</v>
      </c>
      <c r="H2" s="460"/>
      <c r="I2" s="460"/>
      <c r="J2" s="460"/>
      <c r="K2" s="460"/>
      <c r="L2" s="460"/>
      <c r="M2" s="460"/>
      <c r="N2" s="460"/>
      <c r="O2" s="460"/>
      <c r="P2" s="460"/>
      <c r="Q2" s="460"/>
      <c r="R2" s="460"/>
      <c r="S2" s="460"/>
      <c r="T2" s="460"/>
      <c r="U2" s="460"/>
      <c r="V2" s="460"/>
      <c r="W2" s="460"/>
      <c r="X2" s="460"/>
      <c r="Y2" s="460"/>
      <c r="Z2" s="460"/>
      <c r="AA2" s="460"/>
      <c r="AB2" s="461"/>
      <c r="AC2" s="459" t="s">
        <v>372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5"/>
      <c r="B6" s="1066"/>
      <c r="C6" s="1066"/>
      <c r="D6" s="1066"/>
      <c r="E6" s="1066"/>
      <c r="F6" s="1067"/>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5"/>
      <c r="B7" s="1066"/>
      <c r="C7" s="1066"/>
      <c r="D7" s="1066"/>
      <c r="E7" s="1066"/>
      <c r="F7" s="1067"/>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5"/>
      <c r="B8" s="1066"/>
      <c r="C8" s="1066"/>
      <c r="D8" s="1066"/>
      <c r="E8" s="1066"/>
      <c r="F8" s="1067"/>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5"/>
      <c r="B9" s="1066"/>
      <c r="C9" s="1066"/>
      <c r="D9" s="1066"/>
      <c r="E9" s="1066"/>
      <c r="F9" s="1067"/>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5"/>
      <c r="B10" s="1066"/>
      <c r="C10" s="1066"/>
      <c r="D10" s="1066"/>
      <c r="E10" s="1066"/>
      <c r="F10" s="1067"/>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5"/>
      <c r="B11" s="1066"/>
      <c r="C11" s="1066"/>
      <c r="D11" s="1066"/>
      <c r="E11" s="1066"/>
      <c r="F11" s="1067"/>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5"/>
      <c r="B12" s="1066"/>
      <c r="C12" s="1066"/>
      <c r="D12" s="1066"/>
      <c r="E12" s="1066"/>
      <c r="F12" s="1067"/>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5"/>
      <c r="B13" s="1066"/>
      <c r="C13" s="1066"/>
      <c r="D13" s="1066"/>
      <c r="E13" s="1066"/>
      <c r="F13" s="1067"/>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5"/>
      <c r="B14" s="1066"/>
      <c r="C14" s="1066"/>
      <c r="D14" s="1066"/>
      <c r="E14" s="1066"/>
      <c r="F14" s="1067"/>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5"/>
      <c r="B19" s="1066"/>
      <c r="C19" s="1066"/>
      <c r="D19" s="1066"/>
      <c r="E19" s="1066"/>
      <c r="F19" s="1067"/>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5"/>
      <c r="B20" s="1066"/>
      <c r="C20" s="1066"/>
      <c r="D20" s="1066"/>
      <c r="E20" s="1066"/>
      <c r="F20" s="1067"/>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5"/>
      <c r="B21" s="1066"/>
      <c r="C21" s="1066"/>
      <c r="D21" s="1066"/>
      <c r="E21" s="1066"/>
      <c r="F21" s="1067"/>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5"/>
      <c r="B22" s="1066"/>
      <c r="C22" s="1066"/>
      <c r="D22" s="1066"/>
      <c r="E22" s="1066"/>
      <c r="F22" s="1067"/>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5"/>
      <c r="B23" s="1066"/>
      <c r="C23" s="1066"/>
      <c r="D23" s="1066"/>
      <c r="E23" s="1066"/>
      <c r="F23" s="1067"/>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5"/>
      <c r="B24" s="1066"/>
      <c r="C24" s="1066"/>
      <c r="D24" s="1066"/>
      <c r="E24" s="1066"/>
      <c r="F24" s="1067"/>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5"/>
      <c r="B25" s="1066"/>
      <c r="C25" s="1066"/>
      <c r="D25" s="1066"/>
      <c r="E25" s="1066"/>
      <c r="F25" s="1067"/>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5"/>
      <c r="B26" s="1066"/>
      <c r="C26" s="1066"/>
      <c r="D26" s="1066"/>
      <c r="E26" s="1066"/>
      <c r="F26" s="1067"/>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5"/>
      <c r="B27" s="1066"/>
      <c r="C27" s="1066"/>
      <c r="D27" s="1066"/>
      <c r="E27" s="1066"/>
      <c r="F27" s="1067"/>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5"/>
      <c r="B32" s="1066"/>
      <c r="C32" s="1066"/>
      <c r="D32" s="1066"/>
      <c r="E32" s="1066"/>
      <c r="F32" s="1067"/>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5"/>
      <c r="B33" s="1066"/>
      <c r="C33" s="1066"/>
      <c r="D33" s="1066"/>
      <c r="E33" s="1066"/>
      <c r="F33" s="1067"/>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5"/>
      <c r="B34" s="1066"/>
      <c r="C34" s="1066"/>
      <c r="D34" s="1066"/>
      <c r="E34" s="1066"/>
      <c r="F34" s="1067"/>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5"/>
      <c r="B35" s="1066"/>
      <c r="C35" s="1066"/>
      <c r="D35" s="1066"/>
      <c r="E35" s="1066"/>
      <c r="F35" s="1067"/>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5"/>
      <c r="B36" s="1066"/>
      <c r="C36" s="1066"/>
      <c r="D36" s="1066"/>
      <c r="E36" s="1066"/>
      <c r="F36" s="1067"/>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5"/>
      <c r="B37" s="1066"/>
      <c r="C37" s="1066"/>
      <c r="D37" s="1066"/>
      <c r="E37" s="1066"/>
      <c r="F37" s="1067"/>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5"/>
      <c r="B38" s="1066"/>
      <c r="C38" s="1066"/>
      <c r="D38" s="1066"/>
      <c r="E38" s="1066"/>
      <c r="F38" s="1067"/>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5"/>
      <c r="B39" s="1066"/>
      <c r="C39" s="1066"/>
      <c r="D39" s="1066"/>
      <c r="E39" s="1066"/>
      <c r="F39" s="1067"/>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5"/>
      <c r="B40" s="1066"/>
      <c r="C40" s="1066"/>
      <c r="D40" s="1066"/>
      <c r="E40" s="1066"/>
      <c r="F40" s="1067"/>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5"/>
      <c r="B45" s="1066"/>
      <c r="C45" s="1066"/>
      <c r="D45" s="1066"/>
      <c r="E45" s="1066"/>
      <c r="F45" s="1067"/>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5"/>
      <c r="B46" s="1066"/>
      <c r="C46" s="1066"/>
      <c r="D46" s="1066"/>
      <c r="E46" s="1066"/>
      <c r="F46" s="1067"/>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5"/>
      <c r="B47" s="1066"/>
      <c r="C47" s="1066"/>
      <c r="D47" s="1066"/>
      <c r="E47" s="1066"/>
      <c r="F47" s="1067"/>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5"/>
      <c r="B48" s="1066"/>
      <c r="C48" s="1066"/>
      <c r="D48" s="1066"/>
      <c r="E48" s="1066"/>
      <c r="F48" s="1067"/>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5"/>
      <c r="B49" s="1066"/>
      <c r="C49" s="1066"/>
      <c r="D49" s="1066"/>
      <c r="E49" s="1066"/>
      <c r="F49" s="1067"/>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5"/>
      <c r="B50" s="1066"/>
      <c r="C50" s="1066"/>
      <c r="D50" s="1066"/>
      <c r="E50" s="1066"/>
      <c r="F50" s="1067"/>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5"/>
      <c r="B51" s="1066"/>
      <c r="C51" s="1066"/>
      <c r="D51" s="1066"/>
      <c r="E51" s="1066"/>
      <c r="F51" s="1067"/>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5"/>
      <c r="B52" s="1066"/>
      <c r="C52" s="1066"/>
      <c r="D52" s="1066"/>
      <c r="E52" s="1066"/>
      <c r="F52" s="1067"/>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5"/>
      <c r="B59" s="1066"/>
      <c r="C59" s="1066"/>
      <c r="D59" s="1066"/>
      <c r="E59" s="1066"/>
      <c r="F59" s="1067"/>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5"/>
      <c r="B60" s="1066"/>
      <c r="C60" s="1066"/>
      <c r="D60" s="1066"/>
      <c r="E60" s="1066"/>
      <c r="F60" s="1067"/>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5"/>
      <c r="B61" s="1066"/>
      <c r="C61" s="1066"/>
      <c r="D61" s="1066"/>
      <c r="E61" s="1066"/>
      <c r="F61" s="1067"/>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5"/>
      <c r="B62" s="1066"/>
      <c r="C62" s="1066"/>
      <c r="D62" s="1066"/>
      <c r="E62" s="1066"/>
      <c r="F62" s="1067"/>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5"/>
      <c r="B63" s="1066"/>
      <c r="C63" s="1066"/>
      <c r="D63" s="1066"/>
      <c r="E63" s="1066"/>
      <c r="F63" s="1067"/>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5"/>
      <c r="B64" s="1066"/>
      <c r="C64" s="1066"/>
      <c r="D64" s="1066"/>
      <c r="E64" s="1066"/>
      <c r="F64" s="1067"/>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5"/>
      <c r="B65" s="1066"/>
      <c r="C65" s="1066"/>
      <c r="D65" s="1066"/>
      <c r="E65" s="1066"/>
      <c r="F65" s="1067"/>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5"/>
      <c r="B66" s="1066"/>
      <c r="C66" s="1066"/>
      <c r="D66" s="1066"/>
      <c r="E66" s="1066"/>
      <c r="F66" s="1067"/>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5"/>
      <c r="B67" s="1066"/>
      <c r="C67" s="1066"/>
      <c r="D67" s="1066"/>
      <c r="E67" s="1066"/>
      <c r="F67" s="1067"/>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5"/>
      <c r="B72" s="1066"/>
      <c r="C72" s="1066"/>
      <c r="D72" s="1066"/>
      <c r="E72" s="1066"/>
      <c r="F72" s="1067"/>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5"/>
      <c r="B73" s="1066"/>
      <c r="C73" s="1066"/>
      <c r="D73" s="1066"/>
      <c r="E73" s="1066"/>
      <c r="F73" s="1067"/>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5"/>
      <c r="B74" s="1066"/>
      <c r="C74" s="1066"/>
      <c r="D74" s="1066"/>
      <c r="E74" s="1066"/>
      <c r="F74" s="1067"/>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5"/>
      <c r="B75" s="1066"/>
      <c r="C75" s="1066"/>
      <c r="D75" s="1066"/>
      <c r="E75" s="1066"/>
      <c r="F75" s="1067"/>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5"/>
      <c r="B76" s="1066"/>
      <c r="C76" s="1066"/>
      <c r="D76" s="1066"/>
      <c r="E76" s="1066"/>
      <c r="F76" s="1067"/>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5"/>
      <c r="B77" s="1066"/>
      <c r="C77" s="1066"/>
      <c r="D77" s="1066"/>
      <c r="E77" s="1066"/>
      <c r="F77" s="1067"/>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5"/>
      <c r="B78" s="1066"/>
      <c r="C78" s="1066"/>
      <c r="D78" s="1066"/>
      <c r="E78" s="1066"/>
      <c r="F78" s="1067"/>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5"/>
      <c r="B79" s="1066"/>
      <c r="C79" s="1066"/>
      <c r="D79" s="1066"/>
      <c r="E79" s="1066"/>
      <c r="F79" s="1067"/>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5"/>
      <c r="B80" s="1066"/>
      <c r="C80" s="1066"/>
      <c r="D80" s="1066"/>
      <c r="E80" s="1066"/>
      <c r="F80" s="1067"/>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5"/>
      <c r="B85" s="1066"/>
      <c r="C85" s="1066"/>
      <c r="D85" s="1066"/>
      <c r="E85" s="1066"/>
      <c r="F85" s="1067"/>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5"/>
      <c r="B86" s="1066"/>
      <c r="C86" s="1066"/>
      <c r="D86" s="1066"/>
      <c r="E86" s="1066"/>
      <c r="F86" s="1067"/>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5"/>
      <c r="B87" s="1066"/>
      <c r="C87" s="1066"/>
      <c r="D87" s="1066"/>
      <c r="E87" s="1066"/>
      <c r="F87" s="1067"/>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5"/>
      <c r="B88" s="1066"/>
      <c r="C88" s="1066"/>
      <c r="D88" s="1066"/>
      <c r="E88" s="1066"/>
      <c r="F88" s="1067"/>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5"/>
      <c r="B89" s="1066"/>
      <c r="C89" s="1066"/>
      <c r="D89" s="1066"/>
      <c r="E89" s="1066"/>
      <c r="F89" s="1067"/>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5"/>
      <c r="B90" s="1066"/>
      <c r="C90" s="1066"/>
      <c r="D90" s="1066"/>
      <c r="E90" s="1066"/>
      <c r="F90" s="1067"/>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5"/>
      <c r="B91" s="1066"/>
      <c r="C91" s="1066"/>
      <c r="D91" s="1066"/>
      <c r="E91" s="1066"/>
      <c r="F91" s="1067"/>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5"/>
      <c r="B92" s="1066"/>
      <c r="C92" s="1066"/>
      <c r="D92" s="1066"/>
      <c r="E92" s="1066"/>
      <c r="F92" s="1067"/>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5"/>
      <c r="B93" s="1066"/>
      <c r="C93" s="1066"/>
      <c r="D93" s="1066"/>
      <c r="E93" s="1066"/>
      <c r="F93" s="1067"/>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5"/>
      <c r="B98" s="1066"/>
      <c r="C98" s="1066"/>
      <c r="D98" s="1066"/>
      <c r="E98" s="1066"/>
      <c r="F98" s="1067"/>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5"/>
      <c r="B99" s="1066"/>
      <c r="C99" s="1066"/>
      <c r="D99" s="1066"/>
      <c r="E99" s="1066"/>
      <c r="F99" s="1067"/>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5"/>
      <c r="B100" s="1066"/>
      <c r="C100" s="1066"/>
      <c r="D100" s="1066"/>
      <c r="E100" s="1066"/>
      <c r="F100" s="1067"/>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5"/>
      <c r="B101" s="1066"/>
      <c r="C101" s="1066"/>
      <c r="D101" s="1066"/>
      <c r="E101" s="1066"/>
      <c r="F101" s="1067"/>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5"/>
      <c r="B102" s="1066"/>
      <c r="C102" s="1066"/>
      <c r="D102" s="1066"/>
      <c r="E102" s="1066"/>
      <c r="F102" s="1067"/>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5"/>
      <c r="B103" s="1066"/>
      <c r="C103" s="1066"/>
      <c r="D103" s="1066"/>
      <c r="E103" s="1066"/>
      <c r="F103" s="1067"/>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5"/>
      <c r="B104" s="1066"/>
      <c r="C104" s="1066"/>
      <c r="D104" s="1066"/>
      <c r="E104" s="1066"/>
      <c r="F104" s="1067"/>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5"/>
      <c r="B105" s="1066"/>
      <c r="C105" s="1066"/>
      <c r="D105" s="1066"/>
      <c r="E105" s="1066"/>
      <c r="F105" s="1067"/>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5"/>
      <c r="B112" s="1066"/>
      <c r="C112" s="1066"/>
      <c r="D112" s="1066"/>
      <c r="E112" s="1066"/>
      <c r="F112" s="1067"/>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5"/>
      <c r="B113" s="1066"/>
      <c r="C113" s="1066"/>
      <c r="D113" s="1066"/>
      <c r="E113" s="1066"/>
      <c r="F113" s="1067"/>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5"/>
      <c r="B114" s="1066"/>
      <c r="C114" s="1066"/>
      <c r="D114" s="1066"/>
      <c r="E114" s="1066"/>
      <c r="F114" s="1067"/>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5"/>
      <c r="B115" s="1066"/>
      <c r="C115" s="1066"/>
      <c r="D115" s="1066"/>
      <c r="E115" s="1066"/>
      <c r="F115" s="1067"/>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5"/>
      <c r="B116" s="1066"/>
      <c r="C116" s="1066"/>
      <c r="D116" s="1066"/>
      <c r="E116" s="1066"/>
      <c r="F116" s="1067"/>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5"/>
      <c r="B117" s="1066"/>
      <c r="C117" s="1066"/>
      <c r="D117" s="1066"/>
      <c r="E117" s="1066"/>
      <c r="F117" s="1067"/>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5"/>
      <c r="B118" s="1066"/>
      <c r="C118" s="1066"/>
      <c r="D118" s="1066"/>
      <c r="E118" s="1066"/>
      <c r="F118" s="1067"/>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5"/>
      <c r="B119" s="1066"/>
      <c r="C119" s="1066"/>
      <c r="D119" s="1066"/>
      <c r="E119" s="1066"/>
      <c r="F119" s="1067"/>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5"/>
      <c r="B120" s="1066"/>
      <c r="C120" s="1066"/>
      <c r="D120" s="1066"/>
      <c r="E120" s="1066"/>
      <c r="F120" s="1067"/>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5"/>
      <c r="B125" s="1066"/>
      <c r="C125" s="1066"/>
      <c r="D125" s="1066"/>
      <c r="E125" s="1066"/>
      <c r="F125" s="1067"/>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5"/>
      <c r="B126" s="1066"/>
      <c r="C126" s="1066"/>
      <c r="D126" s="1066"/>
      <c r="E126" s="1066"/>
      <c r="F126" s="1067"/>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5"/>
      <c r="B127" s="1066"/>
      <c r="C127" s="1066"/>
      <c r="D127" s="1066"/>
      <c r="E127" s="1066"/>
      <c r="F127" s="1067"/>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5"/>
      <c r="B128" s="1066"/>
      <c r="C128" s="1066"/>
      <c r="D128" s="1066"/>
      <c r="E128" s="1066"/>
      <c r="F128" s="1067"/>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5"/>
      <c r="B129" s="1066"/>
      <c r="C129" s="1066"/>
      <c r="D129" s="1066"/>
      <c r="E129" s="1066"/>
      <c r="F129" s="1067"/>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5"/>
      <c r="B130" s="1066"/>
      <c r="C130" s="1066"/>
      <c r="D130" s="1066"/>
      <c r="E130" s="1066"/>
      <c r="F130" s="1067"/>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5"/>
      <c r="B131" s="1066"/>
      <c r="C131" s="1066"/>
      <c r="D131" s="1066"/>
      <c r="E131" s="1066"/>
      <c r="F131" s="1067"/>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5"/>
      <c r="B132" s="1066"/>
      <c r="C132" s="1066"/>
      <c r="D132" s="1066"/>
      <c r="E132" s="1066"/>
      <c r="F132" s="1067"/>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5"/>
      <c r="B133" s="1066"/>
      <c r="C133" s="1066"/>
      <c r="D133" s="1066"/>
      <c r="E133" s="1066"/>
      <c r="F133" s="1067"/>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5"/>
      <c r="B138" s="1066"/>
      <c r="C138" s="1066"/>
      <c r="D138" s="1066"/>
      <c r="E138" s="1066"/>
      <c r="F138" s="1067"/>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5"/>
      <c r="B139" s="1066"/>
      <c r="C139" s="1066"/>
      <c r="D139" s="1066"/>
      <c r="E139" s="1066"/>
      <c r="F139" s="1067"/>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5"/>
      <c r="B140" s="1066"/>
      <c r="C140" s="1066"/>
      <c r="D140" s="1066"/>
      <c r="E140" s="1066"/>
      <c r="F140" s="1067"/>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5"/>
      <c r="B141" s="1066"/>
      <c r="C141" s="1066"/>
      <c r="D141" s="1066"/>
      <c r="E141" s="1066"/>
      <c r="F141" s="1067"/>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5"/>
      <c r="B142" s="1066"/>
      <c r="C142" s="1066"/>
      <c r="D142" s="1066"/>
      <c r="E142" s="1066"/>
      <c r="F142" s="1067"/>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5"/>
      <c r="B143" s="1066"/>
      <c r="C143" s="1066"/>
      <c r="D143" s="1066"/>
      <c r="E143" s="1066"/>
      <c r="F143" s="1067"/>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5"/>
      <c r="B144" s="1066"/>
      <c r="C144" s="1066"/>
      <c r="D144" s="1066"/>
      <c r="E144" s="1066"/>
      <c r="F144" s="1067"/>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5"/>
      <c r="B145" s="1066"/>
      <c r="C145" s="1066"/>
      <c r="D145" s="1066"/>
      <c r="E145" s="1066"/>
      <c r="F145" s="1067"/>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5"/>
      <c r="B146" s="1066"/>
      <c r="C146" s="1066"/>
      <c r="D146" s="1066"/>
      <c r="E146" s="1066"/>
      <c r="F146" s="1067"/>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5"/>
      <c r="B151" s="1066"/>
      <c r="C151" s="1066"/>
      <c r="D151" s="1066"/>
      <c r="E151" s="1066"/>
      <c r="F151" s="1067"/>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5"/>
      <c r="B152" s="1066"/>
      <c r="C152" s="1066"/>
      <c r="D152" s="1066"/>
      <c r="E152" s="1066"/>
      <c r="F152" s="1067"/>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5"/>
      <c r="B153" s="1066"/>
      <c r="C153" s="1066"/>
      <c r="D153" s="1066"/>
      <c r="E153" s="1066"/>
      <c r="F153" s="1067"/>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5"/>
      <c r="B154" s="1066"/>
      <c r="C154" s="1066"/>
      <c r="D154" s="1066"/>
      <c r="E154" s="1066"/>
      <c r="F154" s="1067"/>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5"/>
      <c r="B155" s="1066"/>
      <c r="C155" s="1066"/>
      <c r="D155" s="1066"/>
      <c r="E155" s="1066"/>
      <c r="F155" s="1067"/>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5"/>
      <c r="B156" s="1066"/>
      <c r="C156" s="1066"/>
      <c r="D156" s="1066"/>
      <c r="E156" s="1066"/>
      <c r="F156" s="1067"/>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5"/>
      <c r="B157" s="1066"/>
      <c r="C157" s="1066"/>
      <c r="D157" s="1066"/>
      <c r="E157" s="1066"/>
      <c r="F157" s="1067"/>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5"/>
      <c r="B158" s="1066"/>
      <c r="C158" s="1066"/>
      <c r="D158" s="1066"/>
      <c r="E158" s="1066"/>
      <c r="F158" s="1067"/>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5"/>
      <c r="B165" s="1066"/>
      <c r="C165" s="1066"/>
      <c r="D165" s="1066"/>
      <c r="E165" s="1066"/>
      <c r="F165" s="1067"/>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5"/>
      <c r="B166" s="1066"/>
      <c r="C166" s="1066"/>
      <c r="D166" s="1066"/>
      <c r="E166" s="1066"/>
      <c r="F166" s="1067"/>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5"/>
      <c r="B167" s="1066"/>
      <c r="C167" s="1066"/>
      <c r="D167" s="1066"/>
      <c r="E167" s="1066"/>
      <c r="F167" s="1067"/>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5"/>
      <c r="B168" s="1066"/>
      <c r="C168" s="1066"/>
      <c r="D168" s="1066"/>
      <c r="E168" s="1066"/>
      <c r="F168" s="1067"/>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5"/>
      <c r="B169" s="1066"/>
      <c r="C169" s="1066"/>
      <c r="D169" s="1066"/>
      <c r="E169" s="1066"/>
      <c r="F169" s="1067"/>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5"/>
      <c r="B170" s="1066"/>
      <c r="C170" s="1066"/>
      <c r="D170" s="1066"/>
      <c r="E170" s="1066"/>
      <c r="F170" s="1067"/>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5"/>
      <c r="B171" s="1066"/>
      <c r="C171" s="1066"/>
      <c r="D171" s="1066"/>
      <c r="E171" s="1066"/>
      <c r="F171" s="1067"/>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5"/>
      <c r="B172" s="1066"/>
      <c r="C172" s="1066"/>
      <c r="D172" s="1066"/>
      <c r="E172" s="1066"/>
      <c r="F172" s="1067"/>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5"/>
      <c r="B173" s="1066"/>
      <c r="C173" s="1066"/>
      <c r="D173" s="1066"/>
      <c r="E173" s="1066"/>
      <c r="F173" s="1067"/>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5"/>
      <c r="B178" s="1066"/>
      <c r="C178" s="1066"/>
      <c r="D178" s="1066"/>
      <c r="E178" s="1066"/>
      <c r="F178" s="1067"/>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5"/>
      <c r="B179" s="1066"/>
      <c r="C179" s="1066"/>
      <c r="D179" s="1066"/>
      <c r="E179" s="1066"/>
      <c r="F179" s="1067"/>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5"/>
      <c r="B180" s="1066"/>
      <c r="C180" s="1066"/>
      <c r="D180" s="1066"/>
      <c r="E180" s="1066"/>
      <c r="F180" s="1067"/>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5"/>
      <c r="B181" s="1066"/>
      <c r="C181" s="1066"/>
      <c r="D181" s="1066"/>
      <c r="E181" s="1066"/>
      <c r="F181" s="1067"/>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5"/>
      <c r="B182" s="1066"/>
      <c r="C182" s="1066"/>
      <c r="D182" s="1066"/>
      <c r="E182" s="1066"/>
      <c r="F182" s="1067"/>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5"/>
      <c r="B183" s="1066"/>
      <c r="C183" s="1066"/>
      <c r="D183" s="1066"/>
      <c r="E183" s="1066"/>
      <c r="F183" s="1067"/>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5"/>
      <c r="B184" s="1066"/>
      <c r="C184" s="1066"/>
      <c r="D184" s="1066"/>
      <c r="E184" s="1066"/>
      <c r="F184" s="1067"/>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5"/>
      <c r="B185" s="1066"/>
      <c r="C185" s="1066"/>
      <c r="D185" s="1066"/>
      <c r="E185" s="1066"/>
      <c r="F185" s="1067"/>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5"/>
      <c r="B186" s="1066"/>
      <c r="C186" s="1066"/>
      <c r="D186" s="1066"/>
      <c r="E186" s="1066"/>
      <c r="F186" s="1067"/>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5"/>
      <c r="B191" s="1066"/>
      <c r="C191" s="1066"/>
      <c r="D191" s="1066"/>
      <c r="E191" s="1066"/>
      <c r="F191" s="1067"/>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5"/>
      <c r="B192" s="1066"/>
      <c r="C192" s="1066"/>
      <c r="D192" s="1066"/>
      <c r="E192" s="1066"/>
      <c r="F192" s="1067"/>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5"/>
      <c r="B193" s="1066"/>
      <c r="C193" s="1066"/>
      <c r="D193" s="1066"/>
      <c r="E193" s="1066"/>
      <c r="F193" s="1067"/>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5"/>
      <c r="B194" s="1066"/>
      <c r="C194" s="1066"/>
      <c r="D194" s="1066"/>
      <c r="E194" s="1066"/>
      <c r="F194" s="1067"/>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5"/>
      <c r="B195" s="1066"/>
      <c r="C195" s="1066"/>
      <c r="D195" s="1066"/>
      <c r="E195" s="1066"/>
      <c r="F195" s="1067"/>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5"/>
      <c r="B196" s="1066"/>
      <c r="C196" s="1066"/>
      <c r="D196" s="1066"/>
      <c r="E196" s="1066"/>
      <c r="F196" s="1067"/>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5"/>
      <c r="B197" s="1066"/>
      <c r="C197" s="1066"/>
      <c r="D197" s="1066"/>
      <c r="E197" s="1066"/>
      <c r="F197" s="1067"/>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5"/>
      <c r="B198" s="1066"/>
      <c r="C198" s="1066"/>
      <c r="D198" s="1066"/>
      <c r="E198" s="1066"/>
      <c r="F198" s="1067"/>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5"/>
      <c r="B199" s="1066"/>
      <c r="C199" s="1066"/>
      <c r="D199" s="1066"/>
      <c r="E199" s="1066"/>
      <c r="F199" s="1067"/>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5"/>
      <c r="B204" s="1066"/>
      <c r="C204" s="1066"/>
      <c r="D204" s="1066"/>
      <c r="E204" s="1066"/>
      <c r="F204" s="1067"/>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5"/>
      <c r="B205" s="1066"/>
      <c r="C205" s="1066"/>
      <c r="D205" s="1066"/>
      <c r="E205" s="1066"/>
      <c r="F205" s="1067"/>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5"/>
      <c r="B206" s="1066"/>
      <c r="C206" s="1066"/>
      <c r="D206" s="1066"/>
      <c r="E206" s="1066"/>
      <c r="F206" s="1067"/>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5"/>
      <c r="B207" s="1066"/>
      <c r="C207" s="1066"/>
      <c r="D207" s="1066"/>
      <c r="E207" s="1066"/>
      <c r="F207" s="1067"/>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5"/>
      <c r="B208" s="1066"/>
      <c r="C208" s="1066"/>
      <c r="D208" s="1066"/>
      <c r="E208" s="1066"/>
      <c r="F208" s="1067"/>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5"/>
      <c r="B209" s="1066"/>
      <c r="C209" s="1066"/>
      <c r="D209" s="1066"/>
      <c r="E209" s="1066"/>
      <c r="F209" s="1067"/>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5"/>
      <c r="B210" s="1066"/>
      <c r="C210" s="1066"/>
      <c r="D210" s="1066"/>
      <c r="E210" s="1066"/>
      <c r="F210" s="1067"/>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5"/>
      <c r="B211" s="1066"/>
      <c r="C211" s="1066"/>
      <c r="D211" s="1066"/>
      <c r="E211" s="1066"/>
      <c r="F211" s="1067"/>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5"/>
      <c r="B218" s="1066"/>
      <c r="C218" s="1066"/>
      <c r="D218" s="1066"/>
      <c r="E218" s="1066"/>
      <c r="F218" s="1067"/>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5"/>
      <c r="B219" s="1066"/>
      <c r="C219" s="1066"/>
      <c r="D219" s="1066"/>
      <c r="E219" s="1066"/>
      <c r="F219" s="1067"/>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5"/>
      <c r="B220" s="1066"/>
      <c r="C220" s="1066"/>
      <c r="D220" s="1066"/>
      <c r="E220" s="1066"/>
      <c r="F220" s="1067"/>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5"/>
      <c r="B221" s="1066"/>
      <c r="C221" s="1066"/>
      <c r="D221" s="1066"/>
      <c r="E221" s="1066"/>
      <c r="F221" s="1067"/>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5"/>
      <c r="B222" s="1066"/>
      <c r="C222" s="1066"/>
      <c r="D222" s="1066"/>
      <c r="E222" s="1066"/>
      <c r="F222" s="1067"/>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5"/>
      <c r="B223" s="1066"/>
      <c r="C223" s="1066"/>
      <c r="D223" s="1066"/>
      <c r="E223" s="1066"/>
      <c r="F223" s="1067"/>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5"/>
      <c r="B224" s="1066"/>
      <c r="C224" s="1066"/>
      <c r="D224" s="1066"/>
      <c r="E224" s="1066"/>
      <c r="F224" s="1067"/>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5"/>
      <c r="B225" s="1066"/>
      <c r="C225" s="1066"/>
      <c r="D225" s="1066"/>
      <c r="E225" s="1066"/>
      <c r="F225" s="1067"/>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5"/>
      <c r="B226" s="1066"/>
      <c r="C226" s="1066"/>
      <c r="D226" s="1066"/>
      <c r="E226" s="1066"/>
      <c r="F226" s="1067"/>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5"/>
      <c r="B231" s="1066"/>
      <c r="C231" s="1066"/>
      <c r="D231" s="1066"/>
      <c r="E231" s="1066"/>
      <c r="F231" s="1067"/>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5"/>
      <c r="B232" s="1066"/>
      <c r="C232" s="1066"/>
      <c r="D232" s="1066"/>
      <c r="E232" s="1066"/>
      <c r="F232" s="1067"/>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5"/>
      <c r="B233" s="1066"/>
      <c r="C233" s="1066"/>
      <c r="D233" s="1066"/>
      <c r="E233" s="1066"/>
      <c r="F233" s="1067"/>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5"/>
      <c r="B234" s="1066"/>
      <c r="C234" s="1066"/>
      <c r="D234" s="1066"/>
      <c r="E234" s="1066"/>
      <c r="F234" s="1067"/>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5"/>
      <c r="B235" s="1066"/>
      <c r="C235" s="1066"/>
      <c r="D235" s="1066"/>
      <c r="E235" s="1066"/>
      <c r="F235" s="1067"/>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5"/>
      <c r="B236" s="1066"/>
      <c r="C236" s="1066"/>
      <c r="D236" s="1066"/>
      <c r="E236" s="1066"/>
      <c r="F236" s="1067"/>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5"/>
      <c r="B237" s="1066"/>
      <c r="C237" s="1066"/>
      <c r="D237" s="1066"/>
      <c r="E237" s="1066"/>
      <c r="F237" s="1067"/>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5"/>
      <c r="B238" s="1066"/>
      <c r="C238" s="1066"/>
      <c r="D238" s="1066"/>
      <c r="E238" s="1066"/>
      <c r="F238" s="1067"/>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5"/>
      <c r="B239" s="1066"/>
      <c r="C239" s="1066"/>
      <c r="D239" s="1066"/>
      <c r="E239" s="1066"/>
      <c r="F239" s="1067"/>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5"/>
      <c r="B244" s="1066"/>
      <c r="C244" s="1066"/>
      <c r="D244" s="1066"/>
      <c r="E244" s="1066"/>
      <c r="F244" s="1067"/>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5"/>
      <c r="B245" s="1066"/>
      <c r="C245" s="1066"/>
      <c r="D245" s="1066"/>
      <c r="E245" s="1066"/>
      <c r="F245" s="1067"/>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5"/>
      <c r="B246" s="1066"/>
      <c r="C246" s="1066"/>
      <c r="D246" s="1066"/>
      <c r="E246" s="1066"/>
      <c r="F246" s="1067"/>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5"/>
      <c r="B247" s="1066"/>
      <c r="C247" s="1066"/>
      <c r="D247" s="1066"/>
      <c r="E247" s="1066"/>
      <c r="F247" s="1067"/>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5"/>
      <c r="B248" s="1066"/>
      <c r="C248" s="1066"/>
      <c r="D248" s="1066"/>
      <c r="E248" s="1066"/>
      <c r="F248" s="1067"/>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5"/>
      <c r="B249" s="1066"/>
      <c r="C249" s="1066"/>
      <c r="D249" s="1066"/>
      <c r="E249" s="1066"/>
      <c r="F249" s="1067"/>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5"/>
      <c r="B250" s="1066"/>
      <c r="C250" s="1066"/>
      <c r="D250" s="1066"/>
      <c r="E250" s="1066"/>
      <c r="F250" s="1067"/>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5"/>
      <c r="B251" s="1066"/>
      <c r="C251" s="1066"/>
      <c r="D251" s="1066"/>
      <c r="E251" s="1066"/>
      <c r="F251" s="1067"/>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5"/>
      <c r="B252" s="1066"/>
      <c r="C252" s="1066"/>
      <c r="D252" s="1066"/>
      <c r="E252" s="1066"/>
      <c r="F252" s="1067"/>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5"/>
      <c r="B257" s="1066"/>
      <c r="C257" s="1066"/>
      <c r="D257" s="1066"/>
      <c r="E257" s="1066"/>
      <c r="F257" s="1067"/>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5"/>
      <c r="B258" s="1066"/>
      <c r="C258" s="1066"/>
      <c r="D258" s="1066"/>
      <c r="E258" s="1066"/>
      <c r="F258" s="1067"/>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5"/>
      <c r="B259" s="1066"/>
      <c r="C259" s="1066"/>
      <c r="D259" s="1066"/>
      <c r="E259" s="1066"/>
      <c r="F259" s="1067"/>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5"/>
      <c r="B260" s="1066"/>
      <c r="C260" s="1066"/>
      <c r="D260" s="1066"/>
      <c r="E260" s="1066"/>
      <c r="F260" s="1067"/>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5"/>
      <c r="B261" s="1066"/>
      <c r="C261" s="1066"/>
      <c r="D261" s="1066"/>
      <c r="E261" s="1066"/>
      <c r="F261" s="1067"/>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5"/>
      <c r="B262" s="1066"/>
      <c r="C262" s="1066"/>
      <c r="D262" s="1066"/>
      <c r="E262" s="1066"/>
      <c r="F262" s="1067"/>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5"/>
      <c r="B263" s="1066"/>
      <c r="C263" s="1066"/>
      <c r="D263" s="1066"/>
      <c r="E263" s="1066"/>
      <c r="F263" s="1067"/>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5"/>
      <c r="B264" s="1066"/>
      <c r="C264" s="1066"/>
      <c r="D264" s="1066"/>
      <c r="E264" s="1066"/>
      <c r="F264" s="1067"/>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85">
        <v>1</v>
      </c>
      <c r="B4" s="1085">
        <v>1</v>
      </c>
      <c r="C4" s="439"/>
      <c r="D4" s="439"/>
      <c r="E4" s="439"/>
      <c r="F4" s="439"/>
      <c r="G4" s="439"/>
      <c r="H4" s="439"/>
      <c r="I4" s="439"/>
      <c r="J4" s="440"/>
      <c r="K4" s="441"/>
      <c r="L4" s="441"/>
      <c r="M4" s="441"/>
      <c r="N4" s="441"/>
      <c r="O4" s="441"/>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9"/>
      <c r="D5" s="439"/>
      <c r="E5" s="439"/>
      <c r="F5" s="439"/>
      <c r="G5" s="439"/>
      <c r="H5" s="439"/>
      <c r="I5" s="439"/>
      <c r="J5" s="440"/>
      <c r="K5" s="441"/>
      <c r="L5" s="441"/>
      <c r="M5" s="441"/>
      <c r="N5" s="441"/>
      <c r="O5" s="441"/>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9"/>
      <c r="D6" s="439"/>
      <c r="E6" s="439"/>
      <c r="F6" s="439"/>
      <c r="G6" s="439"/>
      <c r="H6" s="439"/>
      <c r="I6" s="439"/>
      <c r="J6" s="440"/>
      <c r="K6" s="441"/>
      <c r="L6" s="441"/>
      <c r="M6" s="441"/>
      <c r="N6" s="441"/>
      <c r="O6" s="441"/>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9"/>
      <c r="D7" s="439"/>
      <c r="E7" s="439"/>
      <c r="F7" s="439"/>
      <c r="G7" s="439"/>
      <c r="H7" s="439"/>
      <c r="I7" s="439"/>
      <c r="J7" s="440"/>
      <c r="K7" s="441"/>
      <c r="L7" s="441"/>
      <c r="M7" s="441"/>
      <c r="N7" s="441"/>
      <c r="O7" s="441"/>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9"/>
      <c r="D8" s="439"/>
      <c r="E8" s="439"/>
      <c r="F8" s="439"/>
      <c r="G8" s="439"/>
      <c r="H8" s="439"/>
      <c r="I8" s="439"/>
      <c r="J8" s="440"/>
      <c r="K8" s="441"/>
      <c r="L8" s="441"/>
      <c r="M8" s="441"/>
      <c r="N8" s="441"/>
      <c r="O8" s="441"/>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9"/>
      <c r="D9" s="439"/>
      <c r="E9" s="439"/>
      <c r="F9" s="439"/>
      <c r="G9" s="439"/>
      <c r="H9" s="439"/>
      <c r="I9" s="439"/>
      <c r="J9" s="440"/>
      <c r="K9" s="441"/>
      <c r="L9" s="441"/>
      <c r="M9" s="441"/>
      <c r="N9" s="441"/>
      <c r="O9" s="441"/>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85">
        <v>1</v>
      </c>
      <c r="B37" s="1085">
        <v>1</v>
      </c>
      <c r="C37" s="439"/>
      <c r="D37" s="439"/>
      <c r="E37" s="439"/>
      <c r="F37" s="439"/>
      <c r="G37" s="439"/>
      <c r="H37" s="439"/>
      <c r="I37" s="439"/>
      <c r="J37" s="440"/>
      <c r="K37" s="441"/>
      <c r="L37" s="441"/>
      <c r="M37" s="441"/>
      <c r="N37" s="441"/>
      <c r="O37" s="441"/>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9"/>
      <c r="D38" s="439"/>
      <c r="E38" s="439"/>
      <c r="F38" s="439"/>
      <c r="G38" s="439"/>
      <c r="H38" s="439"/>
      <c r="I38" s="439"/>
      <c r="J38" s="440"/>
      <c r="K38" s="441"/>
      <c r="L38" s="441"/>
      <c r="M38" s="441"/>
      <c r="N38" s="441"/>
      <c r="O38" s="441"/>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9"/>
      <c r="D39" s="439"/>
      <c r="E39" s="439"/>
      <c r="F39" s="439"/>
      <c r="G39" s="439"/>
      <c r="H39" s="439"/>
      <c r="I39" s="439"/>
      <c r="J39" s="440"/>
      <c r="K39" s="441"/>
      <c r="L39" s="441"/>
      <c r="M39" s="441"/>
      <c r="N39" s="441"/>
      <c r="O39" s="441"/>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85">
        <v>1</v>
      </c>
      <c r="B70" s="1085">
        <v>1</v>
      </c>
      <c r="C70" s="439"/>
      <c r="D70" s="439"/>
      <c r="E70" s="439"/>
      <c r="F70" s="439"/>
      <c r="G70" s="439"/>
      <c r="H70" s="439"/>
      <c r="I70" s="439"/>
      <c r="J70" s="440"/>
      <c r="K70" s="441"/>
      <c r="L70" s="441"/>
      <c r="M70" s="441"/>
      <c r="N70" s="441"/>
      <c r="O70" s="441"/>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85">
        <v>1</v>
      </c>
      <c r="B103" s="1085">
        <v>1</v>
      </c>
      <c r="C103" s="439"/>
      <c r="D103" s="439"/>
      <c r="E103" s="439"/>
      <c r="F103" s="439"/>
      <c r="G103" s="439"/>
      <c r="H103" s="439"/>
      <c r="I103" s="439"/>
      <c r="J103" s="440"/>
      <c r="K103" s="441"/>
      <c r="L103" s="441"/>
      <c r="M103" s="441"/>
      <c r="N103" s="441"/>
      <c r="O103" s="441"/>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9"/>
      <c r="D104" s="439"/>
      <c r="E104" s="439"/>
      <c r="F104" s="439"/>
      <c r="G104" s="439"/>
      <c r="H104" s="439"/>
      <c r="I104" s="439"/>
      <c r="J104" s="440"/>
      <c r="K104" s="441"/>
      <c r="L104" s="441"/>
      <c r="M104" s="441"/>
      <c r="N104" s="441"/>
      <c r="O104" s="441"/>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9"/>
      <c r="D105" s="439"/>
      <c r="E105" s="439"/>
      <c r="F105" s="439"/>
      <c r="G105" s="439"/>
      <c r="H105" s="439"/>
      <c r="I105" s="439"/>
      <c r="J105" s="440"/>
      <c r="K105" s="441"/>
      <c r="L105" s="441"/>
      <c r="M105" s="441"/>
      <c r="N105" s="441"/>
      <c r="O105" s="441"/>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9"/>
      <c r="D106" s="439"/>
      <c r="E106" s="439"/>
      <c r="F106" s="439"/>
      <c r="G106" s="439"/>
      <c r="H106" s="439"/>
      <c r="I106" s="439"/>
      <c r="J106" s="440"/>
      <c r="K106" s="441"/>
      <c r="L106" s="441"/>
      <c r="M106" s="441"/>
      <c r="N106" s="441"/>
      <c r="O106" s="441"/>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85">
        <v>1</v>
      </c>
      <c r="B136" s="1085">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85">
        <v>1</v>
      </c>
      <c r="B169" s="1085">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85">
        <v>1</v>
      </c>
      <c r="B202" s="1085">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85">
        <v>1</v>
      </c>
      <c r="B235" s="1085">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85">
        <v>1</v>
      </c>
      <c r="B268" s="1085">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85">
        <v>1</v>
      </c>
      <c r="B301" s="1085">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85">
        <v>1</v>
      </c>
      <c r="B334" s="1085">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85">
        <v>1</v>
      </c>
      <c r="B367" s="1085">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85">
        <v>1</v>
      </c>
      <c r="B400" s="1085">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85">
        <v>1</v>
      </c>
      <c r="B433" s="1085">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85">
        <v>1</v>
      </c>
      <c r="B466" s="1085">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85">
        <v>1</v>
      </c>
      <c r="B499" s="1085">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85">
        <v>1</v>
      </c>
      <c r="B532" s="1085">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85">
        <v>1</v>
      </c>
      <c r="B565" s="1085">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85">
        <v>1</v>
      </c>
      <c r="B598" s="1085">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85">
        <v>1</v>
      </c>
      <c r="B631" s="1085">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85">
        <v>1</v>
      </c>
      <c r="B664" s="1085">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85">
        <v>1</v>
      </c>
      <c r="B697" s="1085">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85">
        <v>1</v>
      </c>
      <c r="B730" s="1085">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85">
        <v>1</v>
      </c>
      <c r="B763" s="1085">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85">
        <v>1</v>
      </c>
      <c r="B796" s="1085">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85">
        <v>1</v>
      </c>
      <c r="B829" s="1085">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85">
        <v>1</v>
      </c>
      <c r="B862" s="108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85">
        <v>1</v>
      </c>
      <c r="B895" s="108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85">
        <v>1</v>
      </c>
      <c r="B928" s="108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85">
        <v>1</v>
      </c>
      <c r="B961" s="108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85">
        <v>1</v>
      </c>
      <c r="B994" s="108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85">
        <v>1</v>
      </c>
      <c r="B1027" s="108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85">
        <v>1</v>
      </c>
      <c r="B1060" s="108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85">
        <v>1</v>
      </c>
      <c r="B1093" s="108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85">
        <v>1</v>
      </c>
      <c r="B1126" s="1085">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85">
        <v>1</v>
      </c>
      <c r="B1159" s="1085">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85">
        <v>1</v>
      </c>
      <c r="B1192" s="1085">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85">
        <v>1</v>
      </c>
      <c r="B1225" s="1085">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85">
        <v>1</v>
      </c>
      <c r="B1258" s="1085">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85">
        <v>1</v>
      </c>
      <c r="B1291" s="1085">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2020-09-14T02:59:23Z</cp:lastPrinted>
  <dcterms:created xsi:type="dcterms:W3CDTF">2012-03-13T00:50:25Z</dcterms:created>
  <dcterms:modified xsi:type="dcterms:W3CDTF">2020-11-22T13:54:58Z</dcterms:modified>
</cp:coreProperties>
</file>