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bookViews>
    <workbookView xWindow="1908" yWindow="0" windowWidth="28800" windowHeight="1183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<sst xmlns="http://schemas.openxmlformats.org/spreadsheetml/2006/main" count="3366" uniqueCount="791">
  <si>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</si>
  <si>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</si>
  <si>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</si>
  <si>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</si>
  <si>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</si>
  <si>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</si>
  <si>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</si>
  <si>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</si>
  <si>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</si>
  <si>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</si>
  <si>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</si>
  <si>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</si>
  <si>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</si>
  <si>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</si>
  <si>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</si>
  <si>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</si>
  <si>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</si>
  <si>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</si>
  <si>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</si>
  <si>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</si>
  <si>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</si>
  <si>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</si>
  <si>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</si>
  <si>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</si>
  <si>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</si>
  <si>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</si>
  <si>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</si>
  <si>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</si>
  <si>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</si>
  <si>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</si>
  <si>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</si>
  <si>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</si>
  <si>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</si>
  <si>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</si>
  <si>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</si>
  <si>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</si>
  <si>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</si>
  <si>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</si>
  <si>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</si>
  <si>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</si>
  <si>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</si>
  <si>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</si>
  <si>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</si>
  <si>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</si>
  <si>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</si>
  <si>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</si>
  <si>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</si>
  <si>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</si>
  <si>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</si>
  <si>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</si>
  <si>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</si>
  <si>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</si>
  <si>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</si>
  <si>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</si>
  <si>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</si>
  <si>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</si>
  <si>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</si>
  <si>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</si>
  <si>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</si>
  <si>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</si>
  <si>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</si>
  <si>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</si>
  <si>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</si>
  <si>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</si>
  <si>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</si>
  <si>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</si>
  <si>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</si>
  <si>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</si>
  <si>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</si>
  <si>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</si>
  <si>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</si>
  <si>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</si>
  <si>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</si>
  <si>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</si>
  <si>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</si>
  <si>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</si>
  <si>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</si>
  <si>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</si>
  <si>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</si>
  <si>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</si>
  <si>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</si>
  <si>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</si>
  <si>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</si>
  <si>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</si>
  <si>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</si>
  <si>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</si>
  <si>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</si>
  <si>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</si>
  <si>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</si>
  <si>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</si>
  <si>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</si>
  <si>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</si>
  <si>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</si>
  <si>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</si>
  <si>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</si>
  <si>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</si>
  <si>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</si>
  <si>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</si>
  <si>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</si>
  <si>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</si>
  <si>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</si>
  <si>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</si>
  <si>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</si>
  <si>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</si>
  <si>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</si>
  <si>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</si>
  <si>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</si>
  <si>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</si>
  <si>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</si>
  <si>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</si>
  <si>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</si>
  <si>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</si>
  <si>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</si>
  <si>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</si>
  <si>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</si>
  <si>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</si>
  <si>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</si>
  <si>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</si>
  <si>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</si>
  <si>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</si>
  <si>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</si>
  <si>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</si>
  <si>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</si>
  <si>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</si>
  <si>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</si>
  <si>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</si>
  <si>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</si>
  <si>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</si>
  <si>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</si>
  <si>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</si>
  <si>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</si>
  <si>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</si>
  <si>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</si>
  <si>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</si>
  <si>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</si>
  <si>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</si>
  <si>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</si>
  <si>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</si>
  <si>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</si>
  <si>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</si>
  <si>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</si>
  <si>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</si>
  <si>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</si>
  <si>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</si>
  <si>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</si>
  <si>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</si>
  <si>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</si>
  <si>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</si>
  <si>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</si>
  <si>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</si>
  <si>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</si>
  <si>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</si>
  <si>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</si>
  <si>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</si>
  <si>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</si>
  <si>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</si>
  <si>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</si>
  <si>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</si>
  <si>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</si>
  <si>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</si>
  <si>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</si>
  <si>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</si>
  <si>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</si>
  <si>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</si>
  <si>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</si>
  <si>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</si>
  <si>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</si>
  <si>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</si>
  <si>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</si>
  <si>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</si>
  <si>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</si>
  <si>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</si>
  <si>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</si>
  <si>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</si>
  <si>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</si>
  <si>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</si>
  <si>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</si>
  <si>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</si>
  <si>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</si>
  <si>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</si>
  <si>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</si>
  <si>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</si>
  <si>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</si>
  <si>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</si>
  <si>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</si>
  <si>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</si>
  <si>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</si>
  <si>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</si>
  <si>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</si>
  <si>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</si>
  <si>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</si>
  <si>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</si>
  <si>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</si>
  <si>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</si>
  <si>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</si>
  <si>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</si>
  <si>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</si>
  <si>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</si>
  <si>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</si>
  <si>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</si>
  <si>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</si>
  <si>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</si>
  <si>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</si>
  <si>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</si>
  <si>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</si>
  <si>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</si>
  <si>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</si>
  <si>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</si>
  <si>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</si>
  <si>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</si>
  <si>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</si>
  <si>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</si>
  <si>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</si>
  <si>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</si>
  <si>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</si>
  <si>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</si>
  <si>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</si>
  <si>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</si>
  <si>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</si>
  <si>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</si>
  <si>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</si>
  <si>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</si>
  <si>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</si>
  <si>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</si>
  <si>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</si>
  <si>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</si>
  <si>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</si>
  <si>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</si>
  <si>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</si>
  <si>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</si>
  <si>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</si>
  <si>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</si>
  <si>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</si>
  <si>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</si>
  <si>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</si>
  <si>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</si>
  <si>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</si>
  <si>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</si>
  <si>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</si>
  <si>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</si>
  <si>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</si>
  <si>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</si>
  <si>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</si>
  <si>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</si>
  <si>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</si>
  <si>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</si>
  <si>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</si>
  <si>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</si>
  <si>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</si>
  <si>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</si>
  <si>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</si>
  <si>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</si>
  <si>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</si>
  <si>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</si>
  <si>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</si>
  <si>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</si>
  <si>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</si>
  <si>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</si>
  <si>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</si>
  <si>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</si>
  <si>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</si>
  <si>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</si>
  <si>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</si>
  <si>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</si>
  <si>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</si>
  <si>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</si>
  <si>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</si>
  <si>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</si>
  <si>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</si>
  <si>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</si>
  <si>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</si>
  <si>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</si>
  <si>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</si>
  <si>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</si>
  <si>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</si>
  <si>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</si>
  <si>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</si>
  <si>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</si>
  <si>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</si>
  <si>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</si>
  <si>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</si>
  <si>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</si>
  <si>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</si>
  <si>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</si>
  <si>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</si>
  <si>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</si>
  <si>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</si>
  <si>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</si>
  <si>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</si>
  <si>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</si>
  <si>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</si>
  <si>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</si>
  <si>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</si>
  <si>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</si>
  <si>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</si>
  <si>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</si>
  <si>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</si>
  <si>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</si>
  <si>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</si>
  <si>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</si>
  <si>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</si>
  <si>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</si>
  <si>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</si>
  <si>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</si>
  <si>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</si>
  <si>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</si>
  <si>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</si>
  <si>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</si>
  <si>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</si>
  <si>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</si>
  <si>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</si>
  <si>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</si>
  <si>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</si>
  <si>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</si>
  <si>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</si>
  <si>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</si>
  <si>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</si>
  <si>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</si>
  <si>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</si>
  <si>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</si>
  <si>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</si>
  <si>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</si>
  <si>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</si>
  <si>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</si>
  <si>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</si>
  <si>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</si>
  <si>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</si>
  <si>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</si>
  <si>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</si>
  <si>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</si>
  <si>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</si>
  <si>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</si>
  <si>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</si>
  <si>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</si>
  <si>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</si>
  <si>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</si>
  <si>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</si>
  <si>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</si>
  <si>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</si>
  <si>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</si>
  <si>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</si>
  <si>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</si>
  <si>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</si>
  <si>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</si>
  <si>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</si>
  <si>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</si>
  <si>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</si>
  <si>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</si>
  <si>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</si>
  <si>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</si>
  <si>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</si>
  <si>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</si>
  <si>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</si>
  <si>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</si>
  <si>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</si>
  <si>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</si>
  <si>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</si>
  <si>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</si>
  <si>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</si>
  <si>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</si>
  <si>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</si>
  <si>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</si>
  <si>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</si>
  <si>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</si>
  <si>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</si>
  <si>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</si>
  <si>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</si>
  <si>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</si>
  <si>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</si>
  <si>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</si>
  <si>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</si>
  <si>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</si>
  <si>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</si>
  <si>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</si>
  <si>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</si>
  <si>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</si>
  <si>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</si>
  <si>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</si>
  <si>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</si>
  <si>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</si>
  <si>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</si>
  <si>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</si>
  <si>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</si>
  <si>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</si>
  <si>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</si>
  <si>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</si>
  <si>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</si>
  <si>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</si>
  <si>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</si>
  <si>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</si>
  <si>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</si>
  <si>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</si>
  <si>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</si>
  <si>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</si>
  <si>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</si>
  <si>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</si>
  <si>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</si>
  <si>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</si>
  <si>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</si>
  <si>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</si>
  <si>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</si>
  <si>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</si>
  <si>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</si>
  <si>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</si>
  <si>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</si>
  <si>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</si>
  <si>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</si>
  <si>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</si>
  <si>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</si>
  <si>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</si>
  <si>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</si>
  <si>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</si>
  <si>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</si>
  <si>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</si>
  <si>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</si>
  <si>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</si>
  <si>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</si>
  <si>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</si>
  <si>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</si>
  <si>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</si>
  <si>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</si>
  <si>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</si>
  <si>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</si>
  <si>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</si>
  <si>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</si>
  <si>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</si>
  <si>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</si>
  <si>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</si>
  <si>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</si>
  <si>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</si>
  <si>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</si>
  <si>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</si>
  <si>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</si>
  <si>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</si>
  <si>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</si>
  <si>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</si>
  <si>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</si>
  <si>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</si>
  <si>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</si>
  <si>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</si>
  <si>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</si>
  <si>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</si>
  <si>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</si>
  <si>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</si>
  <si>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</si>
  <si>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</si>
  <si>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</si>
  <si>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</si>
  <si>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</si>
  <si>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</si>
  <si>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</si>
  <si>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</si>
  <si>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</si>
  <si>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</si>
  <si>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</si>
  <si>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</si>
  <si>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</si>
  <si>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</si>
  <si>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</si>
  <si>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</si>
  <si>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</si>
  <si>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</si>
  <si>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</si>
  <si>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</si>
  <si>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</si>
  <si>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</si>
  <si>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</si>
  <si>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</si>
  <si>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</si>
  <si>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</si>
  <si>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</si>
  <si>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</si>
  <si>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</si>
  <si>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</si>
  <si>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</si>
  <si>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</si>
  <si>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</si>
  <si>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</si>
  <si>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</si>
  <si>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</si>
  <si>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</si>
  <si>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</si>
  <si>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</si>
  <si>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</si>
  <si>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</si>
  <si>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</si>
  <si>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</si>
  <si>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</si>
  <si>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</si>
  <si>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</si>
  <si>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</si>
  <si>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</si>
  <si>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</si>
  <si>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</si>
  <si>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</si>
  <si>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</si>
  <si>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</si>
  <si>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</si>
  <si>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</si>
  <si>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</si>
  <si>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</si>
  <si>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</si>
  <si>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</si>
  <si>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</si>
  <si>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</si>
  <si>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</si>
  <si>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</si>
  <si>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</si>
  <si>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</si>
  <si>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</si>
  <si>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</si>
  <si>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</si>
  <si>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</si>
  <si>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</si>
  <si>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</si>
  <si>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</si>
  <si>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</si>
  <si>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</si>
  <si>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</si>
  <si>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</si>
  <si>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</si>
  <si>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</si>
  <si>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</si>
  <si>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</si>
  <si>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</si>
  <si>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</si>
  <si>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</si>
  <si>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</si>
  <si>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</si>
  <si>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</si>
  <si>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</si>
  <si>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</si>
  <si>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</si>
  <si>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</si>
  <si>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</si>
  <si>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</si>
  <si>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</si>
  <si>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</si>
  <si>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</si>
  <si>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</si>
  <si>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</si>
  <si>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</si>
  <si>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</si>
  <si>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</si>
  <si>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</si>
  <si>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</si>
  <si>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</si>
  <si>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</si>
  <si>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</si>
  <si>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</si>
  <si>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</si>
  <si>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</si>
  <si>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</si>
  <si>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</si>
  <si>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</si>
  <si>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</si>
  <si>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</si>
  <si>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</si>
  <si>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</si>
  <si>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文部科学省</t>
    <phoneticPr fontId="5"/>
  </si>
  <si>
    <t>第3期教育振興基本計画（平成30年6月15日閣議決定）</t>
  </si>
  <si>
    <t>教育課程の基準改善をはじめとした学校教育に関する政策の企画・立案等に資する調査研究を実施し、教育委員会、学校等に対する専門的な援助・助言を行うことにより、学習指導要領の目標・内容等の全国各地域・学校への普及・定着や学校における児童生徒への教育指導の充実や学習状況の改善等を図る。</t>
  </si>
  <si>
    <t>初等中等教育の教育課程に関する政策に係る基礎的な事項の調査等を実施している。
具体的には、①学力に関する調査研究、②教育課程の改善に資する実践的調査研究、③教育課程の円滑な実施を推進するための事業、④全国学力・学習状況調査の問題作成・分析を行っている。
また、調査結果等を基にした指導資料の作成、研究協議会の開催等により、全国の教育委員会や学校等に対する専門的な援助・助言や優れた事例等の情報提供を行っている。</t>
  </si>
  <si>
    <t>-</t>
  </si>
  <si>
    <t>研究指定校研究協議会参加延べ人数</t>
  </si>
  <si>
    <t>人</t>
  </si>
  <si>
    <t>協議会当日の参加者名簿</t>
  </si>
  <si>
    <t>調査・研究の実施事業件数</t>
  </si>
  <si>
    <t>件</t>
  </si>
  <si>
    <t>執行額／活動実績　　　　　　　　　　　　　　</t>
    <phoneticPr fontId="5"/>
  </si>
  <si>
    <t>百万円</t>
  </si>
  <si>
    <t>百万円/件</t>
    <phoneticPr fontId="5"/>
  </si>
  <si>
    <t>732/20</t>
  </si>
  <si>
    <t>641/20</t>
  </si>
  <si>
    <t>／　</t>
    <phoneticPr fontId="5"/>
  </si>
  <si>
    <t>　　/</t>
    <phoneticPr fontId="5"/>
  </si>
  <si>
    <t>／　　　　　　　　　　　　　　</t>
    <phoneticPr fontId="5"/>
  </si>
  <si>
    <t>2　確かな学力の向上、豊かな心と健やかな体の育成と信頼される学校づくり</t>
    <phoneticPr fontId="5"/>
  </si>
  <si>
    <t>本事業にて初等中等教育の教育課程に関する政策に係る基礎的な事項の調査等を実施しており、これらの調査結果を基に指導資料の作成や研究協議会の開催等を実施することにより上位施策である確かな学力の育成に寄与する。</t>
    <phoneticPr fontId="5"/>
  </si>
  <si>
    <t>-</t>
    <phoneticPr fontId="5"/>
  </si>
  <si>
    <t>全国の教育委員会や学校現場と緊密に連携してニーズを踏まえ、学力の向上等に寄与している事業である。</t>
  </si>
  <si>
    <t>教育課程の基準の改訂等にかかわる事業で、国が全国的に行う必要がある。</t>
  </si>
  <si>
    <t>第３期教育振興基本計画における今後の教育政策に関する基本的方針の１つである「夢と志を持ち、可能性に挑戦するために必要となる力を育成する」を実現する上で、必要かつ優先度が高い事業である。</t>
  </si>
  <si>
    <t>契約の相手方の選定や契約金額の決定は、一般競争入札又は複数者による見積合わせにより行っており、一者応札になった案件についても仕様内容を検討し、公告期間を十分に確保した上で一般競争入札を行っている。また、随意契約については、全て複数者による見積もり合わせによる少額随契であり、選定は妥当である。</t>
  </si>
  <si>
    <t>全国的な調査研究、優れた事例や課題解決方法に関する情報提供など、国が行うべき事業である。</t>
  </si>
  <si>
    <t>契約の競争性確保等により、コストの削減に努めている。</t>
  </si>
  <si>
    <t>事業内容の精選を図り、必要な事業に絞って実施している。</t>
  </si>
  <si>
    <t>仕様書の内容の見直し等により、契約の競争性を確保するとともに、調査方法や調査内容等についても検討を行い、コスト削減・効率化を図っている。</t>
  </si>
  <si>
    <t>研究指定校研究協議会参加人数も目標値を達成しており、当センターの調査研究の成果を広く周知できている。</t>
  </si>
  <si>
    <t>限られた予算の中で、大きな成果が得られるよう精選を図っている。</t>
  </si>
  <si>
    <t>成果物を広く一般にも利用できるようにし、活用の拡大を図っている。</t>
  </si>
  <si>
    <t>○国立教育政策研究所教育課程研究センターＨＰ
http://www.nier.go.jp/04_kenkyu_annai/div08-katei.html　　　　　　　　　　　　　　　　　　　　　　　　　　　　　　　　　　　　　　　　</t>
  </si>
  <si>
    <t>0439</t>
  </si>
  <si>
    <t>0074</t>
  </si>
  <si>
    <t>0079</t>
  </si>
  <si>
    <t>0057</t>
  </si>
  <si>
    <t>0061</t>
  </si>
  <si>
    <t>0059</t>
  </si>
  <si>
    <t>0056</t>
  </si>
  <si>
    <t>0063</t>
  </si>
  <si>
    <t>文部科学省</t>
    <phoneticPr fontId="5"/>
  </si>
  <si>
    <t>○</t>
  </si>
  <si>
    <t>2-1 確かな学力の育成</t>
    <phoneticPr fontId="5"/>
  </si>
  <si>
    <t>教育課程研究センター</t>
    <phoneticPr fontId="5"/>
  </si>
  <si>
    <t>平成13年度</t>
    <phoneticPr fontId="5"/>
  </si>
  <si>
    <t>終了予定なし</t>
    <phoneticPr fontId="5"/>
  </si>
  <si>
    <t>国立教育政策研究所</t>
    <phoneticPr fontId="5"/>
  </si>
  <si>
    <t>-</t>
    <phoneticPr fontId="5"/>
  </si>
  <si>
    <t>-</t>
    <phoneticPr fontId="5"/>
  </si>
  <si>
    <t>-</t>
    <phoneticPr fontId="5"/>
  </si>
  <si>
    <t>-</t>
    <phoneticPr fontId="5"/>
  </si>
  <si>
    <t>令和２年度に研究指定校研究協議会の参加延べ人数を4,000人以上に引き上げる。</t>
    <rPh sb="0" eb="2">
      <t>レイワ</t>
    </rPh>
    <phoneticPr fontId="5"/>
  </si>
  <si>
    <t>646/21</t>
    <phoneticPr fontId="5"/>
  </si>
  <si>
    <t>文部科学省組織令　第81条</t>
    <phoneticPr fontId="5"/>
  </si>
  <si>
    <t>令和２年度全国学力・学習状況調査問題用紙（小学校）の印刷</t>
  </si>
  <si>
    <t>印刷製本費</t>
  </si>
  <si>
    <t>教育課程研究指定校事業</t>
  </si>
  <si>
    <t>教育課程研究指定校事業</t>
    <phoneticPr fontId="5"/>
  </si>
  <si>
    <t>東京都教育庁</t>
    <rPh sb="0" eb="1">
      <t>ヒガシ</t>
    </rPh>
    <rPh sb="1" eb="2">
      <t>ミヤコ</t>
    </rPh>
    <rPh sb="2" eb="3">
      <t>ト</t>
    </rPh>
    <phoneticPr fontId="5"/>
  </si>
  <si>
    <t>北海道教育庁</t>
    <phoneticPr fontId="5"/>
  </si>
  <si>
    <t>神奈川県教育委員会</t>
    <phoneticPr fontId="5"/>
  </si>
  <si>
    <t>和歌山県教育庁</t>
    <phoneticPr fontId="5"/>
  </si>
  <si>
    <t>岩手県教育委員会</t>
    <phoneticPr fontId="5"/>
  </si>
  <si>
    <t>国立大学法人埼玉大学</t>
    <phoneticPr fontId="5"/>
  </si>
  <si>
    <t>富士ゼロックス株式会社</t>
    <phoneticPr fontId="5"/>
  </si>
  <si>
    <t>富士ゼロックス株式会社</t>
    <phoneticPr fontId="5"/>
  </si>
  <si>
    <t>富士ゼロックス株式会社</t>
    <phoneticPr fontId="5"/>
  </si>
  <si>
    <t>研究業務用コンピュータシステム　ハードウェア保守業務</t>
    <phoneticPr fontId="5"/>
  </si>
  <si>
    <t>カラーレーザープリンター他の購入</t>
    <rPh sb="12" eb="13">
      <t>ホカ</t>
    </rPh>
    <rPh sb="14" eb="16">
      <t>コウニュウ</t>
    </rPh>
    <phoneticPr fontId="5"/>
  </si>
  <si>
    <t>モバイルルーター外の購入</t>
    <rPh sb="10" eb="12">
      <t>コウニュウ</t>
    </rPh>
    <phoneticPr fontId="5"/>
  </si>
  <si>
    <t>研究業務用コンピュータシステム　ソフトウェア保守業務</t>
    <phoneticPr fontId="5"/>
  </si>
  <si>
    <t>東京書籍株式会社</t>
  </si>
  <si>
    <t>箕面市の学力調査の結果等のデータの情報提供業務</t>
    <rPh sb="21" eb="23">
      <t>ギョウム</t>
    </rPh>
    <phoneticPr fontId="5"/>
  </si>
  <si>
    <t>株式会社ブルーホップ</t>
  </si>
  <si>
    <t>美津野商事株式会社</t>
  </si>
  <si>
    <t>ＵＳＢカメラデバイスの購入</t>
    <rPh sb="11" eb="13">
      <t>コウニュウ</t>
    </rPh>
    <phoneticPr fontId="5"/>
  </si>
  <si>
    <t>「令和元年度国立教育政策研究所教育課程研究指定校事業研究協議会」会場借上</t>
    <phoneticPr fontId="5"/>
  </si>
  <si>
    <t>株式会社ブルーホップ</t>
    <phoneticPr fontId="5"/>
  </si>
  <si>
    <t>「令和元年度研究協議会資料」冊子編集印刷業務</t>
    <phoneticPr fontId="5"/>
  </si>
  <si>
    <t>Ｒ１国研教育課程研究指定校事業研究協議会リーフレット及びポスター梱包発送</t>
    <phoneticPr fontId="5"/>
  </si>
  <si>
    <t>カンタムソリューションズ株式会社</t>
    <phoneticPr fontId="5"/>
  </si>
  <si>
    <t>-</t>
    <phoneticPr fontId="5"/>
  </si>
  <si>
    <t>-</t>
    <phoneticPr fontId="5"/>
  </si>
  <si>
    <t>-</t>
    <phoneticPr fontId="5"/>
  </si>
  <si>
    <t>-</t>
    <phoneticPr fontId="5"/>
  </si>
  <si>
    <t>株式会社ステージ</t>
    <phoneticPr fontId="5"/>
  </si>
  <si>
    <t>令和元年度国立教育政策研究所教育課程研究指定校事業研究協議会運営支援業務</t>
    <phoneticPr fontId="5"/>
  </si>
  <si>
    <t>「Ｒ１国立教育政策研究所教育課程研究指定校事業研究協議会」録画・編集業務</t>
    <phoneticPr fontId="5"/>
  </si>
  <si>
    <t>株式会社　白橋</t>
    <phoneticPr fontId="5"/>
  </si>
  <si>
    <t>株式会社　白橋</t>
    <phoneticPr fontId="5"/>
  </si>
  <si>
    <t>株式会社　白橋</t>
    <phoneticPr fontId="5"/>
  </si>
  <si>
    <t>「児童生徒の学習評価の在り方（ハンドブック）」印刷等業務</t>
    <phoneticPr fontId="5"/>
  </si>
  <si>
    <t>Ｈ２９・３０に改訂した新学習指導要領の下での児童生徒の学習評価に係る資料集印刷</t>
    <phoneticPr fontId="5"/>
  </si>
  <si>
    <t>「児童生徒の学習評価の在り方（ハンドブック）」編集印刷等業務</t>
    <phoneticPr fontId="5"/>
  </si>
  <si>
    <t>「指導と評価の一体化」～学習評価に関する参考資料（中学校）冊子編集印刷業務</t>
  </si>
  <si>
    <t>株式会社　オリエンタル物流</t>
    <phoneticPr fontId="5"/>
  </si>
  <si>
    <t>一般財団法人　日本航空協会</t>
  </si>
  <si>
    <t>株式会社日本フォートサービス社</t>
  </si>
  <si>
    <t>プライバシーフィルターの購入</t>
    <rPh sb="12" eb="14">
      <t>コウニュウ</t>
    </rPh>
    <phoneticPr fontId="5"/>
  </si>
  <si>
    <t>凸版印刷株式会社</t>
    <phoneticPr fontId="5"/>
  </si>
  <si>
    <t>凸版印刷株式会社</t>
    <phoneticPr fontId="5"/>
  </si>
  <si>
    <t>凸版印刷株式会社</t>
    <phoneticPr fontId="5"/>
  </si>
  <si>
    <t>株式会社ジェイプロ</t>
    <phoneticPr fontId="5"/>
  </si>
  <si>
    <t>株式会社ブルーホップ</t>
    <phoneticPr fontId="5"/>
  </si>
  <si>
    <t>株式会社　オリエンタル物流</t>
    <phoneticPr fontId="5"/>
  </si>
  <si>
    <t>サンテックサービス
株式会社</t>
    <phoneticPr fontId="5"/>
  </si>
  <si>
    <t>三松堂印刷株式会社</t>
    <phoneticPr fontId="5"/>
  </si>
  <si>
    <t>株式会社　三響社</t>
    <phoneticPr fontId="5"/>
  </si>
  <si>
    <t>大洋装備株式会社</t>
    <phoneticPr fontId="5"/>
  </si>
  <si>
    <t>平成３１年度全国学力・学習状況調査の指導の手引き（小学校）印刷</t>
    <phoneticPr fontId="5"/>
  </si>
  <si>
    <t>平成３１年度全国学力・学習状況調査の指導の手引き（中学校）印刷</t>
    <phoneticPr fontId="5"/>
  </si>
  <si>
    <t>平成３１年度（令和元年度）全国学力・学習状況調査報告書【質問紙調査】印刷</t>
    <phoneticPr fontId="5"/>
  </si>
  <si>
    <t>平成３１年度（令和元年度）全国学力・学習状況調査報告書【小学校】の印刷</t>
    <phoneticPr fontId="5"/>
  </si>
  <si>
    <t>平成３１年度（令和元年度）全国学力・学習状況調査報告書【中学校】の印刷</t>
    <phoneticPr fontId="5"/>
  </si>
  <si>
    <t>平成３１年度全国学力・学習状況調査の指導の手引きの梱包・発送</t>
    <phoneticPr fontId="5"/>
  </si>
  <si>
    <t>Ｈ３１年度（Ｒ元年度）全国学力・学習状況調査報告書【小学校等】梱包・発送</t>
    <phoneticPr fontId="5"/>
  </si>
  <si>
    <t>Ｈ３１年度（Ｒ元年度）全国学力・学習状況調査報告書【中学校等】梱包・発送</t>
    <phoneticPr fontId="5"/>
  </si>
  <si>
    <t>平成３０年度全国学力・学習状況調査（小・中理科）の映像収録等作成</t>
    <phoneticPr fontId="5"/>
  </si>
  <si>
    <t>Ｈ３１（Ｒ１）全国学力・学習状況調査の結果を～授業アイディア例の梱包発送</t>
    <phoneticPr fontId="5"/>
  </si>
  <si>
    <t>平成３１年度全国学力・学習状況調査の結果を～のデザイン製作・印刷・製本</t>
    <phoneticPr fontId="5"/>
  </si>
  <si>
    <t>平成３１年度（令和元年度）全国学力・学習状況調査結果概要ほか印刷・製本</t>
    <phoneticPr fontId="5"/>
  </si>
  <si>
    <t>平成３１年度全国学力・学習状況調査の調査結果を～説明会会議資料印刷・製本</t>
    <phoneticPr fontId="5"/>
  </si>
  <si>
    <t>令和元年度全国学力・学習状況調査～改善・充実に向けた説明会会場施工</t>
    <phoneticPr fontId="5"/>
  </si>
  <si>
    <t>凸版印刷株式会社</t>
    <phoneticPr fontId="5"/>
  </si>
  <si>
    <t>株式会社　教育測定研究所</t>
    <phoneticPr fontId="5"/>
  </si>
  <si>
    <t>株式会社インフォザイン</t>
    <phoneticPr fontId="5"/>
  </si>
  <si>
    <t>リコージャパン株式会社</t>
  </si>
  <si>
    <t>よしみ工産　株式会社</t>
  </si>
  <si>
    <t>株式会社大塚商会</t>
  </si>
  <si>
    <t>令和２年度全国学力・学習状況調査問題用紙（小学校）の印刷</t>
    <phoneticPr fontId="5"/>
  </si>
  <si>
    <t>令和２年度全国学力・学習状況調査問題用紙（中学校）の印刷</t>
    <phoneticPr fontId="5"/>
  </si>
  <si>
    <t>平成３２年度経年変化分析調査を実施するための準備事業（中・国数調査）</t>
    <phoneticPr fontId="5"/>
  </si>
  <si>
    <t>平成３２年度経年変化分析調査を実施するための準備事業（小学校調査）</t>
    <phoneticPr fontId="5"/>
  </si>
  <si>
    <t>令和２年度経年変化分析調査を実施するための準備事業（中学校英語）</t>
    <phoneticPr fontId="5"/>
  </si>
  <si>
    <t>令和２年度全国学力・学習状況調査実施マニュアル【小学校】の印刷</t>
    <phoneticPr fontId="5"/>
  </si>
  <si>
    <t>令和２年度全国学力・学習状況調査実施マニュアル【中学校】の印刷</t>
    <phoneticPr fontId="5"/>
  </si>
  <si>
    <t>令和元年度に終了する調査研究に係る報告書印刷用版下作成（３種）</t>
  </si>
  <si>
    <t>ノートパソコンの購入</t>
    <rPh sb="8" eb="10">
      <t>コウニュウ</t>
    </rPh>
    <phoneticPr fontId="5"/>
  </si>
  <si>
    <t>ビジネスプロジェクターの購入</t>
    <rPh sb="12" eb="14">
      <t>コウニュウ</t>
    </rPh>
    <phoneticPr fontId="5"/>
  </si>
  <si>
    <t>-</t>
    <phoneticPr fontId="5"/>
  </si>
  <si>
    <t>-</t>
    <phoneticPr fontId="5"/>
  </si>
  <si>
    <t>-</t>
    <phoneticPr fontId="5"/>
  </si>
  <si>
    <t>-</t>
    <phoneticPr fontId="5"/>
  </si>
  <si>
    <t>-</t>
    <phoneticPr fontId="5"/>
  </si>
  <si>
    <t>-</t>
    <phoneticPr fontId="5"/>
  </si>
  <si>
    <t>-</t>
    <phoneticPr fontId="5"/>
  </si>
  <si>
    <t>E.凸版印刷株式会社</t>
    <phoneticPr fontId="5"/>
  </si>
  <si>
    <t>F. 凸版印刷株式会社</t>
    <phoneticPr fontId="5"/>
  </si>
  <si>
    <t>平成３１年度全国学力・学習状況調査の指導の手引き（小学校）印刷</t>
  </si>
  <si>
    <t>令和元年度国立教育政策研究所教育課程研究指定校事業研究協議会運営支援業務</t>
  </si>
  <si>
    <t>雑役務費</t>
  </si>
  <si>
    <t>「令和元年度国立教育政策研究所教育課程研究指定校事業研究協議会」会場借上　</t>
  </si>
  <si>
    <t>借料及び損料</t>
  </si>
  <si>
    <t>研究業務用コンピュータシステム　ハードウェア保守業務　</t>
  </si>
  <si>
    <t>D.株式会社ステージ</t>
    <phoneticPr fontId="5"/>
  </si>
  <si>
    <t>C.株式会社旅屋</t>
    <phoneticPr fontId="5"/>
  </si>
  <si>
    <t>B.富士ゼロックス株式会社</t>
    <phoneticPr fontId="5"/>
  </si>
  <si>
    <t>京都市教育委員会　</t>
    <phoneticPr fontId="5"/>
  </si>
  <si>
    <t>A.京都市教育委員会</t>
    <phoneticPr fontId="5"/>
  </si>
  <si>
    <t>教育政策調査研究委託費</t>
    <phoneticPr fontId="5"/>
  </si>
  <si>
    <t>教育課程研究指定校事業</t>
    <phoneticPr fontId="5"/>
  </si>
  <si>
    <t>株式会社　日本翻訳センター</t>
  </si>
  <si>
    <t>株式会社エアクレーレン</t>
  </si>
  <si>
    <t>株式会社　　ピ－アンドディ－ヒロサワ</t>
  </si>
  <si>
    <t>株式会社　フォーサイト</t>
  </si>
  <si>
    <t>株式会社パットンファイブ</t>
  </si>
  <si>
    <t>中国語教科書翻訳業務</t>
  </si>
  <si>
    <t>Ｒ１年度「こころの成長についてのアンケート」結果（箕面市）コード番号等入力業務</t>
  </si>
  <si>
    <t>平成２７年度高等学校学習指導要領実施状況調査報告書の印刷・製本</t>
  </si>
  <si>
    <t>「Ｅｄｕｃａｔｉｏｎ，Ｌａｂｏｕｒ　Ｍａｒｋｅｔ～」英文和訳業務</t>
  </si>
  <si>
    <t>Ｈ２７高等学校学習指導要領実施状況調査報告書等の梱包・発送</t>
  </si>
  <si>
    <t>「キャリア教育リーフレットシリーズ特別編～パスポート特別編６」デザイン等</t>
  </si>
  <si>
    <t>株式会社　ワーナー</t>
  </si>
  <si>
    <t>株式会社　オリエンタル物流</t>
  </si>
  <si>
    <t>株式会社外為印刷</t>
  </si>
  <si>
    <t>「指導と評価の一体化」～学習評価に関する参考資料（小学校）冊子編集印刷業務</t>
  </si>
  <si>
    <t>「指導と評価の一体化」～学習評価に関する参考資料（小・中学校）印刷等業</t>
  </si>
  <si>
    <t>アラビア語版特別活動パンフレット「みんなで、よりよい学級・～」編集印刷業務</t>
  </si>
  <si>
    <t>英語版特別活動パンフレット「みんなで、よりよい学級・学校～」編集印刷業務</t>
  </si>
  <si>
    <t>中国語版特別活動パンフレット「みんなで、よりよい学級・学校～」編集印刷業務</t>
  </si>
  <si>
    <t>「学習評価の在り方（ハンドブック）」の梱包・発送業務</t>
  </si>
  <si>
    <t>Ｒ１国立教育政策研究所教育課程研究指定校事業研究協議会アンケート集計業務</t>
  </si>
  <si>
    <t>会議費（学習評価に係る教科説明会</t>
  </si>
  <si>
    <t>会議費（「評価基準、評価方法等の工夫改善に関する調査研究」協力者会議</t>
  </si>
  <si>
    <t>会議費（「評価規準、評価方法等の～調査研究」協力者会議打合せ会</t>
  </si>
  <si>
    <t>会議費（「評価基準、評価方法等の～調査研究」協力者会議</t>
  </si>
  <si>
    <t>会議費（「評価基準、評価方法等の工夫改善に関する調査研究」協力者会議　</t>
  </si>
  <si>
    <t>「学習評価パンフレット」編集作業等業務</t>
  </si>
  <si>
    <t>「指導と評価の一体化」のための学習評価に関する参考資料梱包発送業務</t>
  </si>
  <si>
    <t>タブレット端末の購入</t>
    <rPh sb="5" eb="7">
      <t>タンマツ</t>
    </rPh>
    <rPh sb="8" eb="10">
      <t>コウニュウ</t>
    </rPh>
    <phoneticPr fontId="4"/>
  </si>
  <si>
    <t>三重県教育委員会</t>
    <phoneticPr fontId="5"/>
  </si>
  <si>
    <t>岐阜県教育委員会</t>
    <phoneticPr fontId="5"/>
  </si>
  <si>
    <t>徳島県教育委員会</t>
    <phoneticPr fontId="5"/>
  </si>
  <si>
    <t>ＵＳＢメモリ　外の購入</t>
    <rPh sb="9" eb="11">
      <t>コウニュウ</t>
    </rPh>
    <phoneticPr fontId="5"/>
  </si>
  <si>
    <t>株式会社ケー・デー・シー</t>
    <phoneticPr fontId="5"/>
  </si>
  <si>
    <t>朝日梱包株式会社</t>
    <phoneticPr fontId="5"/>
  </si>
  <si>
    <t>株式会社ティーケーピー</t>
    <phoneticPr fontId="5"/>
  </si>
  <si>
    <t>株式会社ティーケーピー</t>
    <phoneticPr fontId="5"/>
  </si>
  <si>
    <t>会議費（全国学力・学習状況調査～改善・充実に向けた説明会）　</t>
    <phoneticPr fontId="5"/>
  </si>
  <si>
    <t>三松堂印刷株式会社</t>
    <phoneticPr fontId="5"/>
  </si>
  <si>
    <t>美津野商事株式会社</t>
    <phoneticPr fontId="5"/>
  </si>
  <si>
    <t>ケニス株式会社</t>
    <phoneticPr fontId="5"/>
  </si>
  <si>
    <t>赤外線ＣＯ２センサーの購入</t>
    <rPh sb="11" eb="13">
      <t>コウニュウ</t>
    </rPh>
    <phoneticPr fontId="5"/>
  </si>
  <si>
    <t>試験管他の購入</t>
    <rPh sb="0" eb="3">
      <t>シケンカン</t>
    </rPh>
    <rPh sb="3" eb="4">
      <t>ホカ</t>
    </rPh>
    <rPh sb="5" eb="7">
      <t>コウニュウ</t>
    </rPh>
    <phoneticPr fontId="5"/>
  </si>
  <si>
    <t>有</t>
  </si>
  <si>
    <t>無</t>
  </si>
  <si>
    <t>‐</t>
  </si>
  <si>
    <t>当初見込みどおり活動できている。</t>
    <phoneticPr fontId="5"/>
  </si>
  <si>
    <t>株式会社広報企画社</t>
    <phoneticPr fontId="5"/>
  </si>
  <si>
    <t>公益財団法人北九州観光コンベンション協会</t>
    <phoneticPr fontId="5"/>
  </si>
  <si>
    <t>適正な契約手続きと予算の有効活用の実現に向けて、一層の取組を行う。また、仕様書の内容の見直し等により、契約の競争性、公平性、透明性の確保に努めるとともに、調査方法や調査内容等についてもその都度検討を行い、事業の有効性を確保しながら、コスト削減を図っていく。</t>
    <phoneticPr fontId="5"/>
  </si>
  <si>
    <t>本センターが行う各種事業は、全国の教育委員会や学校現場と緊密に連携しながら総合的に実施する必要があり、個々の自治体や民間での実施は困難かつ不適当である。令和元年度は、主に全国学力・学習状況調査の問題作成・結果分析、研究指定校事業の実施、「「指導と評価の一体化」のための学習評価に関する参考資料」などの指導資料の作成等を当初の計画どおり実施した。 契約手続については、関係部署と連携を図りながら、適正な執行となるよう留意し、コスト縮減、効率化を図っている。</t>
    <rPh sb="76" eb="78">
      <t>レイワ</t>
    </rPh>
    <phoneticPr fontId="5"/>
  </si>
  <si>
    <t>740/21</t>
    <phoneticPr fontId="5"/>
  </si>
  <si>
    <t>有限会社　鮫玉堂</t>
  </si>
  <si>
    <t>-</t>
    <phoneticPr fontId="5"/>
  </si>
  <si>
    <t>株式会社旅屋</t>
    <phoneticPr fontId="5"/>
  </si>
  <si>
    <t>ＵＳＢメモリーの購入</t>
    <rPh sb="8" eb="10">
      <t>コウニュウ</t>
    </rPh>
    <phoneticPr fontId="5"/>
  </si>
  <si>
    <t>-</t>
    <phoneticPr fontId="5"/>
  </si>
  <si>
    <t>教育政策調査研究委託費</t>
    <rPh sb="0" eb="2">
      <t>キョウイク</t>
    </rPh>
    <rPh sb="2" eb="4">
      <t>セイサク</t>
    </rPh>
    <rPh sb="4" eb="6">
      <t>チョウサ</t>
    </rPh>
    <rPh sb="6" eb="8">
      <t>ケンキュウ</t>
    </rPh>
    <rPh sb="8" eb="10">
      <t>イタク</t>
    </rPh>
    <rPh sb="10" eb="11">
      <t>ヒ</t>
    </rPh>
    <phoneticPr fontId="5"/>
  </si>
  <si>
    <t>試験研究費</t>
    <rPh sb="0" eb="2">
      <t>シケン</t>
    </rPh>
    <rPh sb="2" eb="5">
      <t>ケンキュウヒ</t>
    </rPh>
    <phoneticPr fontId="5"/>
  </si>
  <si>
    <t>委員等旅費</t>
    <rPh sb="0" eb="2">
      <t>イイン</t>
    </rPh>
    <rPh sb="2" eb="3">
      <t>トウ</t>
    </rPh>
    <rPh sb="3" eb="5">
      <t>リョヒ</t>
    </rPh>
    <phoneticPr fontId="5"/>
  </si>
  <si>
    <t>諸謝金</t>
    <rPh sb="0" eb="3">
      <t>ショシャキン</t>
    </rPh>
    <phoneticPr fontId="5"/>
  </si>
  <si>
    <t>非常勤職員手当</t>
    <rPh sb="0" eb="3">
      <t>ヒジョウキン</t>
    </rPh>
    <rPh sb="3" eb="5">
      <t>ショクイン</t>
    </rPh>
    <rPh sb="5" eb="7">
      <t>テアテ</t>
    </rPh>
    <phoneticPr fontId="5"/>
  </si>
  <si>
    <t>※金額は単位未満四捨五入して記載していることから、合計が一致しない場合がある。
「新型コロナウイルス感染症への対応など緊要な経費」500百万円
全国学力・学習状況調査のCBT化に向けた研究・開発に係る経費の増。</t>
    <rPh sb="42" eb="44">
      <t>シンガタ</t>
    </rPh>
    <rPh sb="51" eb="54">
      <t>カンセンショウ</t>
    </rPh>
    <rPh sb="56" eb="58">
      <t>タイオウ</t>
    </rPh>
    <rPh sb="60" eb="62">
      <t>キンヨウ</t>
    </rPh>
    <rPh sb="63" eb="65">
      <t>ケイヒ</t>
    </rPh>
    <rPh sb="69" eb="72">
      <t>ヒャクマンエン</t>
    </rPh>
    <rPh sb="74" eb="76">
      <t>ゼンコク</t>
    </rPh>
    <rPh sb="76" eb="78">
      <t>ガクリョク</t>
    </rPh>
    <rPh sb="79" eb="81">
      <t>ガクシュウ</t>
    </rPh>
    <rPh sb="81" eb="83">
      <t>ジョウキョウ</t>
    </rPh>
    <rPh sb="83" eb="85">
      <t>チョウサ</t>
    </rPh>
    <rPh sb="89" eb="90">
      <t>カ</t>
    </rPh>
    <rPh sb="91" eb="92">
      <t>ム</t>
    </rPh>
    <rPh sb="94" eb="96">
      <t>ケンキュウ</t>
    </rPh>
    <rPh sb="97" eb="99">
      <t>カイハツ</t>
    </rPh>
    <rPh sb="100" eb="101">
      <t>カカ</t>
    </rPh>
    <rPh sb="102" eb="104">
      <t>ケイヒ</t>
    </rPh>
    <rPh sb="105" eb="106">
      <t>ゾウ</t>
    </rPh>
    <phoneticPr fontId="5"/>
  </si>
  <si>
    <t>新型コロナウィルスの影響による会議、出張の中止及び年度内納入が難しくなり、物品購入を断念したことによる不用。</t>
    <rPh sb="0" eb="2">
      <t>シンガタ</t>
    </rPh>
    <rPh sb="10" eb="12">
      <t>エイキョウ</t>
    </rPh>
    <rPh sb="15" eb="17">
      <t>カイギ</t>
    </rPh>
    <rPh sb="18" eb="20">
      <t>シュッチョウ</t>
    </rPh>
    <rPh sb="21" eb="23">
      <t>チュウシ</t>
    </rPh>
    <rPh sb="23" eb="24">
      <t>オヨ</t>
    </rPh>
    <rPh sb="25" eb="28">
      <t>ネンドナイ</t>
    </rPh>
    <rPh sb="28" eb="30">
      <t>ノウニュウ</t>
    </rPh>
    <rPh sb="31" eb="32">
      <t>ムズカ</t>
    </rPh>
    <rPh sb="37" eb="39">
      <t>ブッピン</t>
    </rPh>
    <rPh sb="39" eb="41">
      <t>コウニュウ</t>
    </rPh>
    <rPh sb="42" eb="44">
      <t>ダンネン</t>
    </rPh>
    <rPh sb="51" eb="53">
      <t>フヨウ</t>
    </rPh>
    <phoneticPr fontId="5"/>
  </si>
  <si>
    <t>外部有識者による点検対象外</t>
    <phoneticPr fontId="5"/>
  </si>
  <si>
    <t>事業内容の
一部改善</t>
  </si>
  <si>
    <t>１．事業評価の観点：この事業は、学校教育の指導行政の企画・立案等に資する調査研究、教育委員会、学校等に対する専門的な助言を行うことにより、学習指導要領の目標・内容等の全国各地域・学校への普及・定着等を図ることを目的に平成13年度以降長期に継続している事業であり、予算執行状況の観点から検証を行った。
２．所見：この事業は予算執行状況から平成30年度の不用額を反映した令和元年度執行を行うなど改善が図られているが、更なる事業の効率化を目指し、適切な予算執行の実施を行うべきである。</t>
  </si>
  <si>
    <t>執行等改善</t>
  </si>
  <si>
    <t>本事業においては、毎年度、全国学力・学習状況調査の翌年度実施分に係る調査問題の印刷に多額の費用を計上するが、所見も踏まえ、令和3年度以降も引き続き、真に必要な印刷部数を精査するなどし、コストの縮減に留意する。</t>
  </si>
  <si>
    <t>教育課程研究センター長
鈴木　敏之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</si>
</sst>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48260</xdr:colOff>
      <xdr:row>743</xdr:row>
      <xdr:rowOff>71134</xdr:rowOff>
    </xdr:from>
    <xdr:to>
      <xdr:col>49</xdr:col>
      <xdr:colOff>170286</xdr:colOff>
      <xdr:row>768</xdr:row>
      <xdr:rowOff>296974</xdr:rowOff>
    </xdr:to>
    <xdr:grpSp>
      <xdr:nvGrpSpPr>
        <xdr:cNvPr id="22" name="グループ化 21">
          <a:extLst>
            <a:ext uri="{FF2B5EF4-FFF2-40B4-BE49-F238E27FC236}">
              <a16:creationId xmlns:a16="http://schemas.microsoft.com/office/drawing/2014/main" id="{00000000-0008-0000-0000-000003000000}"/>
            </a:ext>
          </a:extLst>
        </xdr:cNvPr>
        <xdr:cNvGrpSpPr/>
      </xdr:nvGrpSpPr>
      <xdr:grpSpPr>
        <a:xfrm>
          <a:off x="1328420" y="48473374"/>
          <a:ext cx="7802986" cy="6850160"/>
          <a:chOff x="1077911" y="30268640"/>
          <a:chExt cx="8394597" cy="6531863"/>
        </a:xfrm>
      </xdr:grpSpPr>
      <xdr:cxnSp macro="">
        <xdr:nvCxnSpPr>
          <xdr:cNvPr id="23" name="直線コネクタ 13">
            <a:extLst>
              <a:ext uri="{FF2B5EF4-FFF2-40B4-BE49-F238E27FC236}">
                <a16:creationId xmlns:a16="http://schemas.microsoft.com/office/drawing/2014/main" id="{00000000-0008-0000-0000-000004000000}"/>
              </a:ext>
            </a:extLst>
          </xdr:cNvPr>
          <xdr:cNvCxnSpPr/>
        </xdr:nvCxnSpPr>
        <xdr:spPr bwMode="auto">
          <a:xfrm>
            <a:off x="6969352" y="34040744"/>
            <a:ext cx="16395" cy="1606329"/>
          </a:xfrm>
          <a:prstGeom prst="line">
            <a:avLst/>
          </a:prstGeom>
          <a:noFill/>
          <a:ln w="25400" cap="flat" cmpd="sng" algn="ctr">
            <a:solidFill>
              <a:sysClr val="windowText" lastClr="000000"/>
            </a:solidFill>
            <a:prstDash val="solid"/>
          </a:ln>
          <a:effectLst/>
        </xdr:spPr>
      </xdr:cxnSp>
      <xdr:cxnSp macro="">
        <xdr:nvCxnSpPr>
          <xdr:cNvPr id="24" name="直線コネクタ 23">
            <a:extLst>
              <a:ext uri="{FF2B5EF4-FFF2-40B4-BE49-F238E27FC236}">
                <a16:creationId xmlns:a16="http://schemas.microsoft.com/office/drawing/2014/main" id="{00000000-0008-0000-0000-000005000000}"/>
              </a:ext>
            </a:extLst>
          </xdr:cNvPr>
          <xdr:cNvCxnSpPr/>
        </xdr:nvCxnSpPr>
        <xdr:spPr bwMode="auto">
          <a:xfrm flipH="1">
            <a:off x="4786471" y="30683722"/>
            <a:ext cx="5510" cy="1254134"/>
          </a:xfrm>
          <a:prstGeom prst="line">
            <a:avLst/>
          </a:prstGeom>
          <a:noFill/>
          <a:ln w="25400" cap="flat" cmpd="sng" algn="ctr">
            <a:solidFill>
              <a:sysClr val="windowText" lastClr="000000"/>
            </a:solidFill>
            <a:prstDash val="solid"/>
          </a:ln>
          <a:effectLst/>
        </xdr:spPr>
      </xdr:cxnSp>
      <xdr:sp macro="" textlink="">
        <xdr:nvSpPr>
          <xdr:cNvPr id="25" name="正方形/長方形 24">
            <a:extLst>
              <a:ext uri="{FF2B5EF4-FFF2-40B4-BE49-F238E27FC236}">
                <a16:creationId xmlns:a16="http://schemas.microsoft.com/office/drawing/2014/main" id="{00000000-0008-0000-0000-000006000000}"/>
              </a:ext>
            </a:extLst>
          </xdr:cNvPr>
          <xdr:cNvSpPr/>
        </xdr:nvSpPr>
        <xdr:spPr bwMode="auto">
          <a:xfrm>
            <a:off x="3287282" y="30268640"/>
            <a:ext cx="2800577" cy="7440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645.9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p>
        </xdr:txBody>
      </xdr:sp>
      <xdr:cxnSp macro="">
        <xdr:nvCxnSpPr>
          <xdr:cNvPr id="26" name="直線コネクタ 25">
            <a:extLst>
              <a:ext uri="{FF2B5EF4-FFF2-40B4-BE49-F238E27FC236}">
                <a16:creationId xmlns:a16="http://schemas.microsoft.com/office/drawing/2014/main" id="{00000000-0008-0000-0000-000007000000}"/>
              </a:ext>
            </a:extLst>
          </xdr:cNvPr>
          <xdr:cNvCxnSpPr/>
        </xdr:nvCxnSpPr>
        <xdr:spPr bwMode="auto">
          <a:xfrm flipH="1" flipV="1">
            <a:off x="1785063" y="34047535"/>
            <a:ext cx="6816387" cy="4540"/>
          </a:xfrm>
          <a:prstGeom prst="line">
            <a:avLst/>
          </a:prstGeom>
          <a:noFill/>
          <a:ln w="25400" cap="flat" cmpd="sng" algn="ctr">
            <a:solidFill>
              <a:sysClr val="windowText" lastClr="000000"/>
            </a:solidFill>
            <a:prstDash val="solid"/>
          </a:ln>
          <a:effectLst/>
        </xdr:spPr>
      </xdr:cxnSp>
      <xdr:cxnSp macro="">
        <xdr:nvCxnSpPr>
          <xdr:cNvPr id="27" name="直線コネクタ 26">
            <a:extLst>
              <a:ext uri="{FF2B5EF4-FFF2-40B4-BE49-F238E27FC236}">
                <a16:creationId xmlns:a16="http://schemas.microsoft.com/office/drawing/2014/main" id="{00000000-0008-0000-0000-000008000000}"/>
              </a:ext>
            </a:extLst>
          </xdr:cNvPr>
          <xdr:cNvCxnSpPr/>
        </xdr:nvCxnSpPr>
        <xdr:spPr bwMode="auto">
          <a:xfrm flipH="1">
            <a:off x="1788382" y="34044653"/>
            <a:ext cx="20867" cy="1818516"/>
          </a:xfrm>
          <a:prstGeom prst="line">
            <a:avLst/>
          </a:prstGeom>
          <a:noFill/>
          <a:ln w="25400" cap="flat" cmpd="sng" algn="ctr">
            <a:solidFill>
              <a:sysClr val="windowText" lastClr="000000"/>
            </a:solidFill>
            <a:prstDash val="solid"/>
          </a:ln>
          <a:effectLst/>
        </xdr:spPr>
      </xdr:cxnSp>
      <xdr:sp macro="" textlink="">
        <xdr:nvSpPr>
          <xdr:cNvPr id="28" name="正方形/長方形 27">
            <a:extLst>
              <a:ext uri="{FF2B5EF4-FFF2-40B4-BE49-F238E27FC236}">
                <a16:creationId xmlns:a16="http://schemas.microsoft.com/office/drawing/2014/main" id="{00000000-0008-0000-0000-000009000000}"/>
              </a:ext>
            </a:extLst>
          </xdr:cNvPr>
          <xdr:cNvSpPr/>
        </xdr:nvSpPr>
        <xdr:spPr bwMode="auto">
          <a:xfrm>
            <a:off x="1268306" y="34355223"/>
            <a:ext cx="1231732" cy="127023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学力に関する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52.2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47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29" name="直線コネクタ 28">
            <a:extLst>
              <a:ext uri="{FF2B5EF4-FFF2-40B4-BE49-F238E27FC236}">
                <a16:creationId xmlns:a16="http://schemas.microsoft.com/office/drawing/2014/main" id="{00000000-0008-0000-0000-00000A000000}"/>
              </a:ext>
            </a:extLst>
          </xdr:cNvPr>
          <xdr:cNvCxnSpPr/>
        </xdr:nvCxnSpPr>
        <xdr:spPr bwMode="auto">
          <a:xfrm rot="21540000" flipH="1">
            <a:off x="3433906" y="34047964"/>
            <a:ext cx="40990" cy="1820018"/>
          </a:xfrm>
          <a:prstGeom prst="line">
            <a:avLst/>
          </a:prstGeom>
          <a:noFill/>
          <a:ln w="25400" cap="flat" cmpd="sng" algn="ctr">
            <a:solidFill>
              <a:sysClr val="windowText" lastClr="000000"/>
            </a:solidFill>
            <a:prstDash val="solid"/>
          </a:ln>
          <a:effectLst/>
        </xdr:spPr>
      </xdr:cxnSp>
      <xdr:sp macro="" textlink="">
        <xdr:nvSpPr>
          <xdr:cNvPr id="30" name="正方形/長方形 22">
            <a:extLst>
              <a:ext uri="{FF2B5EF4-FFF2-40B4-BE49-F238E27FC236}">
                <a16:creationId xmlns:a16="http://schemas.microsoft.com/office/drawing/2014/main" id="{00000000-0008-0000-0000-00000B000000}"/>
              </a:ext>
            </a:extLst>
          </xdr:cNvPr>
          <xdr:cNvSpPr/>
        </xdr:nvSpPr>
        <xdr:spPr bwMode="auto">
          <a:xfrm>
            <a:off x="2862285" y="34360887"/>
            <a:ext cx="1426406" cy="129338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教育課程の改善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に資する実践的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3</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31" name="直線コネクタ 30">
            <a:extLst>
              <a:ext uri="{FF2B5EF4-FFF2-40B4-BE49-F238E27FC236}">
                <a16:creationId xmlns:a16="http://schemas.microsoft.com/office/drawing/2014/main" id="{00000000-0008-0000-0000-00000C000000}"/>
              </a:ext>
            </a:extLst>
          </xdr:cNvPr>
          <xdr:cNvCxnSpPr/>
        </xdr:nvCxnSpPr>
        <xdr:spPr bwMode="auto">
          <a:xfrm flipH="1">
            <a:off x="5230240" y="34051272"/>
            <a:ext cx="973" cy="1820018"/>
          </a:xfrm>
          <a:prstGeom prst="line">
            <a:avLst/>
          </a:prstGeom>
          <a:noFill/>
          <a:ln w="25400" cap="flat" cmpd="sng" algn="ctr">
            <a:solidFill>
              <a:sysClr val="windowText" lastClr="000000"/>
            </a:solidFill>
            <a:prstDash val="solid"/>
          </a:ln>
          <a:effectLst/>
        </xdr:spPr>
      </xdr:cxnSp>
      <xdr:sp macro="" textlink="">
        <xdr:nvSpPr>
          <xdr:cNvPr id="32" name="正方形/長方形 31">
            <a:extLst>
              <a:ext uri="{FF2B5EF4-FFF2-40B4-BE49-F238E27FC236}">
                <a16:creationId xmlns:a16="http://schemas.microsoft.com/office/drawing/2014/main" id="{00000000-0008-0000-0000-00000D000000}"/>
              </a:ext>
            </a:extLst>
          </xdr:cNvPr>
          <xdr:cNvSpPr/>
        </xdr:nvSpPr>
        <xdr:spPr bwMode="auto">
          <a:xfrm>
            <a:off x="4550391" y="34370104"/>
            <a:ext cx="1485353" cy="129668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教育課程の円滑な実施を推進するための事業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18.5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11</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33" name="直線コネクタ 32">
            <a:extLst>
              <a:ext uri="{FF2B5EF4-FFF2-40B4-BE49-F238E27FC236}">
                <a16:creationId xmlns:a16="http://schemas.microsoft.com/office/drawing/2014/main" id="{00000000-0008-0000-0000-00000E000000}"/>
              </a:ext>
            </a:extLst>
          </xdr:cNvPr>
          <xdr:cNvCxnSpPr/>
        </xdr:nvCxnSpPr>
        <xdr:spPr bwMode="auto">
          <a:xfrm>
            <a:off x="8600700" y="34033540"/>
            <a:ext cx="24594" cy="1820018"/>
          </a:xfrm>
          <a:prstGeom prst="line">
            <a:avLst/>
          </a:prstGeom>
          <a:noFill/>
          <a:ln w="25400" cap="flat" cmpd="sng" algn="ctr">
            <a:solidFill>
              <a:sysClr val="windowText" lastClr="000000"/>
            </a:solidFill>
            <a:prstDash val="solid"/>
          </a:ln>
          <a:effectLst/>
        </xdr:spPr>
      </xdr:cxnSp>
      <xdr:sp macro="" textlink="">
        <xdr:nvSpPr>
          <xdr:cNvPr id="34" name="正方形/長方形 33">
            <a:extLst>
              <a:ext uri="{FF2B5EF4-FFF2-40B4-BE49-F238E27FC236}">
                <a16:creationId xmlns:a16="http://schemas.microsoft.com/office/drawing/2014/main" id="{00000000-0008-0000-0000-00000F000000}"/>
              </a:ext>
            </a:extLst>
          </xdr:cNvPr>
          <xdr:cNvSpPr/>
        </xdr:nvSpPr>
        <xdr:spPr bwMode="auto">
          <a:xfrm>
            <a:off x="7951062" y="34343167"/>
            <a:ext cx="1488528" cy="12800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Ｆ</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（翌年度準備経費）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204.1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（全</a:t>
            </a:r>
            <a:r>
              <a:rPr kumimoji="1" lang="en-US" altLang="ja-JP" sz="1100" b="0" i="0" baseline="0">
                <a:effectLst/>
                <a:latin typeface="+mn-lt"/>
                <a:ea typeface="+mn-ea"/>
                <a:cs typeface="+mn-cs"/>
              </a:rPr>
              <a:t>37</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35" name="大かっこ 34">
            <a:extLst>
              <a:ext uri="{FF2B5EF4-FFF2-40B4-BE49-F238E27FC236}">
                <a16:creationId xmlns:a16="http://schemas.microsoft.com/office/drawing/2014/main" id="{00000000-0008-0000-0000-000010000000}"/>
              </a:ext>
            </a:extLst>
          </xdr:cNvPr>
          <xdr:cNvSpPr/>
        </xdr:nvSpPr>
        <xdr:spPr bwMode="auto">
          <a:xfrm>
            <a:off x="3258868" y="31083558"/>
            <a:ext cx="2892017" cy="649851"/>
          </a:xfrm>
          <a:prstGeom prst="bracketPair">
            <a:avLst/>
          </a:prstGeom>
          <a:solidFill>
            <a:sysClr val="window" lastClr="FFFFFF"/>
          </a:solid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初等中等教育の教育課程に関する政策に係る基礎的な調査及び研究、国内の教育機関及び教育関係者に対する初等中等教育の教育課程に関する援助及び助言等の業務の実施</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36" name="大かっこ 44">
            <a:extLst>
              <a:ext uri="{FF2B5EF4-FFF2-40B4-BE49-F238E27FC236}">
                <a16:creationId xmlns:a16="http://schemas.microsoft.com/office/drawing/2014/main" id="{00000000-0008-0000-0000-000011000000}"/>
              </a:ext>
            </a:extLst>
          </xdr:cNvPr>
          <xdr:cNvSpPr>
            <a:spLocks noChangeArrowheads="1"/>
          </xdr:cNvSpPr>
        </xdr:nvSpPr>
        <xdr:spPr bwMode="auto">
          <a:xfrm>
            <a:off x="1077911" y="35848014"/>
            <a:ext cx="1591576" cy="88321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教育課程の基準の改善や</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学習指導の改善のため、各教科の目標や内容に照らした学習の実現状況の総合的調査を実施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7" name="大かっこ 45">
            <a:extLst>
              <a:ext uri="{FF2B5EF4-FFF2-40B4-BE49-F238E27FC236}">
                <a16:creationId xmlns:a16="http://schemas.microsoft.com/office/drawing/2014/main" id="{00000000-0008-0000-0000-000012000000}"/>
              </a:ext>
            </a:extLst>
          </xdr:cNvPr>
          <xdr:cNvSpPr>
            <a:spLocks noChangeArrowheads="1"/>
          </xdr:cNvSpPr>
        </xdr:nvSpPr>
        <xdr:spPr bwMode="auto">
          <a:xfrm>
            <a:off x="2774493" y="35877296"/>
            <a:ext cx="1452070" cy="782571"/>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教育課程及び指導方法等に関する実践研究、小・中学校の連携した教育の在り方に関する実践研究の実施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8" name="大かっこ 46">
            <a:extLst>
              <a:ext uri="{FF2B5EF4-FFF2-40B4-BE49-F238E27FC236}">
                <a16:creationId xmlns:a16="http://schemas.microsoft.com/office/drawing/2014/main" id="{00000000-0008-0000-0000-000013000000}"/>
              </a:ext>
            </a:extLst>
          </xdr:cNvPr>
          <xdr:cNvSpPr>
            <a:spLocks noChangeArrowheads="1"/>
          </xdr:cNvSpPr>
        </xdr:nvSpPr>
        <xdr:spPr bwMode="auto">
          <a:xfrm>
            <a:off x="4652862" y="35957388"/>
            <a:ext cx="1409508" cy="76352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18288"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教師用の指導資料の作成、へき地学校や複式学級における実践研究の実施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9" name="大かっこ 47">
            <a:extLst>
              <a:ext uri="{FF2B5EF4-FFF2-40B4-BE49-F238E27FC236}">
                <a16:creationId xmlns:a16="http://schemas.microsoft.com/office/drawing/2014/main" id="{00000000-0008-0000-0000-000014000000}"/>
              </a:ext>
            </a:extLst>
          </xdr:cNvPr>
          <xdr:cNvSpPr>
            <a:spLocks noChangeArrowheads="1"/>
          </xdr:cNvSpPr>
        </xdr:nvSpPr>
        <xdr:spPr bwMode="auto">
          <a:xfrm>
            <a:off x="7911287" y="35848323"/>
            <a:ext cx="1561221" cy="952180"/>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文部科学省が実施する全国学力・学習状況調査に関する調査問題の作成、教科に関する調査の結果分析及び調査問題、報告書の印刷等の実施（翌年度準備）</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0" name="正方形/長方形 14">
            <a:extLst>
              <a:ext uri="{FF2B5EF4-FFF2-40B4-BE49-F238E27FC236}">
                <a16:creationId xmlns:a16="http://schemas.microsoft.com/office/drawing/2014/main" id="{00000000-0008-0000-0000-000015000000}"/>
              </a:ext>
            </a:extLst>
          </xdr:cNvPr>
          <xdr:cNvSpPr/>
        </xdr:nvSpPr>
        <xdr:spPr bwMode="auto">
          <a:xfrm>
            <a:off x="6326638" y="34379504"/>
            <a:ext cx="1306100" cy="11065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107.3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14</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41" name="大かっこ 47">
            <a:extLst>
              <a:ext uri="{FF2B5EF4-FFF2-40B4-BE49-F238E27FC236}">
                <a16:creationId xmlns:a16="http://schemas.microsoft.com/office/drawing/2014/main" id="{00000000-0008-0000-0000-000016000000}"/>
              </a:ext>
            </a:extLst>
          </xdr:cNvPr>
          <xdr:cNvSpPr>
            <a:spLocks noChangeArrowheads="1"/>
          </xdr:cNvSpPr>
        </xdr:nvSpPr>
        <xdr:spPr bwMode="auto">
          <a:xfrm>
            <a:off x="6334621" y="35733364"/>
            <a:ext cx="1414141" cy="1035911"/>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12</xdr:col>
      <xdr:colOff>114300</xdr:colOff>
      <xdr:row>748</xdr:row>
      <xdr:rowOff>68580</xdr:rowOff>
    </xdr:from>
    <xdr:to>
      <xdr:col>36</xdr:col>
      <xdr:colOff>81180</xdr:colOff>
      <xdr:row>748</xdr:row>
      <xdr:rowOff>76200</xdr:rowOff>
    </xdr:to>
    <xdr:cxnSp macro="">
      <xdr:nvCxnSpPr>
        <xdr:cNvPr id="45" name="直線コネクタ 44">
          <a:extLst>
            <a:ext uri="{FF2B5EF4-FFF2-40B4-BE49-F238E27FC236}">
              <a16:creationId xmlns:a16="http://schemas.microsoft.com/office/drawing/2014/main" id="{00000000-0008-0000-0000-000007000000}"/>
            </a:ext>
          </a:extLst>
        </xdr:cNvPr>
        <xdr:cNvCxnSpPr/>
      </xdr:nvCxnSpPr>
      <xdr:spPr bwMode="auto">
        <a:xfrm flipH="1">
          <a:off x="2308860" y="65882520"/>
          <a:ext cx="4356000" cy="7620"/>
        </a:xfrm>
        <a:prstGeom prst="line">
          <a:avLst/>
        </a:prstGeom>
        <a:noFill/>
        <a:ln w="25400" cap="flat" cmpd="sng" algn="ctr">
          <a:solidFill>
            <a:sysClr val="windowText" lastClr="000000"/>
          </a:solidFill>
          <a:prstDash val="solid"/>
        </a:ln>
        <a:effectLst/>
      </xdr:spPr>
    </xdr:cxnSp>
    <xdr:clientData/>
  </xdr:twoCellAnchor>
  <xdr:twoCellAnchor>
    <xdr:from>
      <xdr:col>10</xdr:col>
      <xdr:colOff>68580</xdr:colOff>
      <xdr:row>750</xdr:row>
      <xdr:rowOff>15240</xdr:rowOff>
    </xdr:from>
    <xdr:to>
      <xdr:col>20</xdr:col>
      <xdr:colOff>22860</xdr:colOff>
      <xdr:row>753</xdr:row>
      <xdr:rowOff>182559</xdr:rowOff>
    </xdr:to>
    <xdr:sp macro="" textlink="">
      <xdr:nvSpPr>
        <xdr:cNvPr id="66" name="正方形/長方形 65">
          <a:extLst>
            <a:ext uri="{FF2B5EF4-FFF2-40B4-BE49-F238E27FC236}">
              <a16:creationId xmlns:a16="http://schemas.microsoft.com/office/drawing/2014/main" id="{00000000-0008-0000-0000-000009000000}"/>
            </a:ext>
          </a:extLst>
        </xdr:cNvPr>
        <xdr:cNvSpPr/>
      </xdr:nvSpPr>
      <xdr:spPr bwMode="auto">
        <a:xfrm>
          <a:off x="1897380" y="49674780"/>
          <a:ext cx="1783080" cy="12417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都道府県教育委員会、</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学校法人</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36.9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72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91428</xdr:colOff>
      <xdr:row>748</xdr:row>
      <xdr:rowOff>75713</xdr:rowOff>
    </xdr:from>
    <xdr:to>
      <xdr:col>12</xdr:col>
      <xdr:colOff>134934</xdr:colOff>
      <xdr:row>750</xdr:row>
      <xdr:rowOff>7433</xdr:rowOff>
    </xdr:to>
    <xdr:cxnSp macro="">
      <xdr:nvCxnSpPr>
        <xdr:cNvPr id="67" name="直線コネクタ 66">
          <a:extLst>
            <a:ext uri="{FF2B5EF4-FFF2-40B4-BE49-F238E27FC236}">
              <a16:creationId xmlns:a16="http://schemas.microsoft.com/office/drawing/2014/main" id="{00000000-0008-0000-0000-00000A000000}"/>
            </a:ext>
          </a:extLst>
        </xdr:cNvPr>
        <xdr:cNvCxnSpPr/>
      </xdr:nvCxnSpPr>
      <xdr:spPr bwMode="auto">
        <a:xfrm rot="21360000" flipH="1">
          <a:off x="2285988" y="49018973"/>
          <a:ext cx="43506" cy="648000"/>
        </a:xfrm>
        <a:prstGeom prst="line">
          <a:avLst/>
        </a:prstGeom>
        <a:noFill/>
        <a:ln w="25400" cap="flat" cmpd="sng" algn="ctr">
          <a:solidFill>
            <a:sysClr val="windowText" lastClr="000000"/>
          </a:solidFill>
          <a:prstDash val="solid"/>
        </a:ln>
        <a:effectLst/>
      </xdr:spPr>
    </xdr:cxnSp>
    <xdr:clientData/>
  </xdr:twoCellAnchor>
  <xdr:twoCellAnchor>
    <xdr:from>
      <xdr:col>36</xdr:col>
      <xdr:colOff>68580</xdr:colOff>
      <xdr:row>748</xdr:row>
      <xdr:rowOff>53340</xdr:rowOff>
    </xdr:from>
    <xdr:to>
      <xdr:col>36</xdr:col>
      <xdr:colOff>69484</xdr:colOff>
      <xdr:row>754</xdr:row>
      <xdr:rowOff>108120</xdr:rowOff>
    </xdr:to>
    <xdr:cxnSp macro="">
      <xdr:nvCxnSpPr>
        <xdr:cNvPr id="68" name="直線コネクタ 67">
          <a:extLst>
            <a:ext uri="{FF2B5EF4-FFF2-40B4-BE49-F238E27FC236}">
              <a16:creationId xmlns:a16="http://schemas.microsoft.com/office/drawing/2014/main" id="{00000000-0008-0000-0000-00000C000000}"/>
            </a:ext>
          </a:extLst>
        </xdr:cNvPr>
        <xdr:cNvCxnSpPr/>
      </xdr:nvCxnSpPr>
      <xdr:spPr bwMode="auto">
        <a:xfrm flipH="1">
          <a:off x="6652260" y="48996600"/>
          <a:ext cx="904" cy="2196000"/>
        </a:xfrm>
        <a:prstGeom prst="line">
          <a:avLst/>
        </a:prstGeom>
        <a:noFill/>
        <a:ln w="25400" cap="flat" cmpd="sng" algn="ctr">
          <a:solidFill>
            <a:sysClr val="windowText" lastClr="000000"/>
          </a:solidFill>
          <a:prstDash val="solid"/>
        </a:ln>
        <a:effectLst/>
      </xdr:spPr>
    </xdr:cxnSp>
    <xdr:clientData/>
  </xdr:twoCellAnchor>
  <xdr:twoCellAnchor>
    <xdr:from>
      <xdr:col>35</xdr:col>
      <xdr:colOff>148589</xdr:colOff>
      <xdr:row>742</xdr:row>
      <xdr:rowOff>216625</xdr:rowOff>
    </xdr:from>
    <xdr:to>
      <xdr:col>49</xdr:col>
      <xdr:colOff>33053</xdr:colOff>
      <xdr:row>746</xdr:row>
      <xdr:rowOff>176893</xdr:rowOff>
    </xdr:to>
    <xdr:sp macro="" textlink="">
      <xdr:nvSpPr>
        <xdr:cNvPr id="42" name="テキスト ボックス 24">
          <a:extLst>
            <a:ext uri="{FF2B5EF4-FFF2-40B4-BE49-F238E27FC236}">
              <a16:creationId xmlns:a16="http://schemas.microsoft.com/office/drawing/2014/main" id="{00000000-0008-0000-0000-000017000000}"/>
            </a:ext>
          </a:extLst>
        </xdr:cNvPr>
        <xdr:cNvSpPr txBox="1"/>
      </xdr:nvSpPr>
      <xdr:spPr bwMode="auto">
        <a:xfrm>
          <a:off x="7292339" y="47542268"/>
          <a:ext cx="2741964" cy="1252946"/>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70.2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86.4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81098</xdr:colOff>
      <xdr:row>769</xdr:row>
      <xdr:rowOff>77832</xdr:rowOff>
    </xdr:from>
    <xdr:to>
      <xdr:col>48</xdr:col>
      <xdr:colOff>45672</xdr:colOff>
      <xdr:row>770</xdr:row>
      <xdr:rowOff>149679</xdr:rowOff>
    </xdr:to>
    <xdr:sp macro="" textlink="">
      <xdr:nvSpPr>
        <xdr:cNvPr id="43" name="テキスト ボックス 42">
          <a:extLst>
            <a:ext uri="{FF2B5EF4-FFF2-40B4-BE49-F238E27FC236}">
              <a16:creationId xmlns:a16="http://schemas.microsoft.com/office/drawing/2014/main" id="{00000000-0008-0000-0000-000032000000}"/>
            </a:ext>
          </a:extLst>
        </xdr:cNvPr>
        <xdr:cNvSpPr txBox="1"/>
      </xdr:nvSpPr>
      <xdr:spPr>
        <a:xfrm>
          <a:off x="2122169" y="54533618"/>
          <a:ext cx="7720646" cy="221525"/>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8</xdr:col>
      <xdr:colOff>83820</xdr:colOff>
      <xdr:row>748</xdr:row>
      <xdr:rowOff>213359</xdr:rowOff>
    </xdr:from>
    <xdr:to>
      <xdr:col>16</xdr:col>
      <xdr:colOff>104071</xdr:colOff>
      <xdr:row>749</xdr:row>
      <xdr:rowOff>274320</xdr:rowOff>
    </xdr:to>
    <xdr:sp macro="" textlink="">
      <xdr:nvSpPr>
        <xdr:cNvPr id="46" name="Text Box 47">
          <a:extLst>
            <a:ext uri="{FF2B5EF4-FFF2-40B4-BE49-F238E27FC236}">
              <a16:creationId xmlns:a16="http://schemas.microsoft.com/office/drawing/2014/main" id="{2FDEEF0B-0273-4359-857F-BCA094020134}"/>
            </a:ext>
          </a:extLst>
        </xdr:cNvPr>
        <xdr:cNvSpPr txBox="1">
          <a:spLocks noChangeArrowheads="1"/>
        </xdr:cNvSpPr>
      </xdr:nvSpPr>
      <xdr:spPr bwMode="auto">
        <a:xfrm>
          <a:off x="1546860" y="49156619"/>
          <a:ext cx="1483291" cy="419101"/>
        </a:xfrm>
        <a:prstGeom prst="rect">
          <a:avLst/>
        </a:prstGeom>
        <a:pattFill prst="pct5">
          <a:fgClr>
            <a:schemeClr val="bg1"/>
          </a:fgClr>
          <a:bgClr>
            <a:schemeClr val="bg1"/>
          </a:bgClr>
        </a:pattFill>
        <a:ln>
          <a:noFill/>
        </a:ln>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0</xdr:colOff>
      <xdr:row>751</xdr:row>
      <xdr:rowOff>289560</xdr:rowOff>
    </xdr:from>
    <xdr:to>
      <xdr:col>41</xdr:col>
      <xdr:colOff>20251</xdr:colOff>
      <xdr:row>752</xdr:row>
      <xdr:rowOff>350521</xdr:rowOff>
    </xdr:to>
    <xdr:sp macro="" textlink="">
      <xdr:nvSpPr>
        <xdr:cNvPr id="44" name="Text Box 47">
          <a:extLst>
            <a:ext uri="{FF2B5EF4-FFF2-40B4-BE49-F238E27FC236}">
              <a16:creationId xmlns:a16="http://schemas.microsoft.com/office/drawing/2014/main" id="{2FDEEF0B-0273-4359-857F-BCA094020134}"/>
            </a:ext>
          </a:extLst>
        </xdr:cNvPr>
        <xdr:cNvSpPr txBox="1">
          <a:spLocks noChangeArrowheads="1"/>
        </xdr:cNvSpPr>
      </xdr:nvSpPr>
      <xdr:spPr bwMode="auto">
        <a:xfrm>
          <a:off x="6035040" y="50307240"/>
          <a:ext cx="1483291" cy="419101"/>
        </a:xfrm>
        <a:prstGeom prst="rect">
          <a:avLst/>
        </a:prstGeom>
        <a:pattFill prst="pct5">
          <a:fgClr>
            <a:schemeClr val="bg1"/>
          </a:fgClr>
          <a:bgClr>
            <a:schemeClr val="bg1"/>
          </a:bgClr>
        </a:pattFill>
        <a:ln>
          <a:noFill/>
        </a:ln>
        <a:extLst/>
      </xdr:spPr>
      <xdr:txBody>
        <a:bodyPr vertOverflow="clip" wrap="square" lIns="27432" tIns="18288" rIns="0" bIns="0" anchor="t" upright="1"/>
        <a:lstStyle/>
        <a:p>
          <a:pPr algn="l" rtl="0">
            <a:defRPr sz="1000"/>
          </a:pP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一般競争契約等</a:t>
          </a:r>
          <a:r>
            <a:rPr lang="en-US" altLang="ja-JP">
              <a:solidFill>
                <a:srgbClr xmlns:mc="http://schemas.openxmlformats.org/markup-compatibility/2006" xmlns:a14="http://schemas.microsoft.com/office/drawing/2010/main" val="000000" mc:Ignorable="a14" a14:legacySpreadsheetColorIndex="8"/>
              </a:solidFill>
            </a:rPr>
            <a:t>】</a:t>
          </a:r>
        </a:p>
        <a:p>
          <a:pPr algn="l" rtl="0">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70" zoomScale="75" zoomScaleNormal="75" zoomScaleSheetLayoutView="75" zoomScalePageLayoutView="85" workbookViewId="0">
      <selection activeCell="BF977" sqref="BF97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77</v>
      </c>
      <c r="AT2" s="218"/>
      <c r="AU2" s="218"/>
      <c r="AV2" s="51" t="str">
        <f>IF(AW2="", "", "-")</f>
        <v/>
      </c>
      <c r="AW2" s="417"/>
      <c r="AX2" s="417"/>
    </row>
    <row r="3" spans="1:50" ht="21" customHeight="1" thickBot="1" x14ac:dyDescent="0.25">
      <c r="A3" s="545" t="s">
        <v>422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559</v>
      </c>
      <c r="AK3" s="547"/>
      <c r="AL3" s="547"/>
      <c r="AM3" s="547"/>
      <c r="AN3" s="547"/>
      <c r="AO3" s="547"/>
      <c r="AP3" s="547"/>
      <c r="AQ3" s="547"/>
      <c r="AR3" s="547"/>
      <c r="AS3" s="547"/>
      <c r="AT3" s="547"/>
      <c r="AU3" s="547"/>
      <c r="AV3" s="547"/>
      <c r="AW3" s="547"/>
      <c r="AX3" s="24" t="s">
        <v>65</v>
      </c>
    </row>
    <row r="4" spans="1:50" ht="24.75" customHeight="1" x14ac:dyDescent="0.2">
      <c r="A4" s="747" t="s">
        <v>25</v>
      </c>
      <c r="B4" s="748"/>
      <c r="C4" s="748"/>
      <c r="D4" s="748"/>
      <c r="E4" s="748"/>
      <c r="F4" s="748"/>
      <c r="G4" s="723" t="s">
        <v>603</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606</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2">
      <c r="A5" s="733" t="s">
        <v>67</v>
      </c>
      <c r="B5" s="734"/>
      <c r="C5" s="734"/>
      <c r="D5" s="734"/>
      <c r="E5" s="734"/>
      <c r="F5" s="735"/>
      <c r="G5" s="580" t="s">
        <v>604</v>
      </c>
      <c r="H5" s="581"/>
      <c r="I5" s="581"/>
      <c r="J5" s="581"/>
      <c r="K5" s="581"/>
      <c r="L5" s="581"/>
      <c r="M5" s="582" t="s">
        <v>66</v>
      </c>
      <c r="N5" s="583"/>
      <c r="O5" s="583"/>
      <c r="P5" s="583"/>
      <c r="Q5" s="583"/>
      <c r="R5" s="584"/>
      <c r="S5" s="585" t="s">
        <v>605</v>
      </c>
      <c r="T5" s="581"/>
      <c r="U5" s="581"/>
      <c r="V5" s="581"/>
      <c r="W5" s="581"/>
      <c r="X5" s="586"/>
      <c r="Y5" s="739" t="s">
        <v>3</v>
      </c>
      <c r="Z5" s="740"/>
      <c r="AA5" s="740"/>
      <c r="AB5" s="740"/>
      <c r="AC5" s="740"/>
      <c r="AD5" s="741"/>
      <c r="AE5" s="742" t="s">
        <v>603</v>
      </c>
      <c r="AF5" s="742"/>
      <c r="AG5" s="742"/>
      <c r="AH5" s="742"/>
      <c r="AI5" s="742"/>
      <c r="AJ5" s="742"/>
      <c r="AK5" s="742"/>
      <c r="AL5" s="742"/>
      <c r="AM5" s="742"/>
      <c r="AN5" s="742"/>
      <c r="AO5" s="742"/>
      <c r="AP5" s="743"/>
      <c r="AQ5" s="744" t="s">
        <v>790</v>
      </c>
      <c r="AR5" s="745"/>
      <c r="AS5" s="745"/>
      <c r="AT5" s="745"/>
      <c r="AU5" s="745"/>
      <c r="AV5" s="745"/>
      <c r="AW5" s="745"/>
      <c r="AX5" s="746"/>
    </row>
    <row r="6" spans="1:50" ht="39" customHeight="1" x14ac:dyDescent="0.2">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84" customHeight="1" x14ac:dyDescent="0.2">
      <c r="A7" s="851" t="s">
        <v>22</v>
      </c>
      <c r="B7" s="852"/>
      <c r="C7" s="852"/>
      <c r="D7" s="852"/>
      <c r="E7" s="852"/>
      <c r="F7" s="853"/>
      <c r="G7" s="854" t="s">
        <v>613</v>
      </c>
      <c r="H7" s="855"/>
      <c r="I7" s="855"/>
      <c r="J7" s="855"/>
      <c r="K7" s="855"/>
      <c r="L7" s="855"/>
      <c r="M7" s="855"/>
      <c r="N7" s="855"/>
      <c r="O7" s="855"/>
      <c r="P7" s="855"/>
      <c r="Q7" s="855"/>
      <c r="R7" s="855"/>
      <c r="S7" s="855"/>
      <c r="T7" s="855"/>
      <c r="U7" s="855"/>
      <c r="V7" s="855"/>
      <c r="W7" s="855"/>
      <c r="X7" s="856"/>
      <c r="Y7" s="415" t="s">
        <v>386</v>
      </c>
      <c r="Z7" s="311"/>
      <c r="AA7" s="311"/>
      <c r="AB7" s="311"/>
      <c r="AC7" s="311"/>
      <c r="AD7" s="416"/>
      <c r="AE7" s="403" t="s">
        <v>560</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2">
      <c r="A8" s="851" t="s">
        <v>259</v>
      </c>
      <c r="B8" s="852"/>
      <c r="C8" s="852"/>
      <c r="D8" s="852"/>
      <c r="E8" s="852"/>
      <c r="F8" s="853"/>
      <c r="G8" s="225" t="str">
        <f>入力規則等!A27</f>
        <v>科学技術・イノベーション、子ども・若者育成支援</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2">
      <c r="A9" s="149" t="s">
        <v>23</v>
      </c>
      <c r="B9" s="150"/>
      <c r="C9" s="150"/>
      <c r="D9" s="150"/>
      <c r="E9" s="150"/>
      <c r="F9" s="150"/>
      <c r="G9" s="594" t="s">
        <v>561</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2">
      <c r="A10" s="764" t="s">
        <v>30</v>
      </c>
      <c r="B10" s="765"/>
      <c r="C10" s="765"/>
      <c r="D10" s="765"/>
      <c r="E10" s="765"/>
      <c r="F10" s="765"/>
      <c r="G10" s="697" t="s">
        <v>562</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2">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143" t="s">
        <v>24</v>
      </c>
      <c r="B12" s="144"/>
      <c r="C12" s="144"/>
      <c r="D12" s="144"/>
      <c r="E12" s="144"/>
      <c r="F12" s="145"/>
      <c r="G12" s="703"/>
      <c r="H12" s="704"/>
      <c r="I12" s="704"/>
      <c r="J12" s="704"/>
      <c r="K12" s="704"/>
      <c r="L12" s="704"/>
      <c r="M12" s="704"/>
      <c r="N12" s="704"/>
      <c r="O12" s="704"/>
      <c r="P12" s="318" t="s">
        <v>389</v>
      </c>
      <c r="Q12" s="313"/>
      <c r="R12" s="313"/>
      <c r="S12" s="313"/>
      <c r="T12" s="313"/>
      <c r="U12" s="313"/>
      <c r="V12" s="314"/>
      <c r="W12" s="318" t="s">
        <v>409</v>
      </c>
      <c r="X12" s="313"/>
      <c r="Y12" s="313"/>
      <c r="Z12" s="313"/>
      <c r="AA12" s="313"/>
      <c r="AB12" s="313"/>
      <c r="AC12" s="314"/>
      <c r="AD12" s="318" t="s">
        <v>416</v>
      </c>
      <c r="AE12" s="313"/>
      <c r="AF12" s="313"/>
      <c r="AG12" s="313"/>
      <c r="AH12" s="313"/>
      <c r="AI12" s="313"/>
      <c r="AJ12" s="314"/>
      <c r="AK12" s="318" t="s">
        <v>423</v>
      </c>
      <c r="AL12" s="313"/>
      <c r="AM12" s="313"/>
      <c r="AN12" s="313"/>
      <c r="AO12" s="313"/>
      <c r="AP12" s="313"/>
      <c r="AQ12" s="314"/>
      <c r="AR12" s="318" t="s">
        <v>424</v>
      </c>
      <c r="AS12" s="313"/>
      <c r="AT12" s="313"/>
      <c r="AU12" s="313"/>
      <c r="AV12" s="313"/>
      <c r="AW12" s="313"/>
      <c r="AX12" s="766"/>
    </row>
    <row r="13" spans="1:50" ht="21" customHeight="1" x14ac:dyDescent="0.2">
      <c r="A13" s="146"/>
      <c r="B13" s="147"/>
      <c r="C13" s="147"/>
      <c r="D13" s="147"/>
      <c r="E13" s="147"/>
      <c r="F13" s="148"/>
      <c r="G13" s="767" t="s">
        <v>6</v>
      </c>
      <c r="H13" s="768"/>
      <c r="I13" s="660" t="s">
        <v>7</v>
      </c>
      <c r="J13" s="661"/>
      <c r="K13" s="661"/>
      <c r="L13" s="661"/>
      <c r="M13" s="661"/>
      <c r="N13" s="661"/>
      <c r="O13" s="662"/>
      <c r="P13" s="116">
        <v>937.52099999999996</v>
      </c>
      <c r="Q13" s="117"/>
      <c r="R13" s="117"/>
      <c r="S13" s="117"/>
      <c r="T13" s="117"/>
      <c r="U13" s="117"/>
      <c r="V13" s="118"/>
      <c r="W13" s="116">
        <v>794.4</v>
      </c>
      <c r="X13" s="117"/>
      <c r="Y13" s="117"/>
      <c r="Z13" s="117"/>
      <c r="AA13" s="117"/>
      <c r="AB13" s="117"/>
      <c r="AC13" s="118"/>
      <c r="AD13" s="116">
        <v>729.4</v>
      </c>
      <c r="AE13" s="117"/>
      <c r="AF13" s="117"/>
      <c r="AG13" s="117"/>
      <c r="AH13" s="117"/>
      <c r="AI13" s="117"/>
      <c r="AJ13" s="118"/>
      <c r="AK13" s="116">
        <v>740.2</v>
      </c>
      <c r="AL13" s="117"/>
      <c r="AM13" s="117"/>
      <c r="AN13" s="117"/>
      <c r="AO13" s="117"/>
      <c r="AP13" s="117"/>
      <c r="AQ13" s="118"/>
      <c r="AR13" s="113">
        <v>1240.2</v>
      </c>
      <c r="AS13" s="114"/>
      <c r="AT13" s="114"/>
      <c r="AU13" s="114"/>
      <c r="AV13" s="114"/>
      <c r="AW13" s="114"/>
      <c r="AX13" s="414"/>
    </row>
    <row r="14" spans="1:50" ht="21" customHeight="1" x14ac:dyDescent="0.2">
      <c r="A14" s="146"/>
      <c r="B14" s="147"/>
      <c r="C14" s="147"/>
      <c r="D14" s="147"/>
      <c r="E14" s="147"/>
      <c r="F14" s="148"/>
      <c r="G14" s="769"/>
      <c r="H14" s="770"/>
      <c r="I14" s="597" t="s">
        <v>8</v>
      </c>
      <c r="J14" s="651"/>
      <c r="K14" s="651"/>
      <c r="L14" s="651"/>
      <c r="M14" s="651"/>
      <c r="N14" s="651"/>
      <c r="O14" s="652"/>
      <c r="P14" s="116" t="s">
        <v>563</v>
      </c>
      <c r="Q14" s="117"/>
      <c r="R14" s="117"/>
      <c r="S14" s="117"/>
      <c r="T14" s="117"/>
      <c r="U14" s="117"/>
      <c r="V14" s="118"/>
      <c r="W14" s="116" t="s">
        <v>563</v>
      </c>
      <c r="X14" s="117"/>
      <c r="Y14" s="117"/>
      <c r="Z14" s="117"/>
      <c r="AA14" s="117"/>
      <c r="AB14" s="117"/>
      <c r="AC14" s="118"/>
      <c r="AD14" s="116" t="s">
        <v>607</v>
      </c>
      <c r="AE14" s="117"/>
      <c r="AF14" s="117"/>
      <c r="AG14" s="117"/>
      <c r="AH14" s="117"/>
      <c r="AI14" s="117"/>
      <c r="AJ14" s="118"/>
      <c r="AK14" s="116" t="s">
        <v>608</v>
      </c>
      <c r="AL14" s="117"/>
      <c r="AM14" s="117"/>
      <c r="AN14" s="117"/>
      <c r="AO14" s="117"/>
      <c r="AP14" s="117"/>
      <c r="AQ14" s="118"/>
      <c r="AR14" s="687"/>
      <c r="AS14" s="687"/>
      <c r="AT14" s="687"/>
      <c r="AU14" s="687"/>
      <c r="AV14" s="687"/>
      <c r="AW14" s="687"/>
      <c r="AX14" s="688"/>
    </row>
    <row r="15" spans="1:50" ht="21" customHeight="1" x14ac:dyDescent="0.2">
      <c r="A15" s="146"/>
      <c r="B15" s="147"/>
      <c r="C15" s="147"/>
      <c r="D15" s="147"/>
      <c r="E15" s="147"/>
      <c r="F15" s="148"/>
      <c r="G15" s="769"/>
      <c r="H15" s="770"/>
      <c r="I15" s="597" t="s">
        <v>51</v>
      </c>
      <c r="J15" s="598"/>
      <c r="K15" s="598"/>
      <c r="L15" s="598"/>
      <c r="M15" s="598"/>
      <c r="N15" s="598"/>
      <c r="O15" s="599"/>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608</v>
      </c>
      <c r="AL15" s="117"/>
      <c r="AM15" s="117"/>
      <c r="AN15" s="117"/>
      <c r="AO15" s="117"/>
      <c r="AP15" s="117"/>
      <c r="AQ15" s="118"/>
      <c r="AR15" s="116"/>
      <c r="AS15" s="117"/>
      <c r="AT15" s="117"/>
      <c r="AU15" s="117"/>
      <c r="AV15" s="117"/>
      <c r="AW15" s="117"/>
      <c r="AX15" s="650"/>
    </row>
    <row r="16" spans="1:50" ht="21" customHeight="1" x14ac:dyDescent="0.2">
      <c r="A16" s="146"/>
      <c r="B16" s="147"/>
      <c r="C16" s="147"/>
      <c r="D16" s="147"/>
      <c r="E16" s="147"/>
      <c r="F16" s="148"/>
      <c r="G16" s="769"/>
      <c r="H16" s="770"/>
      <c r="I16" s="597" t="s">
        <v>52</v>
      </c>
      <c r="J16" s="598"/>
      <c r="K16" s="598"/>
      <c r="L16" s="598"/>
      <c r="M16" s="598"/>
      <c r="N16" s="598"/>
      <c r="O16" s="599"/>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609</v>
      </c>
      <c r="AL16" s="117"/>
      <c r="AM16" s="117"/>
      <c r="AN16" s="117"/>
      <c r="AO16" s="117"/>
      <c r="AP16" s="117"/>
      <c r="AQ16" s="118"/>
      <c r="AR16" s="700"/>
      <c r="AS16" s="701"/>
      <c r="AT16" s="701"/>
      <c r="AU16" s="701"/>
      <c r="AV16" s="701"/>
      <c r="AW16" s="701"/>
      <c r="AX16" s="702"/>
    </row>
    <row r="17" spans="1:50" ht="24.75" customHeight="1" x14ac:dyDescent="0.2">
      <c r="A17" s="146"/>
      <c r="B17" s="147"/>
      <c r="C17" s="147"/>
      <c r="D17" s="147"/>
      <c r="E17" s="147"/>
      <c r="F17" s="148"/>
      <c r="G17" s="769"/>
      <c r="H17" s="770"/>
      <c r="I17" s="597" t="s">
        <v>50</v>
      </c>
      <c r="J17" s="651"/>
      <c r="K17" s="651"/>
      <c r="L17" s="651"/>
      <c r="M17" s="651"/>
      <c r="N17" s="651"/>
      <c r="O17" s="652"/>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610</v>
      </c>
      <c r="AL17" s="117"/>
      <c r="AM17" s="117"/>
      <c r="AN17" s="117"/>
      <c r="AO17" s="117"/>
      <c r="AP17" s="117"/>
      <c r="AQ17" s="118"/>
      <c r="AR17" s="412"/>
      <c r="AS17" s="412"/>
      <c r="AT17" s="412"/>
      <c r="AU17" s="412"/>
      <c r="AV17" s="412"/>
      <c r="AW17" s="412"/>
      <c r="AX17" s="413"/>
    </row>
    <row r="18" spans="1:50" ht="24.75" customHeight="1" x14ac:dyDescent="0.2">
      <c r="A18" s="146"/>
      <c r="B18" s="147"/>
      <c r="C18" s="147"/>
      <c r="D18" s="147"/>
      <c r="E18" s="147"/>
      <c r="F18" s="148"/>
      <c r="G18" s="771"/>
      <c r="H18" s="772"/>
      <c r="I18" s="759" t="s">
        <v>20</v>
      </c>
      <c r="J18" s="760"/>
      <c r="K18" s="760"/>
      <c r="L18" s="760"/>
      <c r="M18" s="760"/>
      <c r="N18" s="760"/>
      <c r="O18" s="761"/>
      <c r="P18" s="122">
        <f>SUM(P13:V17)</f>
        <v>937.52099999999996</v>
      </c>
      <c r="Q18" s="123"/>
      <c r="R18" s="123"/>
      <c r="S18" s="123"/>
      <c r="T18" s="123"/>
      <c r="U18" s="123"/>
      <c r="V18" s="124"/>
      <c r="W18" s="122">
        <f>SUM(W13:AC17)</f>
        <v>794.4</v>
      </c>
      <c r="X18" s="123"/>
      <c r="Y18" s="123"/>
      <c r="Z18" s="123"/>
      <c r="AA18" s="123"/>
      <c r="AB18" s="123"/>
      <c r="AC18" s="124"/>
      <c r="AD18" s="122">
        <f>SUM(AD13:AJ17)</f>
        <v>729.4</v>
      </c>
      <c r="AE18" s="123"/>
      <c r="AF18" s="123"/>
      <c r="AG18" s="123"/>
      <c r="AH18" s="123"/>
      <c r="AI18" s="123"/>
      <c r="AJ18" s="124"/>
      <c r="AK18" s="122">
        <f>SUM(AK13:AQ17)</f>
        <v>740.2</v>
      </c>
      <c r="AL18" s="123"/>
      <c r="AM18" s="123"/>
      <c r="AN18" s="123"/>
      <c r="AO18" s="123"/>
      <c r="AP18" s="123"/>
      <c r="AQ18" s="124"/>
      <c r="AR18" s="122">
        <f>SUM(AR13:AX17)</f>
        <v>1240.2</v>
      </c>
      <c r="AS18" s="123"/>
      <c r="AT18" s="123"/>
      <c r="AU18" s="123"/>
      <c r="AV18" s="123"/>
      <c r="AW18" s="123"/>
      <c r="AX18" s="559"/>
    </row>
    <row r="19" spans="1:50" ht="24.75" customHeight="1" x14ac:dyDescent="0.2">
      <c r="A19" s="146"/>
      <c r="B19" s="147"/>
      <c r="C19" s="147"/>
      <c r="D19" s="147"/>
      <c r="E19" s="147"/>
      <c r="F19" s="148"/>
      <c r="G19" s="557" t="s">
        <v>9</v>
      </c>
      <c r="H19" s="558"/>
      <c r="I19" s="558"/>
      <c r="J19" s="558"/>
      <c r="K19" s="558"/>
      <c r="L19" s="558"/>
      <c r="M19" s="558"/>
      <c r="N19" s="558"/>
      <c r="O19" s="558"/>
      <c r="P19" s="116">
        <v>732</v>
      </c>
      <c r="Q19" s="117"/>
      <c r="R19" s="117"/>
      <c r="S19" s="117"/>
      <c r="T19" s="117"/>
      <c r="U19" s="117"/>
      <c r="V19" s="118"/>
      <c r="W19" s="116">
        <v>641.29999999999995</v>
      </c>
      <c r="X19" s="117"/>
      <c r="Y19" s="117"/>
      <c r="Z19" s="117"/>
      <c r="AA19" s="117"/>
      <c r="AB19" s="117"/>
      <c r="AC19" s="118"/>
      <c r="AD19" s="116">
        <v>645.9</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2">
      <c r="A20" s="146"/>
      <c r="B20" s="147"/>
      <c r="C20" s="147"/>
      <c r="D20" s="147"/>
      <c r="E20" s="147"/>
      <c r="F20" s="148"/>
      <c r="G20" s="557" t="s">
        <v>10</v>
      </c>
      <c r="H20" s="558"/>
      <c r="I20" s="558"/>
      <c r="J20" s="558"/>
      <c r="K20" s="558"/>
      <c r="L20" s="558"/>
      <c r="M20" s="558"/>
      <c r="N20" s="558"/>
      <c r="O20" s="558"/>
      <c r="P20" s="561">
        <f>IF(P18=0, "-", SUM(P19)/P18)</f>
        <v>0.7807825104717655</v>
      </c>
      <c r="Q20" s="561"/>
      <c r="R20" s="561"/>
      <c r="S20" s="561"/>
      <c r="T20" s="561"/>
      <c r="U20" s="561"/>
      <c r="V20" s="561"/>
      <c r="W20" s="561">
        <f t="shared" ref="W20" si="0">IF(W18=0, "-", SUM(W19)/W18)</f>
        <v>0.80727593152064447</v>
      </c>
      <c r="X20" s="561"/>
      <c r="Y20" s="561"/>
      <c r="Z20" s="561"/>
      <c r="AA20" s="561"/>
      <c r="AB20" s="561"/>
      <c r="AC20" s="561"/>
      <c r="AD20" s="561">
        <f t="shared" ref="AD20" si="1">IF(AD18=0, "-", SUM(AD19)/AD18)</f>
        <v>0.88552234713463118</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2">
      <c r="A21" s="149"/>
      <c r="B21" s="150"/>
      <c r="C21" s="150"/>
      <c r="D21" s="150"/>
      <c r="E21" s="150"/>
      <c r="F21" s="151"/>
      <c r="G21" s="957" t="s">
        <v>354</v>
      </c>
      <c r="H21" s="958"/>
      <c r="I21" s="958"/>
      <c r="J21" s="958"/>
      <c r="K21" s="958"/>
      <c r="L21" s="958"/>
      <c r="M21" s="958"/>
      <c r="N21" s="958"/>
      <c r="O21" s="958"/>
      <c r="P21" s="561">
        <f>IF(P19=0, "-", SUM(P19)/SUM(P13,P14))</f>
        <v>0.7807825104717655</v>
      </c>
      <c r="Q21" s="561"/>
      <c r="R21" s="561"/>
      <c r="S21" s="561"/>
      <c r="T21" s="561"/>
      <c r="U21" s="561"/>
      <c r="V21" s="561"/>
      <c r="W21" s="561">
        <f t="shared" ref="W21" si="2">IF(W19=0, "-", SUM(W19)/SUM(W13,W14))</f>
        <v>0.80727593152064447</v>
      </c>
      <c r="X21" s="561"/>
      <c r="Y21" s="561"/>
      <c r="Z21" s="561"/>
      <c r="AA21" s="561"/>
      <c r="AB21" s="561"/>
      <c r="AC21" s="561"/>
      <c r="AD21" s="561">
        <f t="shared" ref="AD21" si="3">IF(AD19=0, "-", SUM(AD19)/SUM(AD13,AD14))</f>
        <v>0.88552234713463118</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2">
      <c r="A22" s="196" t="s">
        <v>425</v>
      </c>
      <c r="B22" s="197"/>
      <c r="C22" s="197"/>
      <c r="D22" s="197"/>
      <c r="E22" s="197"/>
      <c r="F22" s="198"/>
      <c r="G22" s="187" t="s">
        <v>333</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778</v>
      </c>
      <c r="H23" s="191"/>
      <c r="I23" s="191"/>
      <c r="J23" s="191"/>
      <c r="K23" s="191"/>
      <c r="L23" s="191"/>
      <c r="M23" s="191"/>
      <c r="N23" s="191"/>
      <c r="O23" s="192"/>
      <c r="P23" s="113">
        <v>39.299999999999997</v>
      </c>
      <c r="Q23" s="114"/>
      <c r="R23" s="114"/>
      <c r="S23" s="114"/>
      <c r="T23" s="114"/>
      <c r="U23" s="114"/>
      <c r="V23" s="115"/>
      <c r="W23" s="113">
        <v>458.1</v>
      </c>
      <c r="X23" s="114"/>
      <c r="Y23" s="114"/>
      <c r="Z23" s="114"/>
      <c r="AA23" s="114"/>
      <c r="AB23" s="114"/>
      <c r="AC23" s="115"/>
      <c r="AD23" s="207" t="s">
        <v>783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779</v>
      </c>
      <c r="H24" s="194"/>
      <c r="I24" s="194"/>
      <c r="J24" s="194"/>
      <c r="K24" s="194"/>
      <c r="L24" s="194"/>
      <c r="M24" s="194"/>
      <c r="N24" s="194"/>
      <c r="O24" s="195"/>
      <c r="P24" s="116">
        <v>436.9</v>
      </c>
      <c r="Q24" s="117"/>
      <c r="R24" s="117"/>
      <c r="S24" s="117"/>
      <c r="T24" s="117"/>
      <c r="U24" s="117"/>
      <c r="V24" s="118"/>
      <c r="W24" s="116">
        <v>452.3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780</v>
      </c>
      <c r="H25" s="194"/>
      <c r="I25" s="194"/>
      <c r="J25" s="194"/>
      <c r="K25" s="194"/>
      <c r="L25" s="194"/>
      <c r="M25" s="194"/>
      <c r="N25" s="194"/>
      <c r="O25" s="195"/>
      <c r="P25" s="116">
        <v>97.9</v>
      </c>
      <c r="Q25" s="117"/>
      <c r="R25" s="117"/>
      <c r="S25" s="117"/>
      <c r="T25" s="117"/>
      <c r="U25" s="117"/>
      <c r="V25" s="118"/>
      <c r="W25" s="116">
        <v>144.1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781</v>
      </c>
      <c r="H26" s="194"/>
      <c r="I26" s="194"/>
      <c r="J26" s="194"/>
      <c r="K26" s="194"/>
      <c r="L26" s="194"/>
      <c r="M26" s="194"/>
      <c r="N26" s="194"/>
      <c r="O26" s="195"/>
      <c r="P26" s="116">
        <v>77.099999999999994</v>
      </c>
      <c r="Q26" s="117"/>
      <c r="R26" s="117"/>
      <c r="S26" s="117"/>
      <c r="T26" s="117"/>
      <c r="U26" s="117"/>
      <c r="V26" s="118"/>
      <c r="W26" s="116">
        <v>96.7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782</v>
      </c>
      <c r="H27" s="194"/>
      <c r="I27" s="194"/>
      <c r="J27" s="194"/>
      <c r="K27" s="194"/>
      <c r="L27" s="194"/>
      <c r="M27" s="194"/>
      <c r="N27" s="194"/>
      <c r="O27" s="195"/>
      <c r="P27" s="116">
        <v>78.400000000000006</v>
      </c>
      <c r="Q27" s="117"/>
      <c r="R27" s="117"/>
      <c r="S27" s="117"/>
      <c r="T27" s="117"/>
      <c r="U27" s="117"/>
      <c r="V27" s="118"/>
      <c r="W27" s="116">
        <v>78.400000000000006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337</v>
      </c>
      <c r="H28" s="230"/>
      <c r="I28" s="230"/>
      <c r="J28" s="230"/>
      <c r="K28" s="230"/>
      <c r="L28" s="230"/>
      <c r="M28" s="230"/>
      <c r="N28" s="230"/>
      <c r="O28" s="231"/>
      <c r="P28" s="122">
        <f>P29-SUM(P23:P27)</f>
        <v>10.600000000000023</v>
      </c>
      <c r="Q28" s="123"/>
      <c r="R28" s="123"/>
      <c r="S28" s="123"/>
      <c r="T28" s="123"/>
      <c r="U28" s="123"/>
      <c r="V28" s="124"/>
      <c r="W28" s="122">
        <f>W29-SUM(W23:W27)</f>
        <v>10.599999999999909</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334</v>
      </c>
      <c r="H29" s="233"/>
      <c r="I29" s="233"/>
      <c r="J29" s="233"/>
      <c r="K29" s="233"/>
      <c r="L29" s="233"/>
      <c r="M29" s="233"/>
      <c r="N29" s="233"/>
      <c r="O29" s="234"/>
      <c r="P29" s="116">
        <f>AK13</f>
        <v>740.2</v>
      </c>
      <c r="Q29" s="117"/>
      <c r="R29" s="117"/>
      <c r="S29" s="117"/>
      <c r="T29" s="117"/>
      <c r="U29" s="117"/>
      <c r="V29" s="118"/>
      <c r="W29" s="222">
        <f>AR13</f>
        <v>1240.2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31" t="s">
        <v>349</v>
      </c>
      <c r="B30" s="532"/>
      <c r="C30" s="532"/>
      <c r="D30" s="532"/>
      <c r="E30" s="532"/>
      <c r="F30" s="533"/>
      <c r="G30" s="672" t="s">
        <v>146</v>
      </c>
      <c r="H30" s="410"/>
      <c r="I30" s="410"/>
      <c r="J30" s="410"/>
      <c r="K30" s="410"/>
      <c r="L30" s="410"/>
      <c r="M30" s="410"/>
      <c r="N30" s="410"/>
      <c r="O30" s="601"/>
      <c r="P30" s="600" t="s">
        <v>59</v>
      </c>
      <c r="Q30" s="410"/>
      <c r="R30" s="410"/>
      <c r="S30" s="410"/>
      <c r="T30" s="410"/>
      <c r="U30" s="410"/>
      <c r="V30" s="410"/>
      <c r="W30" s="410"/>
      <c r="X30" s="601"/>
      <c r="Y30" s="487"/>
      <c r="Z30" s="488"/>
      <c r="AA30" s="489"/>
      <c r="AB30" s="406" t="s">
        <v>11</v>
      </c>
      <c r="AC30" s="407"/>
      <c r="AD30" s="408"/>
      <c r="AE30" s="406" t="s">
        <v>389</v>
      </c>
      <c r="AF30" s="407"/>
      <c r="AG30" s="407"/>
      <c r="AH30" s="408"/>
      <c r="AI30" s="406" t="s">
        <v>411</v>
      </c>
      <c r="AJ30" s="407"/>
      <c r="AK30" s="407"/>
      <c r="AL30" s="408"/>
      <c r="AM30" s="409" t="s">
        <v>416</v>
      </c>
      <c r="AN30" s="409"/>
      <c r="AO30" s="409"/>
      <c r="AP30" s="406"/>
      <c r="AQ30" s="663" t="s">
        <v>235</v>
      </c>
      <c r="AR30" s="664"/>
      <c r="AS30" s="664"/>
      <c r="AT30" s="665"/>
      <c r="AU30" s="410" t="s">
        <v>134</v>
      </c>
      <c r="AV30" s="410"/>
      <c r="AW30" s="410"/>
      <c r="AX30" s="411"/>
    </row>
    <row r="31" spans="1:50" ht="18.75" customHeight="1" x14ac:dyDescent="0.2">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490"/>
      <c r="Z31" s="491"/>
      <c r="AA31" s="492"/>
      <c r="AB31" s="351"/>
      <c r="AC31" s="352"/>
      <c r="AD31" s="353"/>
      <c r="AE31" s="351"/>
      <c r="AF31" s="352"/>
      <c r="AG31" s="352"/>
      <c r="AH31" s="353"/>
      <c r="AI31" s="351"/>
      <c r="AJ31" s="352"/>
      <c r="AK31" s="352"/>
      <c r="AL31" s="353"/>
      <c r="AM31" s="396"/>
      <c r="AN31" s="396"/>
      <c r="AO31" s="396"/>
      <c r="AP31" s="351"/>
      <c r="AQ31" s="215" t="s">
        <v>563</v>
      </c>
      <c r="AR31" s="140"/>
      <c r="AS31" s="141" t="s">
        <v>236</v>
      </c>
      <c r="AT31" s="176"/>
      <c r="AU31" s="281">
        <v>2</v>
      </c>
      <c r="AV31" s="281"/>
      <c r="AW31" s="399" t="s">
        <v>181</v>
      </c>
      <c r="AX31" s="400"/>
    </row>
    <row r="32" spans="1:50" ht="23.25" customHeight="1" x14ac:dyDescent="0.2">
      <c r="A32" s="537"/>
      <c r="B32" s="535"/>
      <c r="C32" s="535"/>
      <c r="D32" s="535"/>
      <c r="E32" s="535"/>
      <c r="F32" s="536"/>
      <c r="G32" s="562" t="s">
        <v>611</v>
      </c>
      <c r="H32" s="563"/>
      <c r="I32" s="563"/>
      <c r="J32" s="563"/>
      <c r="K32" s="563"/>
      <c r="L32" s="563"/>
      <c r="M32" s="563"/>
      <c r="N32" s="563"/>
      <c r="O32" s="564"/>
      <c r="P32" s="165" t="s">
        <v>564</v>
      </c>
      <c r="Q32" s="165"/>
      <c r="R32" s="165"/>
      <c r="S32" s="165"/>
      <c r="T32" s="165"/>
      <c r="U32" s="165"/>
      <c r="V32" s="165"/>
      <c r="W32" s="165"/>
      <c r="X32" s="236"/>
      <c r="Y32" s="357" t="s">
        <v>12</v>
      </c>
      <c r="Z32" s="571"/>
      <c r="AA32" s="572"/>
      <c r="AB32" s="573" t="s">
        <v>565</v>
      </c>
      <c r="AC32" s="573"/>
      <c r="AD32" s="573"/>
      <c r="AE32" s="384">
        <v>4695</v>
      </c>
      <c r="AF32" s="385"/>
      <c r="AG32" s="385"/>
      <c r="AH32" s="385"/>
      <c r="AI32" s="384">
        <v>4211</v>
      </c>
      <c r="AJ32" s="385"/>
      <c r="AK32" s="385"/>
      <c r="AL32" s="385"/>
      <c r="AM32" s="384">
        <v>4588</v>
      </c>
      <c r="AN32" s="385"/>
      <c r="AO32" s="385"/>
      <c r="AP32" s="385"/>
      <c r="AQ32" s="119" t="s">
        <v>563</v>
      </c>
      <c r="AR32" s="120"/>
      <c r="AS32" s="120"/>
      <c r="AT32" s="121"/>
      <c r="AU32" s="385" t="s">
        <v>563</v>
      </c>
      <c r="AV32" s="385"/>
      <c r="AW32" s="385"/>
      <c r="AX32" s="387"/>
    </row>
    <row r="33" spans="1:50" ht="23.25" customHeight="1" x14ac:dyDescent="0.2">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565</v>
      </c>
      <c r="AC33" s="544"/>
      <c r="AD33" s="544"/>
      <c r="AE33" s="384">
        <v>3500</v>
      </c>
      <c r="AF33" s="385"/>
      <c r="AG33" s="385"/>
      <c r="AH33" s="385"/>
      <c r="AI33" s="384">
        <v>3500</v>
      </c>
      <c r="AJ33" s="385"/>
      <c r="AK33" s="385"/>
      <c r="AL33" s="385"/>
      <c r="AM33" s="384">
        <v>3800</v>
      </c>
      <c r="AN33" s="385"/>
      <c r="AO33" s="385"/>
      <c r="AP33" s="385"/>
      <c r="AQ33" s="119" t="s">
        <v>563</v>
      </c>
      <c r="AR33" s="120"/>
      <c r="AS33" s="120"/>
      <c r="AT33" s="121"/>
      <c r="AU33" s="385">
        <v>4000</v>
      </c>
      <c r="AV33" s="385"/>
      <c r="AW33" s="385"/>
      <c r="AX33" s="387"/>
    </row>
    <row r="34" spans="1:50" ht="23.25" customHeight="1" x14ac:dyDescent="0.2">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4">
        <v>134</v>
      </c>
      <c r="AF34" s="385"/>
      <c r="AG34" s="385"/>
      <c r="AH34" s="385"/>
      <c r="AI34" s="384">
        <v>120</v>
      </c>
      <c r="AJ34" s="385"/>
      <c r="AK34" s="385"/>
      <c r="AL34" s="385"/>
      <c r="AM34" s="384">
        <v>121</v>
      </c>
      <c r="AN34" s="385"/>
      <c r="AO34" s="385"/>
      <c r="AP34" s="385"/>
      <c r="AQ34" s="119" t="s">
        <v>563</v>
      </c>
      <c r="AR34" s="120"/>
      <c r="AS34" s="120"/>
      <c r="AT34" s="121"/>
      <c r="AU34" s="385" t="s">
        <v>563</v>
      </c>
      <c r="AV34" s="385"/>
      <c r="AW34" s="385"/>
      <c r="AX34" s="387"/>
    </row>
    <row r="35" spans="1:50" ht="23.25" customHeight="1" x14ac:dyDescent="0.2">
      <c r="A35" s="927" t="s">
        <v>377</v>
      </c>
      <c r="B35" s="928"/>
      <c r="C35" s="928"/>
      <c r="D35" s="928"/>
      <c r="E35" s="928"/>
      <c r="F35" s="929"/>
      <c r="G35" s="933" t="s">
        <v>566</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2">
      <c r="A37" s="666" t="s">
        <v>349</v>
      </c>
      <c r="B37" s="667"/>
      <c r="C37" s="667"/>
      <c r="D37" s="667"/>
      <c r="E37" s="667"/>
      <c r="F37" s="668"/>
      <c r="G37" s="587" t="s">
        <v>146</v>
      </c>
      <c r="H37" s="401"/>
      <c r="I37" s="401"/>
      <c r="J37" s="401"/>
      <c r="K37" s="401"/>
      <c r="L37" s="401"/>
      <c r="M37" s="401"/>
      <c r="N37" s="401"/>
      <c r="O37" s="588"/>
      <c r="P37" s="653" t="s">
        <v>59</v>
      </c>
      <c r="Q37" s="401"/>
      <c r="R37" s="401"/>
      <c r="S37" s="401"/>
      <c r="T37" s="401"/>
      <c r="U37" s="401"/>
      <c r="V37" s="401"/>
      <c r="W37" s="401"/>
      <c r="X37" s="588"/>
      <c r="Y37" s="654"/>
      <c r="Z37" s="655"/>
      <c r="AA37" s="656"/>
      <c r="AB37" s="657" t="s">
        <v>11</v>
      </c>
      <c r="AC37" s="658"/>
      <c r="AD37" s="659"/>
      <c r="AE37" s="388" t="s">
        <v>389</v>
      </c>
      <c r="AF37" s="389"/>
      <c r="AG37" s="389"/>
      <c r="AH37" s="390"/>
      <c r="AI37" s="388" t="s">
        <v>387</v>
      </c>
      <c r="AJ37" s="389"/>
      <c r="AK37" s="389"/>
      <c r="AL37" s="390"/>
      <c r="AM37" s="395" t="s">
        <v>416</v>
      </c>
      <c r="AN37" s="395"/>
      <c r="AO37" s="395"/>
      <c r="AP37" s="395"/>
      <c r="AQ37" s="277" t="s">
        <v>235</v>
      </c>
      <c r="AR37" s="278"/>
      <c r="AS37" s="278"/>
      <c r="AT37" s="279"/>
      <c r="AU37" s="401" t="s">
        <v>134</v>
      </c>
      <c r="AV37" s="401"/>
      <c r="AW37" s="401"/>
      <c r="AX37" s="402"/>
    </row>
    <row r="38" spans="1:50" ht="18.75" hidden="1" customHeight="1" x14ac:dyDescent="0.2">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490"/>
      <c r="Z38" s="491"/>
      <c r="AA38" s="492"/>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2">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57" t="s">
        <v>12</v>
      </c>
      <c r="Z39" s="571"/>
      <c r="AA39" s="572"/>
      <c r="AB39" s="573"/>
      <c r="AC39" s="573"/>
      <c r="AD39" s="57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2">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c r="AC40" s="544"/>
      <c r="AD40" s="54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2">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2">
      <c r="A42" s="927" t="s">
        <v>377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2">
      <c r="A44" s="666" t="s">
        <v>349</v>
      </c>
      <c r="B44" s="667"/>
      <c r="C44" s="667"/>
      <c r="D44" s="667"/>
      <c r="E44" s="667"/>
      <c r="F44" s="668"/>
      <c r="G44" s="587" t="s">
        <v>146</v>
      </c>
      <c r="H44" s="401"/>
      <c r="I44" s="401"/>
      <c r="J44" s="401"/>
      <c r="K44" s="401"/>
      <c r="L44" s="401"/>
      <c r="M44" s="401"/>
      <c r="N44" s="401"/>
      <c r="O44" s="588"/>
      <c r="P44" s="653" t="s">
        <v>59</v>
      </c>
      <c r="Q44" s="401"/>
      <c r="R44" s="401"/>
      <c r="S44" s="401"/>
      <c r="T44" s="401"/>
      <c r="U44" s="401"/>
      <c r="V44" s="401"/>
      <c r="W44" s="401"/>
      <c r="X44" s="588"/>
      <c r="Y44" s="654"/>
      <c r="Z44" s="655"/>
      <c r="AA44" s="656"/>
      <c r="AB44" s="657" t="s">
        <v>11</v>
      </c>
      <c r="AC44" s="658"/>
      <c r="AD44" s="659"/>
      <c r="AE44" s="388" t="s">
        <v>389</v>
      </c>
      <c r="AF44" s="389"/>
      <c r="AG44" s="389"/>
      <c r="AH44" s="390"/>
      <c r="AI44" s="388" t="s">
        <v>387</v>
      </c>
      <c r="AJ44" s="389"/>
      <c r="AK44" s="389"/>
      <c r="AL44" s="390"/>
      <c r="AM44" s="395" t="s">
        <v>416</v>
      </c>
      <c r="AN44" s="395"/>
      <c r="AO44" s="395"/>
      <c r="AP44" s="395"/>
      <c r="AQ44" s="277" t="s">
        <v>235</v>
      </c>
      <c r="AR44" s="278"/>
      <c r="AS44" s="278"/>
      <c r="AT44" s="279"/>
      <c r="AU44" s="401" t="s">
        <v>134</v>
      </c>
      <c r="AV44" s="401"/>
      <c r="AW44" s="401"/>
      <c r="AX44" s="402"/>
    </row>
    <row r="45" spans="1:50" ht="18.75" hidden="1" customHeight="1" x14ac:dyDescent="0.2">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490"/>
      <c r="Z45" s="491"/>
      <c r="AA45" s="492"/>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2">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2">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2">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2">
      <c r="A49" s="927" t="s">
        <v>377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2">
      <c r="A51" s="534" t="s">
        <v>349</v>
      </c>
      <c r="B51" s="535"/>
      <c r="C51" s="535"/>
      <c r="D51" s="535"/>
      <c r="E51" s="535"/>
      <c r="F51" s="536"/>
      <c r="G51" s="587" t="s">
        <v>146</v>
      </c>
      <c r="H51" s="401"/>
      <c r="I51" s="401"/>
      <c r="J51" s="401"/>
      <c r="K51" s="401"/>
      <c r="L51" s="401"/>
      <c r="M51" s="401"/>
      <c r="N51" s="401"/>
      <c r="O51" s="588"/>
      <c r="P51" s="653" t="s">
        <v>59</v>
      </c>
      <c r="Q51" s="401"/>
      <c r="R51" s="401"/>
      <c r="S51" s="401"/>
      <c r="T51" s="401"/>
      <c r="U51" s="401"/>
      <c r="V51" s="401"/>
      <c r="W51" s="401"/>
      <c r="X51" s="588"/>
      <c r="Y51" s="654"/>
      <c r="Z51" s="655"/>
      <c r="AA51" s="656"/>
      <c r="AB51" s="657" t="s">
        <v>11</v>
      </c>
      <c r="AC51" s="658"/>
      <c r="AD51" s="659"/>
      <c r="AE51" s="388" t="s">
        <v>389</v>
      </c>
      <c r="AF51" s="389"/>
      <c r="AG51" s="389"/>
      <c r="AH51" s="390"/>
      <c r="AI51" s="388" t="s">
        <v>387</v>
      </c>
      <c r="AJ51" s="389"/>
      <c r="AK51" s="389"/>
      <c r="AL51" s="390"/>
      <c r="AM51" s="395" t="s">
        <v>416</v>
      </c>
      <c r="AN51" s="395"/>
      <c r="AO51" s="395"/>
      <c r="AP51" s="395"/>
      <c r="AQ51" s="277" t="s">
        <v>235</v>
      </c>
      <c r="AR51" s="278"/>
      <c r="AS51" s="278"/>
      <c r="AT51" s="279"/>
      <c r="AU51" s="397" t="s">
        <v>134</v>
      </c>
      <c r="AV51" s="397"/>
      <c r="AW51" s="397"/>
      <c r="AX51" s="398"/>
    </row>
    <row r="52" spans="1:50" ht="18.75" hidden="1" customHeight="1" x14ac:dyDescent="0.2">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490"/>
      <c r="Z52" s="491"/>
      <c r="AA52" s="492"/>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2">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2">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2">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2">
      <c r="A56" s="927" t="s">
        <v>377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2">
      <c r="A58" s="534" t="s">
        <v>349</v>
      </c>
      <c r="B58" s="535"/>
      <c r="C58" s="535"/>
      <c r="D58" s="535"/>
      <c r="E58" s="535"/>
      <c r="F58" s="536"/>
      <c r="G58" s="587" t="s">
        <v>146</v>
      </c>
      <c r="H58" s="401"/>
      <c r="I58" s="401"/>
      <c r="J58" s="401"/>
      <c r="K58" s="401"/>
      <c r="L58" s="401"/>
      <c r="M58" s="401"/>
      <c r="N58" s="401"/>
      <c r="O58" s="588"/>
      <c r="P58" s="653" t="s">
        <v>59</v>
      </c>
      <c r="Q58" s="401"/>
      <c r="R58" s="401"/>
      <c r="S58" s="401"/>
      <c r="T58" s="401"/>
      <c r="U58" s="401"/>
      <c r="V58" s="401"/>
      <c r="W58" s="401"/>
      <c r="X58" s="588"/>
      <c r="Y58" s="654"/>
      <c r="Z58" s="655"/>
      <c r="AA58" s="656"/>
      <c r="AB58" s="657" t="s">
        <v>11</v>
      </c>
      <c r="AC58" s="658"/>
      <c r="AD58" s="659"/>
      <c r="AE58" s="388" t="s">
        <v>389</v>
      </c>
      <c r="AF58" s="389"/>
      <c r="AG58" s="389"/>
      <c r="AH58" s="390"/>
      <c r="AI58" s="388" t="s">
        <v>387</v>
      </c>
      <c r="AJ58" s="389"/>
      <c r="AK58" s="389"/>
      <c r="AL58" s="390"/>
      <c r="AM58" s="395" t="s">
        <v>416</v>
      </c>
      <c r="AN58" s="395"/>
      <c r="AO58" s="395"/>
      <c r="AP58" s="395"/>
      <c r="AQ58" s="277" t="s">
        <v>235</v>
      </c>
      <c r="AR58" s="278"/>
      <c r="AS58" s="278"/>
      <c r="AT58" s="279"/>
      <c r="AU58" s="397" t="s">
        <v>134</v>
      </c>
      <c r="AV58" s="397"/>
      <c r="AW58" s="397"/>
      <c r="AX58" s="398"/>
    </row>
    <row r="59" spans="1:50" ht="18.75" hidden="1" customHeight="1" x14ac:dyDescent="0.2">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490"/>
      <c r="Z59" s="491"/>
      <c r="AA59" s="492"/>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2">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2">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2">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2">
      <c r="A63" s="927" t="s">
        <v>377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2">
      <c r="A65" s="883" t="s">
        <v>350</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345</v>
      </c>
      <c r="X65" s="895"/>
      <c r="Y65" s="898"/>
      <c r="Z65" s="898"/>
      <c r="AA65" s="899"/>
      <c r="AB65" s="892" t="s">
        <v>11</v>
      </c>
      <c r="AC65" s="888"/>
      <c r="AD65" s="889"/>
      <c r="AE65" s="388" t="s">
        <v>389</v>
      </c>
      <c r="AF65" s="389"/>
      <c r="AG65" s="389"/>
      <c r="AH65" s="390"/>
      <c r="AI65" s="388" t="s">
        <v>387</v>
      </c>
      <c r="AJ65" s="389"/>
      <c r="AK65" s="389"/>
      <c r="AL65" s="390"/>
      <c r="AM65" s="395" t="s">
        <v>416</v>
      </c>
      <c r="AN65" s="395"/>
      <c r="AO65" s="395"/>
      <c r="AP65" s="395"/>
      <c r="AQ65" s="892" t="s">
        <v>235</v>
      </c>
      <c r="AR65" s="888"/>
      <c r="AS65" s="888"/>
      <c r="AT65" s="889"/>
      <c r="AU65" s="1008" t="s">
        <v>134</v>
      </c>
      <c r="AV65" s="1008"/>
      <c r="AW65" s="1008"/>
      <c r="AX65" s="1009"/>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6"/>
      <c r="AN66" s="396"/>
      <c r="AO66" s="396"/>
      <c r="AP66" s="396"/>
      <c r="AQ66" s="280"/>
      <c r="AR66" s="281"/>
      <c r="AS66" s="890" t="s">
        <v>236</v>
      </c>
      <c r="AT66" s="891"/>
      <c r="AU66" s="281"/>
      <c r="AV66" s="281"/>
      <c r="AW66" s="890" t="s">
        <v>348</v>
      </c>
      <c r="AX66" s="1010"/>
    </row>
    <row r="67" spans="1:50" ht="23.25" hidden="1" customHeight="1" x14ac:dyDescent="0.2">
      <c r="A67" s="876"/>
      <c r="B67" s="877"/>
      <c r="C67" s="877"/>
      <c r="D67" s="877"/>
      <c r="E67" s="877"/>
      <c r="F67" s="878"/>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367</v>
      </c>
      <c r="AC67" s="982"/>
      <c r="AD67" s="982"/>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2">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367</v>
      </c>
      <c r="AC68" s="1006"/>
      <c r="AD68" s="1006"/>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2">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368</v>
      </c>
      <c r="AC69" s="1007"/>
      <c r="AD69" s="1007"/>
      <c r="AE69" s="839"/>
      <c r="AF69" s="840"/>
      <c r="AG69" s="840"/>
      <c r="AH69" s="840"/>
      <c r="AI69" s="839"/>
      <c r="AJ69" s="840"/>
      <c r="AK69" s="840"/>
      <c r="AL69" s="840"/>
      <c r="AM69" s="839"/>
      <c r="AN69" s="840"/>
      <c r="AO69" s="840"/>
      <c r="AP69" s="840"/>
      <c r="AQ69" s="384"/>
      <c r="AR69" s="385"/>
      <c r="AS69" s="385"/>
      <c r="AT69" s="386"/>
      <c r="AU69" s="385"/>
      <c r="AV69" s="385"/>
      <c r="AW69" s="385"/>
      <c r="AX69" s="387"/>
    </row>
    <row r="70" spans="1:50" ht="23.25" hidden="1" customHeight="1" x14ac:dyDescent="0.2">
      <c r="A70" s="876" t="s">
        <v>355</v>
      </c>
      <c r="B70" s="877"/>
      <c r="C70" s="877"/>
      <c r="D70" s="877"/>
      <c r="E70" s="877"/>
      <c r="F70" s="878"/>
      <c r="G70" s="970" t="s">
        <v>238</v>
      </c>
      <c r="H70" s="971"/>
      <c r="I70" s="971"/>
      <c r="J70" s="971"/>
      <c r="K70" s="971"/>
      <c r="L70" s="971"/>
      <c r="M70" s="971"/>
      <c r="N70" s="971"/>
      <c r="O70" s="971"/>
      <c r="P70" s="971"/>
      <c r="Q70" s="971"/>
      <c r="R70" s="971"/>
      <c r="S70" s="971"/>
      <c r="T70" s="971"/>
      <c r="U70" s="971"/>
      <c r="V70" s="971"/>
      <c r="W70" s="974" t="s">
        <v>366</v>
      </c>
      <c r="X70" s="975"/>
      <c r="Y70" s="980" t="s">
        <v>12</v>
      </c>
      <c r="Z70" s="980"/>
      <c r="AA70" s="981"/>
      <c r="AB70" s="982" t="s">
        <v>367</v>
      </c>
      <c r="AC70" s="982"/>
      <c r="AD70" s="982"/>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2">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367</v>
      </c>
      <c r="AC71" s="1006"/>
      <c r="AD71" s="1006"/>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2">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368</v>
      </c>
      <c r="AC72" s="1007"/>
      <c r="AD72" s="1007"/>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2">
      <c r="A73" s="862" t="s">
        <v>350</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8" t="s">
        <v>389</v>
      </c>
      <c r="AF73" s="389"/>
      <c r="AG73" s="389"/>
      <c r="AH73" s="390"/>
      <c r="AI73" s="388" t="s">
        <v>387</v>
      </c>
      <c r="AJ73" s="389"/>
      <c r="AK73" s="389"/>
      <c r="AL73" s="390"/>
      <c r="AM73" s="395" t="s">
        <v>416</v>
      </c>
      <c r="AN73" s="395"/>
      <c r="AO73" s="395"/>
      <c r="AP73" s="395"/>
      <c r="AQ73" s="180" t="s">
        <v>235</v>
      </c>
      <c r="AR73" s="173"/>
      <c r="AS73" s="173"/>
      <c r="AT73" s="174"/>
      <c r="AU73" s="283" t="s">
        <v>134</v>
      </c>
      <c r="AV73" s="138"/>
      <c r="AW73" s="138"/>
      <c r="AX73" s="139"/>
    </row>
    <row r="74" spans="1:50" ht="18.75" hidden="1" customHeight="1" x14ac:dyDescent="0.2">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2">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2">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2">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2">
      <c r="A78" s="942" t="s">
        <v>380</v>
      </c>
      <c r="B78" s="943"/>
      <c r="C78" s="943"/>
      <c r="D78" s="943"/>
      <c r="E78" s="940" t="s">
        <v>328</v>
      </c>
      <c r="F78" s="941"/>
      <c r="G78" s="56" t="s">
        <v>238</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344</v>
      </c>
      <c r="AP79" s="153"/>
      <c r="AQ79" s="153"/>
      <c r="AR79" s="80" t="s">
        <v>342</v>
      </c>
      <c r="AS79" s="152"/>
      <c r="AT79" s="153"/>
      <c r="AU79" s="153"/>
      <c r="AV79" s="153"/>
      <c r="AW79" s="153"/>
      <c r="AX79" s="154"/>
    </row>
    <row r="80" spans="1:50" ht="18.75" hidden="1" customHeight="1" x14ac:dyDescent="0.2">
      <c r="A80" s="541" t="s">
        <v>147</v>
      </c>
      <c r="B80" s="871" t="s">
        <v>341</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428</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2">
      <c r="A81" s="542"/>
      <c r="B81" s="874"/>
      <c r="C81" s="574"/>
      <c r="D81" s="574"/>
      <c r="E81" s="574"/>
      <c r="F81" s="575"/>
      <c r="G81" s="399"/>
      <c r="H81" s="399"/>
      <c r="I81" s="399"/>
      <c r="J81" s="399"/>
      <c r="K81" s="399"/>
      <c r="L81" s="399"/>
      <c r="M81" s="399"/>
      <c r="N81" s="399"/>
      <c r="O81" s="399"/>
      <c r="P81" s="399"/>
      <c r="Q81" s="399"/>
      <c r="R81" s="399"/>
      <c r="S81" s="399"/>
      <c r="T81" s="399"/>
      <c r="U81" s="399"/>
      <c r="V81" s="399"/>
      <c r="W81" s="399"/>
      <c r="X81" s="399"/>
      <c r="Y81" s="399"/>
      <c r="Z81" s="399"/>
      <c r="AA81" s="590"/>
      <c r="AB81" s="60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2">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2">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2">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8" t="s">
        <v>11</v>
      </c>
      <c r="AC85" s="389"/>
      <c r="AD85" s="390"/>
      <c r="AE85" s="388" t="s">
        <v>389</v>
      </c>
      <c r="AF85" s="389"/>
      <c r="AG85" s="389"/>
      <c r="AH85" s="390"/>
      <c r="AI85" s="388" t="s">
        <v>387</v>
      </c>
      <c r="AJ85" s="389"/>
      <c r="AK85" s="389"/>
      <c r="AL85" s="390"/>
      <c r="AM85" s="395" t="s">
        <v>416</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2">
      <c r="A86" s="542"/>
      <c r="B86" s="574"/>
      <c r="C86" s="574"/>
      <c r="D86" s="574"/>
      <c r="E86" s="574"/>
      <c r="F86" s="575"/>
      <c r="G86" s="589"/>
      <c r="H86" s="399"/>
      <c r="I86" s="399"/>
      <c r="J86" s="399"/>
      <c r="K86" s="399"/>
      <c r="L86" s="399"/>
      <c r="M86" s="399"/>
      <c r="N86" s="399"/>
      <c r="O86" s="590"/>
      <c r="P86" s="602"/>
      <c r="Q86" s="399"/>
      <c r="R86" s="399"/>
      <c r="S86" s="399"/>
      <c r="T86" s="399"/>
      <c r="U86" s="399"/>
      <c r="V86" s="399"/>
      <c r="W86" s="399"/>
      <c r="X86" s="590"/>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2">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2">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2">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28"/>
      <c r="Y89" s="754" t="s">
        <v>13</v>
      </c>
      <c r="Z89" s="755"/>
      <c r="AA89" s="756"/>
      <c r="AB89" s="483" t="s">
        <v>14</v>
      </c>
      <c r="AC89" s="483"/>
      <c r="AD89" s="483"/>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2">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8" t="s">
        <v>11</v>
      </c>
      <c r="AC90" s="389"/>
      <c r="AD90" s="390"/>
      <c r="AE90" s="388" t="s">
        <v>389</v>
      </c>
      <c r="AF90" s="389"/>
      <c r="AG90" s="389"/>
      <c r="AH90" s="390"/>
      <c r="AI90" s="388" t="s">
        <v>387</v>
      </c>
      <c r="AJ90" s="389"/>
      <c r="AK90" s="389"/>
      <c r="AL90" s="390"/>
      <c r="AM90" s="395" t="s">
        <v>416</v>
      </c>
      <c r="AN90" s="395"/>
      <c r="AO90" s="395"/>
      <c r="AP90" s="395"/>
      <c r="AQ90" s="180" t="s">
        <v>235</v>
      </c>
      <c r="AR90" s="173"/>
      <c r="AS90" s="173"/>
      <c r="AT90" s="174"/>
      <c r="AU90" s="393" t="s">
        <v>134</v>
      </c>
      <c r="AV90" s="393"/>
      <c r="AW90" s="393"/>
      <c r="AX90" s="394"/>
    </row>
    <row r="91" spans="1:60" ht="18.75" hidden="1" customHeight="1" x14ac:dyDescent="0.2">
      <c r="A91" s="542"/>
      <c r="B91" s="574"/>
      <c r="C91" s="574"/>
      <c r="D91" s="574"/>
      <c r="E91" s="574"/>
      <c r="F91" s="575"/>
      <c r="G91" s="589"/>
      <c r="H91" s="399"/>
      <c r="I91" s="399"/>
      <c r="J91" s="399"/>
      <c r="K91" s="399"/>
      <c r="L91" s="399"/>
      <c r="M91" s="399"/>
      <c r="N91" s="399"/>
      <c r="O91" s="590"/>
      <c r="P91" s="602"/>
      <c r="Q91" s="399"/>
      <c r="R91" s="399"/>
      <c r="S91" s="399"/>
      <c r="T91" s="399"/>
      <c r="U91" s="399"/>
      <c r="V91" s="399"/>
      <c r="W91" s="399"/>
      <c r="X91" s="590"/>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2">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2">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2">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28"/>
      <c r="Y94" s="754" t="s">
        <v>13</v>
      </c>
      <c r="Z94" s="755"/>
      <c r="AA94" s="756"/>
      <c r="AB94" s="483" t="s">
        <v>14</v>
      </c>
      <c r="AC94" s="483"/>
      <c r="AD94" s="483"/>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2">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8" t="s">
        <v>11</v>
      </c>
      <c r="AC95" s="389"/>
      <c r="AD95" s="390"/>
      <c r="AE95" s="388" t="s">
        <v>389</v>
      </c>
      <c r="AF95" s="389"/>
      <c r="AG95" s="389"/>
      <c r="AH95" s="390"/>
      <c r="AI95" s="388" t="s">
        <v>387</v>
      </c>
      <c r="AJ95" s="389"/>
      <c r="AK95" s="389"/>
      <c r="AL95" s="390"/>
      <c r="AM95" s="395" t="s">
        <v>416</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2">
      <c r="A96" s="542"/>
      <c r="B96" s="574"/>
      <c r="C96" s="574"/>
      <c r="D96" s="574"/>
      <c r="E96" s="574"/>
      <c r="F96" s="575"/>
      <c r="G96" s="589"/>
      <c r="H96" s="399"/>
      <c r="I96" s="399"/>
      <c r="J96" s="399"/>
      <c r="K96" s="399"/>
      <c r="L96" s="399"/>
      <c r="M96" s="399"/>
      <c r="N96" s="399"/>
      <c r="O96" s="590"/>
      <c r="P96" s="602"/>
      <c r="Q96" s="399"/>
      <c r="R96" s="399"/>
      <c r="S96" s="399"/>
      <c r="T96" s="399"/>
      <c r="U96" s="399"/>
      <c r="V96" s="399"/>
      <c r="W96" s="399"/>
      <c r="X96" s="590"/>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2">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2">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5">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2">
      <c r="A100" s="857" t="s">
        <v>351</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389</v>
      </c>
      <c r="AF100" s="849"/>
      <c r="AG100" s="849"/>
      <c r="AH100" s="850"/>
      <c r="AI100" s="848" t="s">
        <v>409</v>
      </c>
      <c r="AJ100" s="849"/>
      <c r="AK100" s="849"/>
      <c r="AL100" s="850"/>
      <c r="AM100" s="848" t="s">
        <v>416</v>
      </c>
      <c r="AN100" s="849"/>
      <c r="AO100" s="849"/>
      <c r="AP100" s="850"/>
      <c r="AQ100" s="959" t="s">
        <v>429</v>
      </c>
      <c r="AR100" s="960"/>
      <c r="AS100" s="960"/>
      <c r="AT100" s="961"/>
      <c r="AU100" s="959" t="s">
        <v>430</v>
      </c>
      <c r="AV100" s="960"/>
      <c r="AW100" s="960"/>
      <c r="AX100" s="962"/>
    </row>
    <row r="101" spans="1:60" ht="23.25" customHeight="1" x14ac:dyDescent="0.2">
      <c r="A101" s="513"/>
      <c r="B101" s="514"/>
      <c r="C101" s="514"/>
      <c r="D101" s="514"/>
      <c r="E101" s="514"/>
      <c r="F101" s="515"/>
      <c r="G101" s="165" t="s">
        <v>567</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568</v>
      </c>
      <c r="AC101" s="573"/>
      <c r="AD101" s="573"/>
      <c r="AE101" s="384">
        <v>20</v>
      </c>
      <c r="AF101" s="385"/>
      <c r="AG101" s="385"/>
      <c r="AH101" s="386"/>
      <c r="AI101" s="384">
        <v>20</v>
      </c>
      <c r="AJ101" s="385"/>
      <c r="AK101" s="385"/>
      <c r="AL101" s="386"/>
      <c r="AM101" s="384">
        <v>21</v>
      </c>
      <c r="AN101" s="385"/>
      <c r="AO101" s="385"/>
      <c r="AP101" s="386"/>
      <c r="AQ101" s="384" t="s">
        <v>774</v>
      </c>
      <c r="AR101" s="385"/>
      <c r="AS101" s="385"/>
      <c r="AT101" s="386"/>
      <c r="AU101" s="384" t="s">
        <v>774</v>
      </c>
      <c r="AV101" s="385"/>
      <c r="AW101" s="385"/>
      <c r="AX101" s="386"/>
    </row>
    <row r="102" spans="1:60" ht="23.25" customHeight="1" x14ac:dyDescent="0.2">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8"/>
      <c r="AA102" s="359"/>
      <c r="AB102" s="573" t="s">
        <v>568</v>
      </c>
      <c r="AC102" s="573"/>
      <c r="AD102" s="573"/>
      <c r="AE102" s="378">
        <v>20</v>
      </c>
      <c r="AF102" s="378"/>
      <c r="AG102" s="378"/>
      <c r="AH102" s="378"/>
      <c r="AI102" s="378">
        <v>20</v>
      </c>
      <c r="AJ102" s="378"/>
      <c r="AK102" s="378"/>
      <c r="AL102" s="378"/>
      <c r="AM102" s="378">
        <v>21</v>
      </c>
      <c r="AN102" s="378"/>
      <c r="AO102" s="378"/>
      <c r="AP102" s="378"/>
      <c r="AQ102" s="839">
        <v>21</v>
      </c>
      <c r="AR102" s="840"/>
      <c r="AS102" s="840"/>
      <c r="AT102" s="841"/>
      <c r="AU102" s="839">
        <v>22</v>
      </c>
      <c r="AV102" s="840"/>
      <c r="AW102" s="840"/>
      <c r="AX102" s="841"/>
    </row>
    <row r="103" spans="1:60" ht="31.5" hidden="1" customHeight="1" x14ac:dyDescent="0.2">
      <c r="A103" s="510" t="s">
        <v>351</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389</v>
      </c>
      <c r="AF103" s="313"/>
      <c r="AG103" s="313"/>
      <c r="AH103" s="314"/>
      <c r="AI103" s="318" t="s">
        <v>387</v>
      </c>
      <c r="AJ103" s="313"/>
      <c r="AK103" s="313"/>
      <c r="AL103" s="314"/>
      <c r="AM103" s="318" t="s">
        <v>416</v>
      </c>
      <c r="AN103" s="313"/>
      <c r="AO103" s="313"/>
      <c r="AP103" s="314"/>
      <c r="AQ103" s="380" t="s">
        <v>429</v>
      </c>
      <c r="AR103" s="381"/>
      <c r="AS103" s="381"/>
      <c r="AT103" s="382"/>
      <c r="AU103" s="380" t="s">
        <v>430</v>
      </c>
      <c r="AV103" s="381"/>
      <c r="AW103" s="381"/>
      <c r="AX103" s="383"/>
    </row>
    <row r="104" spans="1:60" ht="23.25" hidden="1" customHeight="1" x14ac:dyDescent="0.2">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2">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6"/>
      <c r="AC105" s="427"/>
      <c r="AD105" s="428"/>
      <c r="AE105" s="378"/>
      <c r="AF105" s="378"/>
      <c r="AG105" s="378"/>
      <c r="AH105" s="378"/>
      <c r="AI105" s="378"/>
      <c r="AJ105" s="378"/>
      <c r="AK105" s="378"/>
      <c r="AL105" s="378"/>
      <c r="AM105" s="378"/>
      <c r="AN105" s="378"/>
      <c r="AO105" s="378"/>
      <c r="AP105" s="378"/>
      <c r="AQ105" s="384"/>
      <c r="AR105" s="385"/>
      <c r="AS105" s="385"/>
      <c r="AT105" s="386"/>
      <c r="AU105" s="839"/>
      <c r="AV105" s="840"/>
      <c r="AW105" s="840"/>
      <c r="AX105" s="841"/>
    </row>
    <row r="106" spans="1:60" ht="31.5" hidden="1" customHeight="1" x14ac:dyDescent="0.2">
      <c r="A106" s="510" t="s">
        <v>351</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389</v>
      </c>
      <c r="AF106" s="313"/>
      <c r="AG106" s="313"/>
      <c r="AH106" s="314"/>
      <c r="AI106" s="318" t="s">
        <v>387</v>
      </c>
      <c r="AJ106" s="313"/>
      <c r="AK106" s="313"/>
      <c r="AL106" s="314"/>
      <c r="AM106" s="318" t="s">
        <v>416</v>
      </c>
      <c r="AN106" s="313"/>
      <c r="AO106" s="313"/>
      <c r="AP106" s="314"/>
      <c r="AQ106" s="380" t="s">
        <v>429</v>
      </c>
      <c r="AR106" s="381"/>
      <c r="AS106" s="381"/>
      <c r="AT106" s="382"/>
      <c r="AU106" s="380" t="s">
        <v>430</v>
      </c>
      <c r="AV106" s="381"/>
      <c r="AW106" s="381"/>
      <c r="AX106" s="383"/>
    </row>
    <row r="107" spans="1:60" ht="23.25" hidden="1" customHeight="1" x14ac:dyDescent="0.2">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2">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6"/>
      <c r="AC108" s="427"/>
      <c r="AD108" s="428"/>
      <c r="AE108" s="378"/>
      <c r="AF108" s="378"/>
      <c r="AG108" s="378"/>
      <c r="AH108" s="378"/>
      <c r="AI108" s="378"/>
      <c r="AJ108" s="378"/>
      <c r="AK108" s="378"/>
      <c r="AL108" s="378"/>
      <c r="AM108" s="378"/>
      <c r="AN108" s="378"/>
      <c r="AO108" s="378"/>
      <c r="AP108" s="378"/>
      <c r="AQ108" s="384"/>
      <c r="AR108" s="385"/>
      <c r="AS108" s="385"/>
      <c r="AT108" s="386"/>
      <c r="AU108" s="839"/>
      <c r="AV108" s="840"/>
      <c r="AW108" s="840"/>
      <c r="AX108" s="841"/>
    </row>
    <row r="109" spans="1:60" ht="31.5" hidden="1" customHeight="1" x14ac:dyDescent="0.2">
      <c r="A109" s="510" t="s">
        <v>351</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389</v>
      </c>
      <c r="AF109" s="313"/>
      <c r="AG109" s="313"/>
      <c r="AH109" s="314"/>
      <c r="AI109" s="318" t="s">
        <v>387</v>
      </c>
      <c r="AJ109" s="313"/>
      <c r="AK109" s="313"/>
      <c r="AL109" s="314"/>
      <c r="AM109" s="318" t="s">
        <v>416</v>
      </c>
      <c r="AN109" s="313"/>
      <c r="AO109" s="313"/>
      <c r="AP109" s="314"/>
      <c r="AQ109" s="380" t="s">
        <v>429</v>
      </c>
      <c r="AR109" s="381"/>
      <c r="AS109" s="381"/>
      <c r="AT109" s="382"/>
      <c r="AU109" s="380" t="s">
        <v>430</v>
      </c>
      <c r="AV109" s="381"/>
      <c r="AW109" s="381"/>
      <c r="AX109" s="383"/>
    </row>
    <row r="110" spans="1:60" ht="23.25" hidden="1" customHeight="1" x14ac:dyDescent="0.2">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2">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6"/>
      <c r="AC111" s="427"/>
      <c r="AD111" s="428"/>
      <c r="AE111" s="378"/>
      <c r="AF111" s="378"/>
      <c r="AG111" s="378"/>
      <c r="AH111" s="378"/>
      <c r="AI111" s="378"/>
      <c r="AJ111" s="378"/>
      <c r="AK111" s="378"/>
      <c r="AL111" s="378"/>
      <c r="AM111" s="378"/>
      <c r="AN111" s="378"/>
      <c r="AO111" s="378"/>
      <c r="AP111" s="378"/>
      <c r="AQ111" s="384"/>
      <c r="AR111" s="385"/>
      <c r="AS111" s="385"/>
      <c r="AT111" s="386"/>
      <c r="AU111" s="839"/>
      <c r="AV111" s="840"/>
      <c r="AW111" s="840"/>
      <c r="AX111" s="841"/>
    </row>
    <row r="112" spans="1:60" ht="31.5" hidden="1" customHeight="1" x14ac:dyDescent="0.2">
      <c r="A112" s="510" t="s">
        <v>351</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389</v>
      </c>
      <c r="AF112" s="313"/>
      <c r="AG112" s="313"/>
      <c r="AH112" s="314"/>
      <c r="AI112" s="318" t="s">
        <v>387</v>
      </c>
      <c r="AJ112" s="313"/>
      <c r="AK112" s="313"/>
      <c r="AL112" s="314"/>
      <c r="AM112" s="318" t="s">
        <v>416</v>
      </c>
      <c r="AN112" s="313"/>
      <c r="AO112" s="313"/>
      <c r="AP112" s="314"/>
      <c r="AQ112" s="380" t="s">
        <v>429</v>
      </c>
      <c r="AR112" s="381"/>
      <c r="AS112" s="381"/>
      <c r="AT112" s="382"/>
      <c r="AU112" s="380" t="s">
        <v>430</v>
      </c>
      <c r="AV112" s="381"/>
      <c r="AW112" s="381"/>
      <c r="AX112" s="383"/>
    </row>
    <row r="113" spans="1:50" ht="23.25" hidden="1" customHeight="1" x14ac:dyDescent="0.2">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2">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2">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389</v>
      </c>
      <c r="AF115" s="313"/>
      <c r="AG115" s="313"/>
      <c r="AH115" s="314"/>
      <c r="AI115" s="318" t="s">
        <v>387</v>
      </c>
      <c r="AJ115" s="313"/>
      <c r="AK115" s="313"/>
      <c r="AL115" s="314"/>
      <c r="AM115" s="318" t="s">
        <v>416</v>
      </c>
      <c r="AN115" s="313"/>
      <c r="AO115" s="313"/>
      <c r="AP115" s="314"/>
      <c r="AQ115" s="354" t="s">
        <v>431</v>
      </c>
      <c r="AR115" s="355"/>
      <c r="AS115" s="355"/>
      <c r="AT115" s="355"/>
      <c r="AU115" s="355"/>
      <c r="AV115" s="355"/>
      <c r="AW115" s="355"/>
      <c r="AX115" s="356"/>
    </row>
    <row r="116" spans="1:50" ht="23.25" customHeight="1" x14ac:dyDescent="0.2">
      <c r="A116" s="307"/>
      <c r="B116" s="308"/>
      <c r="C116" s="308"/>
      <c r="D116" s="308"/>
      <c r="E116" s="308"/>
      <c r="F116" s="309"/>
      <c r="G116" s="371" t="s">
        <v>569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570</v>
      </c>
      <c r="AC116" s="316"/>
      <c r="AD116" s="317"/>
      <c r="AE116" s="378">
        <v>36.6</v>
      </c>
      <c r="AF116" s="378"/>
      <c r="AG116" s="378"/>
      <c r="AH116" s="378"/>
      <c r="AI116" s="378">
        <v>32</v>
      </c>
      <c r="AJ116" s="378"/>
      <c r="AK116" s="378"/>
      <c r="AL116" s="378"/>
      <c r="AM116" s="378">
        <v>30.8</v>
      </c>
      <c r="AN116" s="378"/>
      <c r="AO116" s="378"/>
      <c r="AP116" s="378"/>
      <c r="AQ116" s="384">
        <v>35.200000000000003</v>
      </c>
      <c r="AR116" s="385"/>
      <c r="AS116" s="385"/>
      <c r="AT116" s="385"/>
      <c r="AU116" s="385"/>
      <c r="AV116" s="385"/>
      <c r="AW116" s="385"/>
      <c r="AX116" s="387"/>
    </row>
    <row r="117" spans="1:50" ht="46.5" customHeight="1" thickBot="1" x14ac:dyDescent="0.2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571</v>
      </c>
      <c r="AC117" s="361"/>
      <c r="AD117" s="362"/>
      <c r="AE117" s="322" t="s">
        <v>572</v>
      </c>
      <c r="AF117" s="322"/>
      <c r="AG117" s="322"/>
      <c r="AH117" s="322"/>
      <c r="AI117" s="322" t="s">
        <v>573</v>
      </c>
      <c r="AJ117" s="322"/>
      <c r="AK117" s="322"/>
      <c r="AL117" s="322"/>
      <c r="AM117" s="322" t="s">
        <v>612</v>
      </c>
      <c r="AN117" s="322"/>
      <c r="AO117" s="322"/>
      <c r="AP117" s="322"/>
      <c r="AQ117" s="322" t="s">
        <v>772</v>
      </c>
      <c r="AR117" s="322"/>
      <c r="AS117" s="322"/>
      <c r="AT117" s="322"/>
      <c r="AU117" s="322"/>
      <c r="AV117" s="322"/>
      <c r="AW117" s="322"/>
      <c r="AX117" s="323"/>
    </row>
    <row r="118" spans="1:50" ht="23.25" hidden="1" customHeight="1" x14ac:dyDescent="0.2">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389</v>
      </c>
      <c r="AF118" s="313"/>
      <c r="AG118" s="313"/>
      <c r="AH118" s="314"/>
      <c r="AI118" s="318" t="s">
        <v>387</v>
      </c>
      <c r="AJ118" s="313"/>
      <c r="AK118" s="313"/>
      <c r="AL118" s="314"/>
      <c r="AM118" s="318" t="s">
        <v>416</v>
      </c>
      <c r="AN118" s="313"/>
      <c r="AO118" s="313"/>
      <c r="AP118" s="314"/>
      <c r="AQ118" s="354" t="s">
        <v>431</v>
      </c>
      <c r="AR118" s="355"/>
      <c r="AS118" s="355"/>
      <c r="AT118" s="355"/>
      <c r="AU118" s="355"/>
      <c r="AV118" s="355"/>
      <c r="AW118" s="355"/>
      <c r="AX118" s="356"/>
    </row>
    <row r="119" spans="1:50" ht="23.25" hidden="1" customHeight="1" x14ac:dyDescent="0.2">
      <c r="A119" s="307"/>
      <c r="B119" s="308"/>
      <c r="C119" s="308"/>
      <c r="D119" s="308"/>
      <c r="E119" s="308"/>
      <c r="F119" s="309"/>
      <c r="G119" s="371" t="s">
        <v>574</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575</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2">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389</v>
      </c>
      <c r="AF121" s="313"/>
      <c r="AG121" s="313"/>
      <c r="AH121" s="314"/>
      <c r="AI121" s="318" t="s">
        <v>387</v>
      </c>
      <c r="AJ121" s="313"/>
      <c r="AK121" s="313"/>
      <c r="AL121" s="314"/>
      <c r="AM121" s="318" t="s">
        <v>416</v>
      </c>
      <c r="AN121" s="313"/>
      <c r="AO121" s="313"/>
      <c r="AP121" s="314"/>
      <c r="AQ121" s="354" t="s">
        <v>431</v>
      </c>
      <c r="AR121" s="355"/>
      <c r="AS121" s="355"/>
      <c r="AT121" s="355"/>
      <c r="AU121" s="355"/>
      <c r="AV121" s="355"/>
      <c r="AW121" s="355"/>
      <c r="AX121" s="356"/>
    </row>
    <row r="122" spans="1:50" ht="23.25" hidden="1" customHeight="1" x14ac:dyDescent="0.2">
      <c r="A122" s="307"/>
      <c r="B122" s="308"/>
      <c r="C122" s="308"/>
      <c r="D122" s="308"/>
      <c r="E122" s="308"/>
      <c r="F122" s="309"/>
      <c r="G122" s="371" t="s">
        <v>576</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2">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2">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389</v>
      </c>
      <c r="AF124" s="313"/>
      <c r="AG124" s="313"/>
      <c r="AH124" s="314"/>
      <c r="AI124" s="318" t="s">
        <v>387</v>
      </c>
      <c r="AJ124" s="313"/>
      <c r="AK124" s="313"/>
      <c r="AL124" s="314"/>
      <c r="AM124" s="318" t="s">
        <v>416</v>
      </c>
      <c r="AN124" s="313"/>
      <c r="AO124" s="313"/>
      <c r="AP124" s="314"/>
      <c r="AQ124" s="354" t="s">
        <v>431</v>
      </c>
      <c r="AR124" s="355"/>
      <c r="AS124" s="355"/>
      <c r="AT124" s="355"/>
      <c r="AU124" s="355"/>
      <c r="AV124" s="355"/>
      <c r="AW124" s="355"/>
      <c r="AX124" s="356"/>
    </row>
    <row r="125" spans="1:50" ht="23.25" hidden="1" customHeight="1" x14ac:dyDescent="0.2">
      <c r="A125" s="307"/>
      <c r="B125" s="308"/>
      <c r="C125" s="308"/>
      <c r="D125" s="308"/>
      <c r="E125" s="308"/>
      <c r="F125" s="309"/>
      <c r="G125" s="371" t="s">
        <v>576</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2">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575</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2">
      <c r="A127" s="578"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389</v>
      </c>
      <c r="AF127" s="313"/>
      <c r="AG127" s="313"/>
      <c r="AH127" s="314"/>
      <c r="AI127" s="318" t="s">
        <v>387</v>
      </c>
      <c r="AJ127" s="313"/>
      <c r="AK127" s="313"/>
      <c r="AL127" s="314"/>
      <c r="AM127" s="318" t="s">
        <v>416</v>
      </c>
      <c r="AN127" s="313"/>
      <c r="AO127" s="313"/>
      <c r="AP127" s="314"/>
      <c r="AQ127" s="354" t="s">
        <v>431</v>
      </c>
      <c r="AR127" s="355"/>
      <c r="AS127" s="355"/>
      <c r="AT127" s="355"/>
      <c r="AU127" s="355"/>
      <c r="AV127" s="355"/>
      <c r="AW127" s="355"/>
      <c r="AX127" s="356"/>
    </row>
    <row r="128" spans="1:50" ht="23.25" hidden="1" customHeight="1" x14ac:dyDescent="0.2">
      <c r="A128" s="307"/>
      <c r="B128" s="308"/>
      <c r="C128" s="308"/>
      <c r="D128" s="308"/>
      <c r="E128" s="308"/>
      <c r="F128" s="309"/>
      <c r="G128" s="371" t="s">
        <v>576</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5">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575</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2">
      <c r="A130" s="1025" t="s">
        <v>404</v>
      </c>
      <c r="B130" s="1023"/>
      <c r="C130" s="1022" t="s">
        <v>239</v>
      </c>
      <c r="D130" s="1023"/>
      <c r="E130" s="324" t="s">
        <v>268</v>
      </c>
      <c r="F130" s="325"/>
      <c r="G130" s="326" t="s">
        <v>577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2">
      <c r="A131" s="1026"/>
      <c r="B131" s="256"/>
      <c r="C131" s="255"/>
      <c r="D131" s="256"/>
      <c r="E131" s="242" t="s">
        <v>267</v>
      </c>
      <c r="F131" s="243"/>
      <c r="G131" s="319" t="s">
        <v>602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2">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389</v>
      </c>
      <c r="AF132" s="275"/>
      <c r="AG132" s="275"/>
      <c r="AH132" s="275"/>
      <c r="AI132" s="275" t="s">
        <v>409</v>
      </c>
      <c r="AJ132" s="275"/>
      <c r="AK132" s="275"/>
      <c r="AL132" s="275"/>
      <c r="AM132" s="275" t="s">
        <v>416</v>
      </c>
      <c r="AN132" s="275"/>
      <c r="AO132" s="275"/>
      <c r="AP132" s="277"/>
      <c r="AQ132" s="277" t="s">
        <v>235</v>
      </c>
      <c r="AR132" s="278"/>
      <c r="AS132" s="278"/>
      <c r="AT132" s="279"/>
      <c r="AU132" s="289" t="s">
        <v>251</v>
      </c>
      <c r="AV132" s="289"/>
      <c r="AW132" s="289"/>
      <c r="AX132" s="290"/>
    </row>
    <row r="133" spans="1:50" ht="18.75" customHeight="1" x14ac:dyDescent="0.2">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558</v>
      </c>
      <c r="AR133" s="281"/>
      <c r="AS133" s="141" t="s">
        <v>236</v>
      </c>
      <c r="AT133" s="176"/>
      <c r="AU133" s="263" t="s">
        <v>558</v>
      </c>
      <c r="AV133" s="140"/>
      <c r="AW133" s="141" t="s">
        <v>181</v>
      </c>
      <c r="AX133" s="142"/>
    </row>
    <row r="134" spans="1:50" ht="39.75" customHeight="1" x14ac:dyDescent="0.2">
      <c r="A134" s="1026"/>
      <c r="B134" s="256"/>
      <c r="C134" s="255"/>
      <c r="D134" s="256"/>
      <c r="E134" s="255"/>
      <c r="F134" s="330"/>
      <c r="G134" s="264" t="s">
        <v>558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558</v>
      </c>
      <c r="AC134" s="228"/>
      <c r="AD134" s="228"/>
      <c r="AE134" s="276" t="s">
        <v>558</v>
      </c>
      <c r="AF134" s="120"/>
      <c r="AG134" s="120"/>
      <c r="AH134" s="120"/>
      <c r="AI134" s="276" t="s">
        <v>558</v>
      </c>
      <c r="AJ134" s="120"/>
      <c r="AK134" s="120"/>
      <c r="AL134" s="120"/>
      <c r="AM134" s="276" t="s">
        <v>556</v>
      </c>
      <c r="AN134" s="120"/>
      <c r="AO134" s="120"/>
      <c r="AP134" s="120"/>
      <c r="AQ134" s="276" t="s">
        <v>558</v>
      </c>
      <c r="AR134" s="120"/>
      <c r="AS134" s="120"/>
      <c r="AT134" s="120"/>
      <c r="AU134" s="276" t="s">
        <v>558</v>
      </c>
      <c r="AV134" s="120"/>
      <c r="AW134" s="120"/>
      <c r="AX134" s="219"/>
    </row>
    <row r="135" spans="1:50" ht="39.75" customHeight="1" x14ac:dyDescent="0.2">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558</v>
      </c>
      <c r="AC135" s="302"/>
      <c r="AD135" s="303"/>
      <c r="AE135" s="276" t="s">
        <v>558</v>
      </c>
      <c r="AF135" s="120"/>
      <c r="AG135" s="120"/>
      <c r="AH135" s="120"/>
      <c r="AI135" s="276" t="s">
        <v>558</v>
      </c>
      <c r="AJ135" s="120"/>
      <c r="AK135" s="120"/>
      <c r="AL135" s="120"/>
      <c r="AM135" s="276" t="s">
        <v>556</v>
      </c>
      <c r="AN135" s="120"/>
      <c r="AO135" s="120"/>
      <c r="AP135" s="120"/>
      <c r="AQ135" s="276" t="s">
        <v>558</v>
      </c>
      <c r="AR135" s="120"/>
      <c r="AS135" s="120"/>
      <c r="AT135" s="120"/>
      <c r="AU135" s="276" t="s">
        <v>558</v>
      </c>
      <c r="AV135" s="120"/>
      <c r="AW135" s="120"/>
      <c r="AX135" s="219"/>
    </row>
    <row r="136" spans="1:50" ht="18.75" hidden="1" customHeight="1" x14ac:dyDescent="0.2">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389</v>
      </c>
      <c r="AF136" s="275"/>
      <c r="AG136" s="275"/>
      <c r="AH136" s="275"/>
      <c r="AI136" s="275" t="s">
        <v>387</v>
      </c>
      <c r="AJ136" s="275"/>
      <c r="AK136" s="275"/>
      <c r="AL136" s="275"/>
      <c r="AM136" s="275" t="s">
        <v>416</v>
      </c>
      <c r="AN136" s="275"/>
      <c r="AO136" s="275"/>
      <c r="AP136" s="277"/>
      <c r="AQ136" s="277" t="s">
        <v>235</v>
      </c>
      <c r="AR136" s="278"/>
      <c r="AS136" s="278"/>
      <c r="AT136" s="279"/>
      <c r="AU136" s="289" t="s">
        <v>251</v>
      </c>
      <c r="AV136" s="289"/>
      <c r="AW136" s="289"/>
      <c r="AX136" s="290"/>
    </row>
    <row r="137" spans="1:50" ht="18.75" hidden="1" customHeight="1" x14ac:dyDescent="0.2">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2">
      <c r="A138" s="1026"/>
      <c r="B138" s="256"/>
      <c r="C138" s="255"/>
      <c r="D138" s="256"/>
      <c r="E138" s="255"/>
      <c r="F138" s="330"/>
      <c r="G138" s="264" t="s">
        <v>558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556</v>
      </c>
      <c r="AN138" s="120"/>
      <c r="AO138" s="120"/>
      <c r="AP138" s="120"/>
      <c r="AQ138" s="276"/>
      <c r="AR138" s="120"/>
      <c r="AS138" s="120"/>
      <c r="AT138" s="120"/>
      <c r="AU138" s="276"/>
      <c r="AV138" s="120"/>
      <c r="AW138" s="120"/>
      <c r="AX138" s="219"/>
    </row>
    <row r="139" spans="1:50" ht="39.75" hidden="1" customHeight="1" x14ac:dyDescent="0.2">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556</v>
      </c>
      <c r="AN139" s="120"/>
      <c r="AO139" s="120"/>
      <c r="AP139" s="120"/>
      <c r="AQ139" s="276"/>
      <c r="AR139" s="120"/>
      <c r="AS139" s="120"/>
      <c r="AT139" s="120"/>
      <c r="AU139" s="276"/>
      <c r="AV139" s="120"/>
      <c r="AW139" s="120"/>
      <c r="AX139" s="219"/>
    </row>
    <row r="140" spans="1:50" ht="18.75" hidden="1" customHeight="1" x14ac:dyDescent="0.2">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389</v>
      </c>
      <c r="AF140" s="275"/>
      <c r="AG140" s="275"/>
      <c r="AH140" s="275"/>
      <c r="AI140" s="275" t="s">
        <v>387</v>
      </c>
      <c r="AJ140" s="275"/>
      <c r="AK140" s="275"/>
      <c r="AL140" s="275"/>
      <c r="AM140" s="275" t="s">
        <v>416</v>
      </c>
      <c r="AN140" s="275"/>
      <c r="AO140" s="275"/>
      <c r="AP140" s="277"/>
      <c r="AQ140" s="277" t="s">
        <v>235</v>
      </c>
      <c r="AR140" s="278"/>
      <c r="AS140" s="278"/>
      <c r="AT140" s="279"/>
      <c r="AU140" s="289" t="s">
        <v>251</v>
      </c>
      <c r="AV140" s="289"/>
      <c r="AW140" s="289"/>
      <c r="AX140" s="290"/>
    </row>
    <row r="141" spans="1:50" ht="18.75" hidden="1" customHeight="1" x14ac:dyDescent="0.2">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2">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2">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2">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389</v>
      </c>
      <c r="AF144" s="275"/>
      <c r="AG144" s="275"/>
      <c r="AH144" s="275"/>
      <c r="AI144" s="275" t="s">
        <v>387</v>
      </c>
      <c r="AJ144" s="275"/>
      <c r="AK144" s="275"/>
      <c r="AL144" s="275"/>
      <c r="AM144" s="275" t="s">
        <v>416</v>
      </c>
      <c r="AN144" s="275"/>
      <c r="AO144" s="275"/>
      <c r="AP144" s="277"/>
      <c r="AQ144" s="277" t="s">
        <v>235</v>
      </c>
      <c r="AR144" s="278"/>
      <c r="AS144" s="278"/>
      <c r="AT144" s="279"/>
      <c r="AU144" s="289" t="s">
        <v>251</v>
      </c>
      <c r="AV144" s="289"/>
      <c r="AW144" s="289"/>
      <c r="AX144" s="290"/>
    </row>
    <row r="145" spans="1:50" ht="18.75" hidden="1" customHeight="1" x14ac:dyDescent="0.2">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2">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2">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2">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389</v>
      </c>
      <c r="AF148" s="275"/>
      <c r="AG148" s="275"/>
      <c r="AH148" s="275"/>
      <c r="AI148" s="275" t="s">
        <v>387</v>
      </c>
      <c r="AJ148" s="275"/>
      <c r="AK148" s="275"/>
      <c r="AL148" s="275"/>
      <c r="AM148" s="275" t="s">
        <v>416</v>
      </c>
      <c r="AN148" s="275"/>
      <c r="AO148" s="275"/>
      <c r="AP148" s="277"/>
      <c r="AQ148" s="277" t="s">
        <v>235</v>
      </c>
      <c r="AR148" s="278"/>
      <c r="AS148" s="278"/>
      <c r="AT148" s="279"/>
      <c r="AU148" s="289" t="s">
        <v>251</v>
      </c>
      <c r="AV148" s="289"/>
      <c r="AW148" s="289"/>
      <c r="AX148" s="290"/>
    </row>
    <row r="149" spans="1:50" ht="18.75" hidden="1" customHeight="1" x14ac:dyDescent="0.2">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2">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2">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2">
      <c r="A152" s="1026"/>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2">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26"/>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4"/>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2">
      <c r="A155" s="1026"/>
      <c r="B155" s="256"/>
      <c r="C155" s="255"/>
      <c r="D155" s="256"/>
      <c r="E155" s="255"/>
      <c r="F155" s="330"/>
      <c r="G155" s="237"/>
      <c r="H155" s="238"/>
      <c r="I155" s="238"/>
      <c r="J155" s="238"/>
      <c r="K155" s="238"/>
      <c r="L155" s="238"/>
      <c r="M155" s="238"/>
      <c r="N155" s="238"/>
      <c r="O155" s="238"/>
      <c r="P155" s="239"/>
      <c r="Q155" s="451"/>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2">
      <c r="A156" s="1026"/>
      <c r="B156" s="256"/>
      <c r="C156" s="255"/>
      <c r="D156" s="256"/>
      <c r="E156" s="255"/>
      <c r="F156" s="330"/>
      <c r="G156" s="237"/>
      <c r="H156" s="238"/>
      <c r="I156" s="238"/>
      <c r="J156" s="238"/>
      <c r="K156" s="238"/>
      <c r="L156" s="238"/>
      <c r="M156" s="238"/>
      <c r="N156" s="238"/>
      <c r="O156" s="238"/>
      <c r="P156" s="239"/>
      <c r="Q156" s="451"/>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2">
      <c r="A157" s="1026"/>
      <c r="B157" s="256"/>
      <c r="C157" s="255"/>
      <c r="D157" s="256"/>
      <c r="E157" s="255"/>
      <c r="F157" s="330"/>
      <c r="G157" s="237"/>
      <c r="H157" s="238"/>
      <c r="I157" s="238"/>
      <c r="J157" s="238"/>
      <c r="K157" s="238"/>
      <c r="L157" s="238"/>
      <c r="M157" s="238"/>
      <c r="N157" s="238"/>
      <c r="O157" s="238"/>
      <c r="P157" s="239"/>
      <c r="Q157" s="451"/>
      <c r="R157" s="238"/>
      <c r="S157" s="238"/>
      <c r="T157" s="238"/>
      <c r="U157" s="238"/>
      <c r="V157" s="238"/>
      <c r="W157" s="238"/>
      <c r="X157" s="238"/>
      <c r="Y157" s="238"/>
      <c r="Z157" s="238"/>
      <c r="AA157" s="955"/>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26"/>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2">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2">
      <c r="A162" s="1026"/>
      <c r="B162" s="256"/>
      <c r="C162" s="255"/>
      <c r="D162" s="256"/>
      <c r="E162" s="255"/>
      <c r="F162" s="330"/>
      <c r="G162" s="237"/>
      <c r="H162" s="238"/>
      <c r="I162" s="238"/>
      <c r="J162" s="238"/>
      <c r="K162" s="238"/>
      <c r="L162" s="238"/>
      <c r="M162" s="238"/>
      <c r="N162" s="238"/>
      <c r="O162" s="238"/>
      <c r="P162" s="239"/>
      <c r="Q162" s="451"/>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2">
      <c r="A163" s="1026"/>
      <c r="B163" s="256"/>
      <c r="C163" s="255"/>
      <c r="D163" s="256"/>
      <c r="E163" s="255"/>
      <c r="F163" s="330"/>
      <c r="G163" s="237"/>
      <c r="H163" s="238"/>
      <c r="I163" s="238"/>
      <c r="J163" s="238"/>
      <c r="K163" s="238"/>
      <c r="L163" s="238"/>
      <c r="M163" s="238"/>
      <c r="N163" s="238"/>
      <c r="O163" s="238"/>
      <c r="P163" s="239"/>
      <c r="Q163" s="451"/>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2">
      <c r="A164" s="1026"/>
      <c r="B164" s="256"/>
      <c r="C164" s="255"/>
      <c r="D164" s="256"/>
      <c r="E164" s="255"/>
      <c r="F164" s="330"/>
      <c r="G164" s="237"/>
      <c r="H164" s="238"/>
      <c r="I164" s="238"/>
      <c r="J164" s="238"/>
      <c r="K164" s="238"/>
      <c r="L164" s="238"/>
      <c r="M164" s="238"/>
      <c r="N164" s="238"/>
      <c r="O164" s="238"/>
      <c r="P164" s="239"/>
      <c r="Q164" s="451"/>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26"/>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2">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2">
      <c r="A169" s="1026"/>
      <c r="B169" s="256"/>
      <c r="C169" s="255"/>
      <c r="D169" s="256"/>
      <c r="E169" s="255"/>
      <c r="F169" s="330"/>
      <c r="G169" s="237"/>
      <c r="H169" s="238"/>
      <c r="I169" s="238"/>
      <c r="J169" s="238"/>
      <c r="K169" s="238"/>
      <c r="L169" s="238"/>
      <c r="M169" s="238"/>
      <c r="N169" s="238"/>
      <c r="O169" s="238"/>
      <c r="P169" s="239"/>
      <c r="Q169" s="451"/>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2">
      <c r="A170" s="1026"/>
      <c r="B170" s="256"/>
      <c r="C170" s="255"/>
      <c r="D170" s="256"/>
      <c r="E170" s="255"/>
      <c r="F170" s="330"/>
      <c r="G170" s="237"/>
      <c r="H170" s="238"/>
      <c r="I170" s="238"/>
      <c r="J170" s="238"/>
      <c r="K170" s="238"/>
      <c r="L170" s="238"/>
      <c r="M170" s="238"/>
      <c r="N170" s="238"/>
      <c r="O170" s="238"/>
      <c r="P170" s="239"/>
      <c r="Q170" s="451"/>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2">
      <c r="A171" s="1026"/>
      <c r="B171" s="256"/>
      <c r="C171" s="255"/>
      <c r="D171" s="256"/>
      <c r="E171" s="255"/>
      <c r="F171" s="330"/>
      <c r="G171" s="237"/>
      <c r="H171" s="238"/>
      <c r="I171" s="238"/>
      <c r="J171" s="238"/>
      <c r="K171" s="238"/>
      <c r="L171" s="238"/>
      <c r="M171" s="238"/>
      <c r="N171" s="238"/>
      <c r="O171" s="238"/>
      <c r="P171" s="239"/>
      <c r="Q171" s="451"/>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26"/>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2">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2">
      <c r="A176" s="1026"/>
      <c r="B176" s="256"/>
      <c r="C176" s="255"/>
      <c r="D176" s="256"/>
      <c r="E176" s="255"/>
      <c r="F176" s="330"/>
      <c r="G176" s="237"/>
      <c r="H176" s="238"/>
      <c r="I176" s="238"/>
      <c r="J176" s="238"/>
      <c r="K176" s="238"/>
      <c r="L176" s="238"/>
      <c r="M176" s="238"/>
      <c r="N176" s="238"/>
      <c r="O176" s="238"/>
      <c r="P176" s="239"/>
      <c r="Q176" s="451"/>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2">
      <c r="A177" s="1026"/>
      <c r="B177" s="256"/>
      <c r="C177" s="255"/>
      <c r="D177" s="256"/>
      <c r="E177" s="255"/>
      <c r="F177" s="330"/>
      <c r="G177" s="237"/>
      <c r="H177" s="238"/>
      <c r="I177" s="238"/>
      <c r="J177" s="238"/>
      <c r="K177" s="238"/>
      <c r="L177" s="238"/>
      <c r="M177" s="238"/>
      <c r="N177" s="238"/>
      <c r="O177" s="238"/>
      <c r="P177" s="239"/>
      <c r="Q177" s="451"/>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2">
      <c r="A178" s="1026"/>
      <c r="B178" s="256"/>
      <c r="C178" s="255"/>
      <c r="D178" s="256"/>
      <c r="E178" s="255"/>
      <c r="F178" s="330"/>
      <c r="G178" s="237"/>
      <c r="H178" s="238"/>
      <c r="I178" s="238"/>
      <c r="J178" s="238"/>
      <c r="K178" s="238"/>
      <c r="L178" s="238"/>
      <c r="M178" s="238"/>
      <c r="N178" s="238"/>
      <c r="O178" s="238"/>
      <c r="P178" s="239"/>
      <c r="Q178" s="451"/>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26"/>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2">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2">
      <c r="A183" s="1026"/>
      <c r="B183" s="256"/>
      <c r="C183" s="255"/>
      <c r="D183" s="256"/>
      <c r="E183" s="255"/>
      <c r="F183" s="330"/>
      <c r="G183" s="237"/>
      <c r="H183" s="238"/>
      <c r="I183" s="238"/>
      <c r="J183" s="238"/>
      <c r="K183" s="238"/>
      <c r="L183" s="238"/>
      <c r="M183" s="238"/>
      <c r="N183" s="238"/>
      <c r="O183" s="238"/>
      <c r="P183" s="239"/>
      <c r="Q183" s="451"/>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2">
      <c r="A184" s="1026"/>
      <c r="B184" s="256"/>
      <c r="C184" s="255"/>
      <c r="D184" s="256"/>
      <c r="E184" s="255"/>
      <c r="F184" s="330"/>
      <c r="G184" s="237"/>
      <c r="H184" s="238"/>
      <c r="I184" s="238"/>
      <c r="J184" s="238"/>
      <c r="K184" s="238"/>
      <c r="L184" s="238"/>
      <c r="M184" s="238"/>
      <c r="N184" s="238"/>
      <c r="O184" s="238"/>
      <c r="P184" s="239"/>
      <c r="Q184" s="451"/>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2">
      <c r="A185" s="1026"/>
      <c r="B185" s="256"/>
      <c r="C185" s="255"/>
      <c r="D185" s="256"/>
      <c r="E185" s="255"/>
      <c r="F185" s="330"/>
      <c r="G185" s="237"/>
      <c r="H185" s="238"/>
      <c r="I185" s="238"/>
      <c r="J185" s="238"/>
      <c r="K185" s="238"/>
      <c r="L185" s="238"/>
      <c r="M185" s="238"/>
      <c r="N185" s="238"/>
      <c r="O185" s="238"/>
      <c r="P185" s="239"/>
      <c r="Q185" s="451"/>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6"/>
      <c r="B188" s="256"/>
      <c r="C188" s="255"/>
      <c r="D188" s="256"/>
      <c r="E188" s="339"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6"/>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2">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2">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2">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389</v>
      </c>
      <c r="AF192" s="275"/>
      <c r="AG192" s="275"/>
      <c r="AH192" s="275"/>
      <c r="AI192" s="275" t="s">
        <v>387</v>
      </c>
      <c r="AJ192" s="275"/>
      <c r="AK192" s="275"/>
      <c r="AL192" s="275"/>
      <c r="AM192" s="275" t="s">
        <v>416</v>
      </c>
      <c r="AN192" s="275"/>
      <c r="AO192" s="275"/>
      <c r="AP192" s="277"/>
      <c r="AQ192" s="277" t="s">
        <v>235</v>
      </c>
      <c r="AR192" s="278"/>
      <c r="AS192" s="278"/>
      <c r="AT192" s="279"/>
      <c r="AU192" s="289" t="s">
        <v>251</v>
      </c>
      <c r="AV192" s="289"/>
      <c r="AW192" s="289"/>
      <c r="AX192" s="290"/>
    </row>
    <row r="193" spans="1:50" ht="18.75" hidden="1" customHeight="1" x14ac:dyDescent="0.2">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2">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556</v>
      </c>
      <c r="AN194" s="120"/>
      <c r="AO194" s="120"/>
      <c r="AP194" s="120"/>
      <c r="AQ194" s="276"/>
      <c r="AR194" s="120"/>
      <c r="AS194" s="120"/>
      <c r="AT194" s="120"/>
      <c r="AU194" s="276"/>
      <c r="AV194" s="120"/>
      <c r="AW194" s="120"/>
      <c r="AX194" s="219"/>
    </row>
    <row r="195" spans="1:50" ht="39.75" hidden="1" customHeight="1" x14ac:dyDescent="0.2">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556</v>
      </c>
      <c r="AN195" s="120"/>
      <c r="AO195" s="120"/>
      <c r="AP195" s="120"/>
      <c r="AQ195" s="276"/>
      <c r="AR195" s="120"/>
      <c r="AS195" s="120"/>
      <c r="AT195" s="120"/>
      <c r="AU195" s="276"/>
      <c r="AV195" s="120"/>
      <c r="AW195" s="120"/>
      <c r="AX195" s="219"/>
    </row>
    <row r="196" spans="1:50" ht="18.75" hidden="1" customHeight="1" x14ac:dyDescent="0.2">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389</v>
      </c>
      <c r="AF196" s="275"/>
      <c r="AG196" s="275"/>
      <c r="AH196" s="275"/>
      <c r="AI196" s="275" t="s">
        <v>387</v>
      </c>
      <c r="AJ196" s="275"/>
      <c r="AK196" s="275"/>
      <c r="AL196" s="275"/>
      <c r="AM196" s="275" t="s">
        <v>416</v>
      </c>
      <c r="AN196" s="275"/>
      <c r="AO196" s="275"/>
      <c r="AP196" s="277"/>
      <c r="AQ196" s="277" t="s">
        <v>235</v>
      </c>
      <c r="AR196" s="278"/>
      <c r="AS196" s="278"/>
      <c r="AT196" s="279"/>
      <c r="AU196" s="289" t="s">
        <v>251</v>
      </c>
      <c r="AV196" s="289"/>
      <c r="AW196" s="289"/>
      <c r="AX196" s="290"/>
    </row>
    <row r="197" spans="1:50" ht="18.75" hidden="1" customHeight="1" x14ac:dyDescent="0.2">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2">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556</v>
      </c>
      <c r="AN198" s="120"/>
      <c r="AO198" s="120"/>
      <c r="AP198" s="120"/>
      <c r="AQ198" s="276"/>
      <c r="AR198" s="120"/>
      <c r="AS198" s="120"/>
      <c r="AT198" s="120"/>
      <c r="AU198" s="276"/>
      <c r="AV198" s="120"/>
      <c r="AW198" s="120"/>
      <c r="AX198" s="219"/>
    </row>
    <row r="199" spans="1:50" ht="39.75" hidden="1" customHeight="1" x14ac:dyDescent="0.2">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556</v>
      </c>
      <c r="AN199" s="120"/>
      <c r="AO199" s="120"/>
      <c r="AP199" s="120"/>
      <c r="AQ199" s="276"/>
      <c r="AR199" s="120"/>
      <c r="AS199" s="120"/>
      <c r="AT199" s="120"/>
      <c r="AU199" s="276"/>
      <c r="AV199" s="120"/>
      <c r="AW199" s="120"/>
      <c r="AX199" s="219"/>
    </row>
    <row r="200" spans="1:50" ht="18.75" hidden="1" customHeight="1" x14ac:dyDescent="0.2">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389</v>
      </c>
      <c r="AF200" s="275"/>
      <c r="AG200" s="275"/>
      <c r="AH200" s="275"/>
      <c r="AI200" s="275" t="s">
        <v>387</v>
      </c>
      <c r="AJ200" s="275"/>
      <c r="AK200" s="275"/>
      <c r="AL200" s="275"/>
      <c r="AM200" s="275" t="s">
        <v>416</v>
      </c>
      <c r="AN200" s="275"/>
      <c r="AO200" s="275"/>
      <c r="AP200" s="277"/>
      <c r="AQ200" s="277" t="s">
        <v>235</v>
      </c>
      <c r="AR200" s="278"/>
      <c r="AS200" s="278"/>
      <c r="AT200" s="279"/>
      <c r="AU200" s="289" t="s">
        <v>251</v>
      </c>
      <c r="AV200" s="289"/>
      <c r="AW200" s="289"/>
      <c r="AX200" s="290"/>
    </row>
    <row r="201" spans="1:50" ht="18.75" hidden="1" customHeight="1" x14ac:dyDescent="0.2">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2">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2">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2">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389</v>
      </c>
      <c r="AF204" s="275"/>
      <c r="AG204" s="275"/>
      <c r="AH204" s="275"/>
      <c r="AI204" s="275" t="s">
        <v>387</v>
      </c>
      <c r="AJ204" s="275"/>
      <c r="AK204" s="275"/>
      <c r="AL204" s="275"/>
      <c r="AM204" s="275" t="s">
        <v>416</v>
      </c>
      <c r="AN204" s="275"/>
      <c r="AO204" s="275"/>
      <c r="AP204" s="277"/>
      <c r="AQ204" s="277" t="s">
        <v>235</v>
      </c>
      <c r="AR204" s="278"/>
      <c r="AS204" s="278"/>
      <c r="AT204" s="279"/>
      <c r="AU204" s="289" t="s">
        <v>251</v>
      </c>
      <c r="AV204" s="289"/>
      <c r="AW204" s="289"/>
      <c r="AX204" s="290"/>
    </row>
    <row r="205" spans="1:50" ht="18.75" hidden="1" customHeight="1" x14ac:dyDescent="0.2">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2">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2">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2">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389</v>
      </c>
      <c r="AF208" s="275"/>
      <c r="AG208" s="275"/>
      <c r="AH208" s="275"/>
      <c r="AI208" s="275" t="s">
        <v>387</v>
      </c>
      <c r="AJ208" s="275"/>
      <c r="AK208" s="275"/>
      <c r="AL208" s="275"/>
      <c r="AM208" s="275" t="s">
        <v>416</v>
      </c>
      <c r="AN208" s="275"/>
      <c r="AO208" s="275"/>
      <c r="AP208" s="277"/>
      <c r="AQ208" s="277" t="s">
        <v>235</v>
      </c>
      <c r="AR208" s="278"/>
      <c r="AS208" s="278"/>
      <c r="AT208" s="279"/>
      <c r="AU208" s="289" t="s">
        <v>251</v>
      </c>
      <c r="AV208" s="289"/>
      <c r="AW208" s="289"/>
      <c r="AX208" s="290"/>
    </row>
    <row r="209" spans="1:50" ht="18.75" hidden="1" customHeight="1" x14ac:dyDescent="0.2">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2">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2">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2">
      <c r="A212" s="1026"/>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2">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2">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2">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2">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6"/>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2">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2">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2">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2">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6"/>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2">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2">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2">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2">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6"/>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2">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2">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2">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2">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6"/>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2">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2">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2">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2">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2">
      <c r="A249" s="1026"/>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2">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2">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2">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389</v>
      </c>
      <c r="AF252" s="275"/>
      <c r="AG252" s="275"/>
      <c r="AH252" s="275"/>
      <c r="AI252" s="275" t="s">
        <v>387</v>
      </c>
      <c r="AJ252" s="275"/>
      <c r="AK252" s="275"/>
      <c r="AL252" s="275"/>
      <c r="AM252" s="275" t="s">
        <v>416</v>
      </c>
      <c r="AN252" s="275"/>
      <c r="AO252" s="275"/>
      <c r="AP252" s="277"/>
      <c r="AQ252" s="277" t="s">
        <v>235</v>
      </c>
      <c r="AR252" s="278"/>
      <c r="AS252" s="278"/>
      <c r="AT252" s="279"/>
      <c r="AU252" s="289" t="s">
        <v>251</v>
      </c>
      <c r="AV252" s="289"/>
      <c r="AW252" s="289"/>
      <c r="AX252" s="290"/>
    </row>
    <row r="253" spans="1:50" ht="18.75" hidden="1" customHeight="1" x14ac:dyDescent="0.2">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2">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2">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2">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389</v>
      </c>
      <c r="AF256" s="275"/>
      <c r="AG256" s="275"/>
      <c r="AH256" s="275"/>
      <c r="AI256" s="275" t="s">
        <v>387</v>
      </c>
      <c r="AJ256" s="275"/>
      <c r="AK256" s="275"/>
      <c r="AL256" s="275"/>
      <c r="AM256" s="275" t="s">
        <v>416</v>
      </c>
      <c r="AN256" s="275"/>
      <c r="AO256" s="275"/>
      <c r="AP256" s="277"/>
      <c r="AQ256" s="277" t="s">
        <v>235</v>
      </c>
      <c r="AR256" s="278"/>
      <c r="AS256" s="278"/>
      <c r="AT256" s="279"/>
      <c r="AU256" s="289" t="s">
        <v>251</v>
      </c>
      <c r="AV256" s="289"/>
      <c r="AW256" s="289"/>
      <c r="AX256" s="290"/>
    </row>
    <row r="257" spans="1:50" ht="18.75" hidden="1" customHeight="1" x14ac:dyDescent="0.2">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2">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2">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2">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389</v>
      </c>
      <c r="AF260" s="275"/>
      <c r="AG260" s="275"/>
      <c r="AH260" s="275"/>
      <c r="AI260" s="275" t="s">
        <v>387</v>
      </c>
      <c r="AJ260" s="275"/>
      <c r="AK260" s="275"/>
      <c r="AL260" s="275"/>
      <c r="AM260" s="275" t="s">
        <v>416</v>
      </c>
      <c r="AN260" s="275"/>
      <c r="AO260" s="275"/>
      <c r="AP260" s="277"/>
      <c r="AQ260" s="277" t="s">
        <v>235</v>
      </c>
      <c r="AR260" s="278"/>
      <c r="AS260" s="278"/>
      <c r="AT260" s="279"/>
      <c r="AU260" s="289" t="s">
        <v>251</v>
      </c>
      <c r="AV260" s="289"/>
      <c r="AW260" s="289"/>
      <c r="AX260" s="290"/>
    </row>
    <row r="261" spans="1:50" ht="18.75" hidden="1" customHeight="1" x14ac:dyDescent="0.2">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2">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2">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2">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235</v>
      </c>
      <c r="AR264" s="173"/>
      <c r="AS264" s="173"/>
      <c r="AT264" s="174"/>
      <c r="AU264" s="138" t="s">
        <v>251</v>
      </c>
      <c r="AV264" s="138"/>
      <c r="AW264" s="138"/>
      <c r="AX264" s="139"/>
    </row>
    <row r="265" spans="1:50" ht="18.75" hidden="1" customHeight="1" x14ac:dyDescent="0.2">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2">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2">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2">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389</v>
      </c>
      <c r="AF268" s="275"/>
      <c r="AG268" s="275"/>
      <c r="AH268" s="275"/>
      <c r="AI268" s="275" t="s">
        <v>387</v>
      </c>
      <c r="AJ268" s="275"/>
      <c r="AK268" s="275"/>
      <c r="AL268" s="275"/>
      <c r="AM268" s="275" t="s">
        <v>416</v>
      </c>
      <c r="AN268" s="275"/>
      <c r="AO268" s="275"/>
      <c r="AP268" s="277"/>
      <c r="AQ268" s="277" t="s">
        <v>235</v>
      </c>
      <c r="AR268" s="278"/>
      <c r="AS268" s="278"/>
      <c r="AT268" s="279"/>
      <c r="AU268" s="289" t="s">
        <v>251</v>
      </c>
      <c r="AV268" s="289"/>
      <c r="AW268" s="289"/>
      <c r="AX268" s="290"/>
    </row>
    <row r="269" spans="1:50" ht="18.75" hidden="1" customHeight="1" x14ac:dyDescent="0.2">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2">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2">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2">
      <c r="A272" s="1026"/>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2">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2">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2">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2">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6"/>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2">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2">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2">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2">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6"/>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2">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2">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2">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2">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6"/>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2">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2">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2">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2">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6"/>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2">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2">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2">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2">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2">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2">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389</v>
      </c>
      <c r="AF312" s="275"/>
      <c r="AG312" s="275"/>
      <c r="AH312" s="275"/>
      <c r="AI312" s="275" t="s">
        <v>387</v>
      </c>
      <c r="AJ312" s="275"/>
      <c r="AK312" s="275"/>
      <c r="AL312" s="275"/>
      <c r="AM312" s="275" t="s">
        <v>416</v>
      </c>
      <c r="AN312" s="275"/>
      <c r="AO312" s="275"/>
      <c r="AP312" s="277"/>
      <c r="AQ312" s="277" t="s">
        <v>235</v>
      </c>
      <c r="AR312" s="278"/>
      <c r="AS312" s="278"/>
      <c r="AT312" s="279"/>
      <c r="AU312" s="289" t="s">
        <v>251</v>
      </c>
      <c r="AV312" s="289"/>
      <c r="AW312" s="289"/>
      <c r="AX312" s="290"/>
    </row>
    <row r="313" spans="1:50" ht="18.75" hidden="1" customHeight="1" x14ac:dyDescent="0.2">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2">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2">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2">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389</v>
      </c>
      <c r="AF316" s="275"/>
      <c r="AG316" s="275"/>
      <c r="AH316" s="275"/>
      <c r="AI316" s="275" t="s">
        <v>387</v>
      </c>
      <c r="AJ316" s="275"/>
      <c r="AK316" s="275"/>
      <c r="AL316" s="275"/>
      <c r="AM316" s="275" t="s">
        <v>416</v>
      </c>
      <c r="AN316" s="275"/>
      <c r="AO316" s="275"/>
      <c r="AP316" s="277"/>
      <c r="AQ316" s="277" t="s">
        <v>235</v>
      </c>
      <c r="AR316" s="278"/>
      <c r="AS316" s="278"/>
      <c r="AT316" s="279"/>
      <c r="AU316" s="289" t="s">
        <v>251</v>
      </c>
      <c r="AV316" s="289"/>
      <c r="AW316" s="289"/>
      <c r="AX316" s="290"/>
    </row>
    <row r="317" spans="1:50" ht="18.75" hidden="1" customHeight="1" x14ac:dyDescent="0.2">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2">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2">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2">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389</v>
      </c>
      <c r="AF320" s="275"/>
      <c r="AG320" s="275"/>
      <c r="AH320" s="275"/>
      <c r="AI320" s="275" t="s">
        <v>387</v>
      </c>
      <c r="AJ320" s="275"/>
      <c r="AK320" s="275"/>
      <c r="AL320" s="275"/>
      <c r="AM320" s="275" t="s">
        <v>416</v>
      </c>
      <c r="AN320" s="275"/>
      <c r="AO320" s="275"/>
      <c r="AP320" s="277"/>
      <c r="AQ320" s="277" t="s">
        <v>235</v>
      </c>
      <c r="AR320" s="278"/>
      <c r="AS320" s="278"/>
      <c r="AT320" s="279"/>
      <c r="AU320" s="289" t="s">
        <v>251</v>
      </c>
      <c r="AV320" s="289"/>
      <c r="AW320" s="289"/>
      <c r="AX320" s="290"/>
    </row>
    <row r="321" spans="1:50" ht="18.75" hidden="1" customHeight="1" x14ac:dyDescent="0.2">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2">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2">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2">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389</v>
      </c>
      <c r="AF324" s="275"/>
      <c r="AG324" s="275"/>
      <c r="AH324" s="275"/>
      <c r="AI324" s="275" t="s">
        <v>387</v>
      </c>
      <c r="AJ324" s="275"/>
      <c r="AK324" s="275"/>
      <c r="AL324" s="275"/>
      <c r="AM324" s="275" t="s">
        <v>416</v>
      </c>
      <c r="AN324" s="275"/>
      <c r="AO324" s="275"/>
      <c r="AP324" s="277"/>
      <c r="AQ324" s="277" t="s">
        <v>235</v>
      </c>
      <c r="AR324" s="278"/>
      <c r="AS324" s="278"/>
      <c r="AT324" s="279"/>
      <c r="AU324" s="289" t="s">
        <v>251</v>
      </c>
      <c r="AV324" s="289"/>
      <c r="AW324" s="289"/>
      <c r="AX324" s="290"/>
    </row>
    <row r="325" spans="1:50" ht="18.75" hidden="1" customHeight="1" x14ac:dyDescent="0.2">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2">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2">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2">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389</v>
      </c>
      <c r="AF328" s="275"/>
      <c r="AG328" s="275"/>
      <c r="AH328" s="275"/>
      <c r="AI328" s="275" t="s">
        <v>387</v>
      </c>
      <c r="AJ328" s="275"/>
      <c r="AK328" s="275"/>
      <c r="AL328" s="275"/>
      <c r="AM328" s="275" t="s">
        <v>416</v>
      </c>
      <c r="AN328" s="275"/>
      <c r="AO328" s="275"/>
      <c r="AP328" s="277"/>
      <c r="AQ328" s="277" t="s">
        <v>235</v>
      </c>
      <c r="AR328" s="278"/>
      <c r="AS328" s="278"/>
      <c r="AT328" s="279"/>
      <c r="AU328" s="289" t="s">
        <v>251</v>
      </c>
      <c r="AV328" s="289"/>
      <c r="AW328" s="289"/>
      <c r="AX328" s="290"/>
    </row>
    <row r="329" spans="1:50" ht="18.75" hidden="1" customHeight="1" x14ac:dyDescent="0.2">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2">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2">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2">
      <c r="A332" s="1026"/>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2">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2">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2">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2">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6"/>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2">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2">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2">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2">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6"/>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2">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2">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2">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2">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6"/>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2">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2">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2">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2">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6"/>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2">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2">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2">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2">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6"/>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2">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2">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2">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389</v>
      </c>
      <c r="AF372" s="275"/>
      <c r="AG372" s="275"/>
      <c r="AH372" s="275"/>
      <c r="AI372" s="275" t="s">
        <v>387</v>
      </c>
      <c r="AJ372" s="275"/>
      <c r="AK372" s="275"/>
      <c r="AL372" s="275"/>
      <c r="AM372" s="275" t="s">
        <v>416</v>
      </c>
      <c r="AN372" s="275"/>
      <c r="AO372" s="275"/>
      <c r="AP372" s="277"/>
      <c r="AQ372" s="277" t="s">
        <v>235</v>
      </c>
      <c r="AR372" s="278"/>
      <c r="AS372" s="278"/>
      <c r="AT372" s="279"/>
      <c r="AU372" s="289" t="s">
        <v>251</v>
      </c>
      <c r="AV372" s="289"/>
      <c r="AW372" s="289"/>
      <c r="AX372" s="290"/>
    </row>
    <row r="373" spans="1:50" ht="18.75" hidden="1" customHeight="1" x14ac:dyDescent="0.2">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2">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2">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2">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389</v>
      </c>
      <c r="AF376" s="275"/>
      <c r="AG376" s="275"/>
      <c r="AH376" s="275"/>
      <c r="AI376" s="275" t="s">
        <v>387</v>
      </c>
      <c r="AJ376" s="275"/>
      <c r="AK376" s="275"/>
      <c r="AL376" s="275"/>
      <c r="AM376" s="275" t="s">
        <v>416</v>
      </c>
      <c r="AN376" s="275"/>
      <c r="AO376" s="275"/>
      <c r="AP376" s="277"/>
      <c r="AQ376" s="277" t="s">
        <v>235</v>
      </c>
      <c r="AR376" s="278"/>
      <c r="AS376" s="278"/>
      <c r="AT376" s="279"/>
      <c r="AU376" s="289" t="s">
        <v>251</v>
      </c>
      <c r="AV376" s="289"/>
      <c r="AW376" s="289"/>
      <c r="AX376" s="290"/>
    </row>
    <row r="377" spans="1:50" ht="18.75" hidden="1" customHeight="1" x14ac:dyDescent="0.2">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2">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2">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2">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389</v>
      </c>
      <c r="AF380" s="275"/>
      <c r="AG380" s="275"/>
      <c r="AH380" s="275"/>
      <c r="AI380" s="275" t="s">
        <v>387</v>
      </c>
      <c r="AJ380" s="275"/>
      <c r="AK380" s="275"/>
      <c r="AL380" s="275"/>
      <c r="AM380" s="275" t="s">
        <v>416</v>
      </c>
      <c r="AN380" s="275"/>
      <c r="AO380" s="275"/>
      <c r="AP380" s="277"/>
      <c r="AQ380" s="277" t="s">
        <v>235</v>
      </c>
      <c r="AR380" s="278"/>
      <c r="AS380" s="278"/>
      <c r="AT380" s="279"/>
      <c r="AU380" s="289" t="s">
        <v>251</v>
      </c>
      <c r="AV380" s="289"/>
      <c r="AW380" s="289"/>
      <c r="AX380" s="290"/>
    </row>
    <row r="381" spans="1:50" ht="18.75" hidden="1" customHeight="1" x14ac:dyDescent="0.2">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2">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2">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2">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389</v>
      </c>
      <c r="AF384" s="275"/>
      <c r="AG384" s="275"/>
      <c r="AH384" s="275"/>
      <c r="AI384" s="275" t="s">
        <v>387</v>
      </c>
      <c r="AJ384" s="275"/>
      <c r="AK384" s="275"/>
      <c r="AL384" s="275"/>
      <c r="AM384" s="275" t="s">
        <v>416</v>
      </c>
      <c r="AN384" s="275"/>
      <c r="AO384" s="275"/>
      <c r="AP384" s="277"/>
      <c r="AQ384" s="277" t="s">
        <v>235</v>
      </c>
      <c r="AR384" s="278"/>
      <c r="AS384" s="278"/>
      <c r="AT384" s="279"/>
      <c r="AU384" s="289" t="s">
        <v>251</v>
      </c>
      <c r="AV384" s="289"/>
      <c r="AW384" s="289"/>
      <c r="AX384" s="290"/>
    </row>
    <row r="385" spans="1:50" ht="18.75" hidden="1" customHeight="1" x14ac:dyDescent="0.2">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2">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2">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2">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389</v>
      </c>
      <c r="AF388" s="275"/>
      <c r="AG388" s="275"/>
      <c r="AH388" s="275"/>
      <c r="AI388" s="275" t="s">
        <v>387</v>
      </c>
      <c r="AJ388" s="275"/>
      <c r="AK388" s="275"/>
      <c r="AL388" s="275"/>
      <c r="AM388" s="275" t="s">
        <v>416</v>
      </c>
      <c r="AN388" s="275"/>
      <c r="AO388" s="275"/>
      <c r="AP388" s="277"/>
      <c r="AQ388" s="277" t="s">
        <v>235</v>
      </c>
      <c r="AR388" s="278"/>
      <c r="AS388" s="278"/>
      <c r="AT388" s="279"/>
      <c r="AU388" s="289" t="s">
        <v>251</v>
      </c>
      <c r="AV388" s="289"/>
      <c r="AW388" s="289"/>
      <c r="AX388" s="290"/>
    </row>
    <row r="389" spans="1:50" ht="18.75" hidden="1" customHeight="1" x14ac:dyDescent="0.2">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2">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2">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2">
      <c r="A392" s="1026"/>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2">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2">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2">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2">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6"/>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2">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2">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2">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2">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6"/>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2">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2">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2">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2">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6"/>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2">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2">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2">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2">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6"/>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2">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2">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2">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2">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26"/>
      <c r="B430" s="256"/>
      <c r="C430" s="253" t="s">
        <v>419</v>
      </c>
      <c r="D430" s="254"/>
      <c r="E430" s="242" t="s">
        <v>397</v>
      </c>
      <c r="F430" s="471"/>
      <c r="G430" s="244" t="s">
        <v>255</v>
      </c>
      <c r="H430" s="162"/>
      <c r="I430" s="162"/>
      <c r="J430" s="472" t="s">
        <v>579</v>
      </c>
      <c r="K430" s="246"/>
      <c r="L430" s="246"/>
      <c r="M430" s="246"/>
      <c r="N430" s="246"/>
      <c r="O430" s="246"/>
      <c r="P430" s="246"/>
      <c r="Q430" s="246"/>
      <c r="R430" s="246"/>
      <c r="S430" s="246"/>
      <c r="T430" s="247"/>
      <c r="U430" s="473" t="s">
        <v>579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x14ac:dyDescent="0.2">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579</v>
      </c>
      <c r="AF432" s="140"/>
      <c r="AG432" s="141" t="s">
        <v>236</v>
      </c>
      <c r="AH432" s="176"/>
      <c r="AI432" s="186"/>
      <c r="AJ432" s="186"/>
      <c r="AK432" s="186"/>
      <c r="AL432" s="181"/>
      <c r="AM432" s="186"/>
      <c r="AN432" s="186"/>
      <c r="AO432" s="186"/>
      <c r="AP432" s="181"/>
      <c r="AQ432" s="262" t="s">
        <v>579</v>
      </c>
      <c r="AR432" s="140"/>
      <c r="AS432" s="141" t="s">
        <v>236</v>
      </c>
      <c r="AT432" s="176"/>
      <c r="AU432" s="262" t="s">
        <v>579</v>
      </c>
      <c r="AV432" s="140"/>
      <c r="AW432" s="141" t="s">
        <v>181</v>
      </c>
      <c r="AX432" s="142"/>
    </row>
    <row r="433" spans="1:50" ht="23.25" customHeight="1" x14ac:dyDescent="0.2">
      <c r="A433" s="1026"/>
      <c r="B433" s="256"/>
      <c r="C433" s="255"/>
      <c r="D433" s="256"/>
      <c r="E433" s="170"/>
      <c r="F433" s="171"/>
      <c r="G433" s="264"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579</v>
      </c>
      <c r="AC433" s="137"/>
      <c r="AD433" s="137"/>
      <c r="AE433" s="259" t="s">
        <v>579</v>
      </c>
      <c r="AF433" s="120"/>
      <c r="AG433" s="120"/>
      <c r="AH433" s="120"/>
      <c r="AI433" s="259" t="s">
        <v>579</v>
      </c>
      <c r="AJ433" s="120"/>
      <c r="AK433" s="120"/>
      <c r="AL433" s="120"/>
      <c r="AM433" s="259" t="s">
        <v>556</v>
      </c>
      <c r="AN433" s="120"/>
      <c r="AO433" s="120"/>
      <c r="AP433" s="120"/>
      <c r="AQ433" s="259" t="s">
        <v>579</v>
      </c>
      <c r="AR433" s="120"/>
      <c r="AS433" s="120"/>
      <c r="AT433" s="121"/>
      <c r="AU433" s="260" t="s">
        <v>579</v>
      </c>
      <c r="AV433" s="120"/>
      <c r="AW433" s="120"/>
      <c r="AX433" s="219"/>
    </row>
    <row r="434" spans="1:50" ht="23.25" customHeight="1" x14ac:dyDescent="0.2">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579</v>
      </c>
      <c r="AC434" s="137"/>
      <c r="AD434" s="137"/>
      <c r="AE434" s="259" t="s">
        <v>579</v>
      </c>
      <c r="AF434" s="120"/>
      <c r="AG434" s="120"/>
      <c r="AH434" s="120"/>
      <c r="AI434" s="259" t="s">
        <v>579</v>
      </c>
      <c r="AJ434" s="120"/>
      <c r="AK434" s="120"/>
      <c r="AL434" s="120"/>
      <c r="AM434" s="259" t="s">
        <v>556</v>
      </c>
      <c r="AN434" s="120"/>
      <c r="AO434" s="120"/>
      <c r="AP434" s="120"/>
      <c r="AQ434" s="259" t="s">
        <v>579</v>
      </c>
      <c r="AR434" s="120"/>
      <c r="AS434" s="120"/>
      <c r="AT434" s="121"/>
      <c r="AU434" s="260" t="s">
        <v>579</v>
      </c>
      <c r="AV434" s="120"/>
      <c r="AW434" s="120"/>
      <c r="AX434" s="219"/>
    </row>
    <row r="435" spans="1:50" ht="23.25" customHeight="1" x14ac:dyDescent="0.2">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579</v>
      </c>
      <c r="AF435" s="120"/>
      <c r="AG435" s="120"/>
      <c r="AH435" s="120"/>
      <c r="AI435" s="259" t="s">
        <v>579</v>
      </c>
      <c r="AJ435" s="120"/>
      <c r="AK435" s="120"/>
      <c r="AL435" s="120"/>
      <c r="AM435" s="259" t="s">
        <v>556</v>
      </c>
      <c r="AN435" s="120"/>
      <c r="AO435" s="120"/>
      <c r="AP435" s="120"/>
      <c r="AQ435" s="259" t="s">
        <v>579</v>
      </c>
      <c r="AR435" s="120"/>
      <c r="AS435" s="120"/>
      <c r="AT435" s="121"/>
      <c r="AU435" s="260" t="s">
        <v>579</v>
      </c>
      <c r="AV435" s="120"/>
      <c r="AW435" s="120"/>
      <c r="AX435" s="219"/>
    </row>
    <row r="436" spans="1:50" ht="18.75" hidden="1" customHeight="1" x14ac:dyDescent="0.2">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x14ac:dyDescent="0.2">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x14ac:dyDescent="0.2">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x14ac:dyDescent="0.2">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x14ac:dyDescent="0.2">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customHeight="1" x14ac:dyDescent="0.2">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262" t="s">
        <v>579</v>
      </c>
      <c r="AR457" s="140"/>
      <c r="AS457" s="141" t="s">
        <v>236</v>
      </c>
      <c r="AT457" s="176"/>
      <c r="AU457" s="263" t="s">
        <v>579</v>
      </c>
      <c r="AV457" s="140"/>
      <c r="AW457" s="141" t="s">
        <v>181</v>
      </c>
      <c r="AX457" s="142"/>
    </row>
    <row r="458" spans="1:50" ht="23.25" customHeight="1" x14ac:dyDescent="0.2">
      <c r="A458" s="1026"/>
      <c r="B458" s="256"/>
      <c r="C458" s="255"/>
      <c r="D458" s="256"/>
      <c r="E458" s="170"/>
      <c r="F458" s="171"/>
      <c r="G458" s="264"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579</v>
      </c>
      <c r="AC458" s="137"/>
      <c r="AD458" s="137"/>
      <c r="AE458" s="259" t="s">
        <v>579</v>
      </c>
      <c r="AF458" s="120"/>
      <c r="AG458" s="120"/>
      <c r="AH458" s="120"/>
      <c r="AI458" s="259" t="s">
        <v>579</v>
      </c>
      <c r="AJ458" s="120"/>
      <c r="AK458" s="120"/>
      <c r="AL458" s="120"/>
      <c r="AM458" s="259" t="s">
        <v>556</v>
      </c>
      <c r="AN458" s="120"/>
      <c r="AO458" s="120"/>
      <c r="AP458" s="120"/>
      <c r="AQ458" s="259" t="s">
        <v>579</v>
      </c>
      <c r="AR458" s="120"/>
      <c r="AS458" s="120"/>
      <c r="AT458" s="121"/>
      <c r="AU458" s="260" t="s">
        <v>579</v>
      </c>
      <c r="AV458" s="120"/>
      <c r="AW458" s="120"/>
      <c r="AX458" s="219"/>
    </row>
    <row r="459" spans="1:50" ht="23.25" customHeight="1" x14ac:dyDescent="0.2">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579</v>
      </c>
      <c r="AC459" s="137"/>
      <c r="AD459" s="137"/>
      <c r="AE459" s="259" t="s">
        <v>579</v>
      </c>
      <c r="AF459" s="120"/>
      <c r="AG459" s="120"/>
      <c r="AH459" s="120"/>
      <c r="AI459" s="259" t="s">
        <v>579</v>
      </c>
      <c r="AJ459" s="120"/>
      <c r="AK459" s="120"/>
      <c r="AL459" s="120"/>
      <c r="AM459" s="259" t="s">
        <v>556</v>
      </c>
      <c r="AN459" s="120"/>
      <c r="AO459" s="120"/>
      <c r="AP459" s="120"/>
      <c r="AQ459" s="259" t="s">
        <v>579</v>
      </c>
      <c r="AR459" s="120"/>
      <c r="AS459" s="120"/>
      <c r="AT459" s="121"/>
      <c r="AU459" s="260" t="s">
        <v>579</v>
      </c>
      <c r="AV459" s="120"/>
      <c r="AW459" s="120"/>
      <c r="AX459" s="219"/>
    </row>
    <row r="460" spans="1:50" ht="23.25" customHeight="1" x14ac:dyDescent="0.2">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579</v>
      </c>
      <c r="AF460" s="120"/>
      <c r="AG460" s="120"/>
      <c r="AH460" s="120"/>
      <c r="AI460" s="259" t="s">
        <v>579</v>
      </c>
      <c r="AJ460" s="120"/>
      <c r="AK460" s="120"/>
      <c r="AL460" s="120"/>
      <c r="AM460" s="259" t="s">
        <v>556</v>
      </c>
      <c r="AN460" s="120"/>
      <c r="AO460" s="120"/>
      <c r="AP460" s="120"/>
      <c r="AQ460" s="259" t="s">
        <v>579</v>
      </c>
      <c r="AR460" s="120"/>
      <c r="AS460" s="120"/>
      <c r="AT460" s="121"/>
      <c r="AU460" s="260" t="s">
        <v>579</v>
      </c>
      <c r="AV460" s="120"/>
      <c r="AW460" s="120"/>
      <c r="AX460" s="219"/>
    </row>
    <row r="461" spans="1:50" ht="18.75" hidden="1" customHeight="1" x14ac:dyDescent="0.2">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x14ac:dyDescent="0.2">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x14ac:dyDescent="0.2">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x14ac:dyDescent="0.2">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x14ac:dyDescent="0.2">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26"/>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26"/>
      <c r="B482" s="256"/>
      <c r="C482" s="255"/>
      <c r="D482" s="256"/>
      <c r="E482" s="339"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6"/>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x14ac:dyDescent="0.2">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x14ac:dyDescent="0.2">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x14ac:dyDescent="0.2">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x14ac:dyDescent="0.2">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x14ac:dyDescent="0.2">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hidden="1" customHeight="1" x14ac:dyDescent="0.2">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x14ac:dyDescent="0.2">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x14ac:dyDescent="0.2">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x14ac:dyDescent="0.2">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x14ac:dyDescent="0.2">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26"/>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6"/>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x14ac:dyDescent="0.2">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x14ac:dyDescent="0.2">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x14ac:dyDescent="0.2">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x14ac:dyDescent="0.2">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x14ac:dyDescent="0.2">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x14ac:dyDescent="0.2">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x14ac:dyDescent="0.2">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x14ac:dyDescent="0.2">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x14ac:dyDescent="0.2">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x14ac:dyDescent="0.2">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26"/>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6"/>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x14ac:dyDescent="0.2">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x14ac:dyDescent="0.2">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x14ac:dyDescent="0.2">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x14ac:dyDescent="0.2">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x14ac:dyDescent="0.2">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x14ac:dyDescent="0.2">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x14ac:dyDescent="0.2">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x14ac:dyDescent="0.2">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x14ac:dyDescent="0.2">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x14ac:dyDescent="0.2">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26"/>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6"/>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x14ac:dyDescent="0.2">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x14ac:dyDescent="0.2">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x14ac:dyDescent="0.2">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x14ac:dyDescent="0.2">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8.75" hidden="1" customHeight="1" x14ac:dyDescent="0.2">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8.75" hidden="1" customHeight="1" x14ac:dyDescent="0.2">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x14ac:dyDescent="0.2">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x14ac:dyDescent="0.2">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x14ac:dyDescent="0.2">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x14ac:dyDescent="0.2">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26"/>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2">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2">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601</v>
      </c>
      <c r="AE702" s="926"/>
      <c r="AF702" s="926"/>
      <c r="AG702" s="910" t="s">
        <v>580</v>
      </c>
      <c r="AH702" s="911"/>
      <c r="AI702" s="911"/>
      <c r="AJ702" s="911"/>
      <c r="AK702" s="911"/>
      <c r="AL702" s="911"/>
      <c r="AM702" s="911"/>
      <c r="AN702" s="911"/>
      <c r="AO702" s="911"/>
      <c r="AP702" s="911"/>
      <c r="AQ702" s="911"/>
      <c r="AR702" s="911"/>
      <c r="AS702" s="911"/>
      <c r="AT702" s="911"/>
      <c r="AU702" s="911"/>
      <c r="AV702" s="911"/>
      <c r="AW702" s="911"/>
      <c r="AX702" s="912"/>
    </row>
    <row r="703" spans="1:50" ht="57.75" customHeight="1" x14ac:dyDescent="0.2">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601</v>
      </c>
      <c r="AE703" s="159"/>
      <c r="AF703" s="159"/>
      <c r="AG703" s="689" t="s">
        <v>581</v>
      </c>
      <c r="AH703" s="690"/>
      <c r="AI703" s="690"/>
      <c r="AJ703" s="690"/>
      <c r="AK703" s="690"/>
      <c r="AL703" s="690"/>
      <c r="AM703" s="690"/>
      <c r="AN703" s="690"/>
      <c r="AO703" s="690"/>
      <c r="AP703" s="690"/>
      <c r="AQ703" s="690"/>
      <c r="AR703" s="690"/>
      <c r="AS703" s="690"/>
      <c r="AT703" s="690"/>
      <c r="AU703" s="690"/>
      <c r="AV703" s="690"/>
      <c r="AW703" s="690"/>
      <c r="AX703" s="691"/>
    </row>
    <row r="704" spans="1:50" ht="78.75" customHeight="1" x14ac:dyDescent="0.2">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601</v>
      </c>
      <c r="AE704" s="608"/>
      <c r="AF704" s="608"/>
      <c r="AG704" s="451" t="s">
        <v>582</v>
      </c>
      <c r="AH704" s="238"/>
      <c r="AI704" s="238"/>
      <c r="AJ704" s="238"/>
      <c r="AK704" s="238"/>
      <c r="AL704" s="238"/>
      <c r="AM704" s="238"/>
      <c r="AN704" s="238"/>
      <c r="AO704" s="238"/>
      <c r="AP704" s="238"/>
      <c r="AQ704" s="238"/>
      <c r="AR704" s="238"/>
      <c r="AS704" s="238"/>
      <c r="AT704" s="238"/>
      <c r="AU704" s="238"/>
      <c r="AV704" s="238"/>
      <c r="AW704" s="238"/>
      <c r="AX704" s="452"/>
    </row>
    <row r="705" spans="1:50" ht="48.75" customHeight="1" x14ac:dyDescent="0.2">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601</v>
      </c>
      <c r="AE705" s="758"/>
      <c r="AF705" s="758"/>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48.75" customHeight="1" x14ac:dyDescent="0.2">
      <c r="A706" s="680"/>
      <c r="B706" s="795"/>
      <c r="C706" s="636"/>
      <c r="D706" s="637"/>
      <c r="E706" s="708" t="s">
        <v>378</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764</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48.75" customHeight="1" x14ac:dyDescent="0.2">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765</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57.75" customHeight="1" x14ac:dyDescent="0.2">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601</v>
      </c>
      <c r="AE708" s="693"/>
      <c r="AF708" s="693"/>
      <c r="AG708" s="548" t="s">
        <v>584</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2">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601</v>
      </c>
      <c r="AE709" s="159"/>
      <c r="AF709" s="159"/>
      <c r="AG709" s="689" t="s">
        <v>585</v>
      </c>
      <c r="AH709" s="690"/>
      <c r="AI709" s="690"/>
      <c r="AJ709" s="690"/>
      <c r="AK709" s="690"/>
      <c r="AL709" s="690"/>
      <c r="AM709" s="690"/>
      <c r="AN709" s="690"/>
      <c r="AO709" s="690"/>
      <c r="AP709" s="690"/>
      <c r="AQ709" s="690"/>
      <c r="AR709" s="690"/>
      <c r="AS709" s="690"/>
      <c r="AT709" s="690"/>
      <c r="AU709" s="690"/>
      <c r="AV709" s="690"/>
      <c r="AW709" s="690"/>
      <c r="AX709" s="691"/>
    </row>
    <row r="710" spans="1:50" ht="48" customHeight="1" x14ac:dyDescent="0.2">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766</v>
      </c>
      <c r="AE710" s="159"/>
      <c r="AF710" s="159"/>
      <c r="AG710" s="689" t="s">
        <v>563</v>
      </c>
      <c r="AH710" s="690"/>
      <c r="AI710" s="690"/>
      <c r="AJ710" s="690"/>
      <c r="AK710" s="690"/>
      <c r="AL710" s="690"/>
      <c r="AM710" s="690"/>
      <c r="AN710" s="690"/>
      <c r="AO710" s="690"/>
      <c r="AP710" s="690"/>
      <c r="AQ710" s="690"/>
      <c r="AR710" s="690"/>
      <c r="AS710" s="690"/>
      <c r="AT710" s="690"/>
      <c r="AU710" s="690"/>
      <c r="AV710" s="690"/>
      <c r="AW710" s="690"/>
      <c r="AX710" s="691"/>
    </row>
    <row r="711" spans="1:50" ht="57.75" customHeight="1" x14ac:dyDescent="0.2">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601</v>
      </c>
      <c r="AE711" s="159"/>
      <c r="AF711" s="159"/>
      <c r="AG711" s="689" t="s">
        <v>586</v>
      </c>
      <c r="AH711" s="690"/>
      <c r="AI711" s="690"/>
      <c r="AJ711" s="690"/>
      <c r="AK711" s="690"/>
      <c r="AL711" s="690"/>
      <c r="AM711" s="690"/>
      <c r="AN711" s="690"/>
      <c r="AO711" s="690"/>
      <c r="AP711" s="690"/>
      <c r="AQ711" s="690"/>
      <c r="AR711" s="690"/>
      <c r="AS711" s="690"/>
      <c r="AT711" s="690"/>
      <c r="AU711" s="690"/>
      <c r="AV711" s="690"/>
      <c r="AW711" s="690"/>
      <c r="AX711" s="691"/>
    </row>
    <row r="712" spans="1:50" ht="54" customHeight="1" x14ac:dyDescent="0.2">
      <c r="A712" s="680"/>
      <c r="B712" s="681"/>
      <c r="C712" s="610" t="s">
        <v>346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601</v>
      </c>
      <c r="AE712" s="608"/>
      <c r="AF712" s="608"/>
      <c r="AG712" s="616" t="s">
        <v>784</v>
      </c>
      <c r="AH712" s="617"/>
      <c r="AI712" s="617"/>
      <c r="AJ712" s="617"/>
      <c r="AK712" s="617"/>
      <c r="AL712" s="617"/>
      <c r="AM712" s="617"/>
      <c r="AN712" s="617"/>
      <c r="AO712" s="617"/>
      <c r="AP712" s="617"/>
      <c r="AQ712" s="617"/>
      <c r="AR712" s="617"/>
      <c r="AS712" s="617"/>
      <c r="AT712" s="617"/>
      <c r="AU712" s="617"/>
      <c r="AV712" s="617"/>
      <c r="AW712" s="617"/>
      <c r="AX712" s="618"/>
    </row>
    <row r="713" spans="1:50" ht="47.25" customHeight="1" x14ac:dyDescent="0.2">
      <c r="A713" s="680"/>
      <c r="B713" s="681"/>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766</v>
      </c>
      <c r="AE713" s="159"/>
      <c r="AF713" s="160"/>
      <c r="AG713" s="689" t="s">
        <v>563</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2">
      <c r="A714" s="682"/>
      <c r="B714" s="683"/>
      <c r="C714" s="796" t="s">
        <v>324</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601</v>
      </c>
      <c r="AE714" s="614"/>
      <c r="AF714" s="615"/>
      <c r="AG714" s="714" t="s">
        <v>587</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2">
      <c r="A715" s="643" t="s">
        <v>40</v>
      </c>
      <c r="B715" s="679"/>
      <c r="C715" s="684" t="s">
        <v>325</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601</v>
      </c>
      <c r="AE715" s="693"/>
      <c r="AF715" s="802"/>
      <c r="AG715" s="548" t="s">
        <v>588</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x14ac:dyDescent="0.2">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601</v>
      </c>
      <c r="AE716" s="784"/>
      <c r="AF716" s="784"/>
      <c r="AG716" s="689" t="s">
        <v>589</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2">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601</v>
      </c>
      <c r="AE717" s="159"/>
      <c r="AF717" s="159"/>
      <c r="AG717" s="689" t="s">
        <v>767</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2">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601</v>
      </c>
      <c r="AE718" s="159"/>
      <c r="AF718" s="159"/>
      <c r="AG718" s="167" t="s">
        <v>590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766</v>
      </c>
      <c r="AE719" s="693"/>
      <c r="AF719" s="693"/>
      <c r="AG719" s="164" t="s">
        <v>563</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75"/>
      <c r="B720" s="676"/>
      <c r="C720" s="966" t="s">
        <v>339</v>
      </c>
      <c r="D720" s="964"/>
      <c r="E720" s="964"/>
      <c r="F720" s="967"/>
      <c r="G720" s="963" t="s">
        <v>340</v>
      </c>
      <c r="H720" s="964"/>
      <c r="I720" s="964"/>
      <c r="J720" s="964"/>
      <c r="K720" s="964"/>
      <c r="L720" s="964"/>
      <c r="M720" s="964"/>
      <c r="N720" s="963" t="s">
        <v>343</v>
      </c>
      <c r="O720" s="964"/>
      <c r="P720" s="964"/>
      <c r="Q720" s="964"/>
      <c r="R720" s="964"/>
      <c r="S720" s="964"/>
      <c r="T720" s="964"/>
      <c r="U720" s="964"/>
      <c r="V720" s="964"/>
      <c r="W720" s="964"/>
      <c r="X720" s="964"/>
      <c r="Y720" s="964"/>
      <c r="Z720" s="964"/>
      <c r="AA720" s="964"/>
      <c r="AB720" s="964"/>
      <c r="AC720" s="964"/>
      <c r="AD720" s="964"/>
      <c r="AE720" s="964"/>
      <c r="AF720" s="965"/>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customHeight="1" x14ac:dyDescent="0.2">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customHeight="1" x14ac:dyDescent="0.2">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customHeight="1" x14ac:dyDescent="0.2">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customHeight="1" x14ac:dyDescent="0.2">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customHeight="1" x14ac:dyDescent="0.2">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84.75" customHeight="1" x14ac:dyDescent="0.2">
      <c r="A726" s="643" t="s">
        <v>48</v>
      </c>
      <c r="B726" s="644"/>
      <c r="C726" s="466" t="s">
        <v>53</v>
      </c>
      <c r="D726" s="603"/>
      <c r="E726" s="603"/>
      <c r="F726" s="604"/>
      <c r="G726" s="822" t="s">
        <v>771</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72" customHeight="1" thickBot="1" x14ac:dyDescent="0.25">
      <c r="A727" s="645"/>
      <c r="B727" s="646"/>
      <c r="C727" s="720" t="s">
        <v>57</v>
      </c>
      <c r="D727" s="721"/>
      <c r="E727" s="721"/>
      <c r="F727" s="722"/>
      <c r="G727" s="820" t="s">
        <v>770</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2">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39.75" customHeight="1" thickBot="1" x14ac:dyDescent="0.25">
      <c r="A729" s="790" t="s">
        <v>785</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2">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11" customHeight="1" thickBot="1" x14ac:dyDescent="0.25">
      <c r="A731" s="640" t="s">
        <v>786</v>
      </c>
      <c r="B731" s="641"/>
      <c r="C731" s="641"/>
      <c r="D731" s="641"/>
      <c r="E731" s="642"/>
      <c r="F731" s="705" t="s">
        <v>787</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2">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97.5" customHeight="1" thickBot="1" x14ac:dyDescent="0.25">
      <c r="A733" s="774" t="s">
        <v>788</v>
      </c>
      <c r="B733" s="775"/>
      <c r="C733" s="775"/>
      <c r="D733" s="775"/>
      <c r="E733" s="776"/>
      <c r="F733" s="791" t="s">
        <v>789</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2">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50.1" customHeight="1" thickBot="1" x14ac:dyDescent="0.25">
      <c r="A735" s="633" t="s">
        <v>591</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2">
      <c r="A736" s="799" t="s">
        <v>352</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2">
      <c r="A737" s="100" t="s">
        <v>400</v>
      </c>
      <c r="B737" s="101"/>
      <c r="C737" s="101"/>
      <c r="D737" s="102"/>
      <c r="E737" s="103" t="s">
        <v>592</v>
      </c>
      <c r="F737" s="103"/>
      <c r="G737" s="103"/>
      <c r="H737" s="103"/>
      <c r="I737" s="103"/>
      <c r="J737" s="103"/>
      <c r="K737" s="103"/>
      <c r="L737" s="103"/>
      <c r="M737" s="103"/>
      <c r="N737" s="109" t="s">
        <v>395</v>
      </c>
      <c r="O737" s="109"/>
      <c r="P737" s="109"/>
      <c r="Q737" s="109"/>
      <c r="R737" s="103" t="s">
        <v>593</v>
      </c>
      <c r="S737" s="103"/>
      <c r="T737" s="103"/>
      <c r="U737" s="103"/>
      <c r="V737" s="103"/>
      <c r="W737" s="103"/>
      <c r="X737" s="103"/>
      <c r="Y737" s="103"/>
      <c r="Z737" s="103"/>
      <c r="AA737" s="109" t="s">
        <v>394</v>
      </c>
      <c r="AB737" s="109"/>
      <c r="AC737" s="109"/>
      <c r="AD737" s="109"/>
      <c r="AE737" s="103" t="s">
        <v>594</v>
      </c>
      <c r="AF737" s="103"/>
      <c r="AG737" s="103"/>
      <c r="AH737" s="103"/>
      <c r="AI737" s="103"/>
      <c r="AJ737" s="103"/>
      <c r="AK737" s="103"/>
      <c r="AL737" s="103"/>
      <c r="AM737" s="103"/>
      <c r="AN737" s="109" t="s">
        <v>393</v>
      </c>
      <c r="AO737" s="109"/>
      <c r="AP737" s="109"/>
      <c r="AQ737" s="109"/>
      <c r="AR737" s="110" t="s">
        <v>595</v>
      </c>
      <c r="AS737" s="111"/>
      <c r="AT737" s="111"/>
      <c r="AU737" s="111"/>
      <c r="AV737" s="111"/>
      <c r="AW737" s="111"/>
      <c r="AX737" s="112"/>
      <c r="AY737" s="88"/>
      <c r="AZ737" s="88"/>
    </row>
    <row r="738" spans="1:52" ht="24.75" customHeight="1" x14ac:dyDescent="0.2">
      <c r="A738" s="100" t="s">
        <v>392</v>
      </c>
      <c r="B738" s="101"/>
      <c r="C738" s="101"/>
      <c r="D738" s="102"/>
      <c r="E738" s="103" t="s">
        <v>596</v>
      </c>
      <c r="F738" s="103"/>
      <c r="G738" s="103"/>
      <c r="H738" s="103"/>
      <c r="I738" s="103"/>
      <c r="J738" s="103"/>
      <c r="K738" s="103"/>
      <c r="L738" s="103"/>
      <c r="M738" s="103"/>
      <c r="N738" s="109" t="s">
        <v>391</v>
      </c>
      <c r="O738" s="109"/>
      <c r="P738" s="109"/>
      <c r="Q738" s="109"/>
      <c r="R738" s="103" t="s">
        <v>597</v>
      </c>
      <c r="S738" s="103"/>
      <c r="T738" s="103"/>
      <c r="U738" s="103"/>
      <c r="V738" s="103"/>
      <c r="W738" s="103"/>
      <c r="X738" s="103"/>
      <c r="Y738" s="103"/>
      <c r="Z738" s="103"/>
      <c r="AA738" s="109" t="s">
        <v>390</v>
      </c>
      <c r="AB738" s="109"/>
      <c r="AC738" s="109"/>
      <c r="AD738" s="109"/>
      <c r="AE738" s="103" t="s">
        <v>598</v>
      </c>
      <c r="AF738" s="103"/>
      <c r="AG738" s="103"/>
      <c r="AH738" s="103"/>
      <c r="AI738" s="103"/>
      <c r="AJ738" s="103"/>
      <c r="AK738" s="103"/>
      <c r="AL738" s="103"/>
      <c r="AM738" s="103"/>
      <c r="AN738" s="109" t="s">
        <v>389</v>
      </c>
      <c r="AO738" s="109"/>
      <c r="AP738" s="109"/>
      <c r="AQ738" s="109"/>
      <c r="AR738" s="110" t="s">
        <v>599</v>
      </c>
      <c r="AS738" s="111"/>
      <c r="AT738" s="111"/>
      <c r="AU738" s="111"/>
      <c r="AV738" s="111"/>
      <c r="AW738" s="111"/>
      <c r="AX738" s="112"/>
    </row>
    <row r="739" spans="1:52" ht="24.75" customHeight="1" x14ac:dyDescent="0.2">
      <c r="A739" s="100" t="s">
        <v>388</v>
      </c>
      <c r="B739" s="101"/>
      <c r="C739" s="101"/>
      <c r="D739" s="102"/>
      <c r="E739" s="103">
        <v>65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t="s">
        <v>600</v>
      </c>
      <c r="F740" s="125"/>
      <c r="G740" s="125"/>
      <c r="H740" s="92" t="str">
        <f>IF(E740="", "", "(")</f>
        <v>(</v>
      </c>
      <c r="I740" s="125"/>
      <c r="J740" s="125"/>
      <c r="K740" s="92" t="str">
        <f>IF(OR(I740="　", I740=""), "", "-")</f>
        <v/>
      </c>
      <c r="L740" s="126">
        <v>78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8"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5" t="s">
        <v>383</v>
      </c>
      <c r="B780" s="786"/>
      <c r="C780" s="786"/>
      <c r="D780" s="786"/>
      <c r="E780" s="786"/>
      <c r="F780" s="787"/>
      <c r="G780" s="462" t="s">
        <v>718</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716</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2">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48" customHeight="1" x14ac:dyDescent="0.2">
      <c r="A782" s="578"/>
      <c r="B782" s="788"/>
      <c r="C782" s="788"/>
      <c r="D782" s="788"/>
      <c r="E782" s="788"/>
      <c r="F782" s="789"/>
      <c r="G782" s="474" t="s">
        <v>719</v>
      </c>
      <c r="H782" s="475"/>
      <c r="I782" s="475"/>
      <c r="J782" s="475"/>
      <c r="K782" s="476"/>
      <c r="L782" s="477" t="s">
        <v>720</v>
      </c>
      <c r="M782" s="478"/>
      <c r="N782" s="478"/>
      <c r="O782" s="478"/>
      <c r="P782" s="478"/>
      <c r="Q782" s="478"/>
      <c r="R782" s="478"/>
      <c r="S782" s="478"/>
      <c r="T782" s="478"/>
      <c r="U782" s="478"/>
      <c r="V782" s="478"/>
      <c r="W782" s="478"/>
      <c r="X782" s="479"/>
      <c r="Y782" s="480">
        <v>4.5999999999999996</v>
      </c>
      <c r="Z782" s="481"/>
      <c r="AA782" s="481"/>
      <c r="AB782" s="579"/>
      <c r="AC782" s="474" t="s">
        <v>710</v>
      </c>
      <c r="AD782" s="475"/>
      <c r="AE782" s="475"/>
      <c r="AF782" s="475"/>
      <c r="AG782" s="476"/>
      <c r="AH782" s="477" t="s">
        <v>713</v>
      </c>
      <c r="AI782" s="478"/>
      <c r="AJ782" s="478"/>
      <c r="AK782" s="478"/>
      <c r="AL782" s="478"/>
      <c r="AM782" s="478"/>
      <c r="AN782" s="478"/>
      <c r="AO782" s="478"/>
      <c r="AP782" s="478"/>
      <c r="AQ782" s="478"/>
      <c r="AR782" s="478"/>
      <c r="AS782" s="478"/>
      <c r="AT782" s="479"/>
      <c r="AU782" s="480">
        <v>0.8</v>
      </c>
      <c r="AV782" s="481"/>
      <c r="AW782" s="481"/>
      <c r="AX782" s="482"/>
    </row>
    <row r="783" spans="1:50" ht="24.75" hidden="1" customHeight="1" x14ac:dyDescent="0.2">
      <c r="A783" s="578"/>
      <c r="B783" s="788"/>
      <c r="C783" s="788"/>
      <c r="D783" s="788"/>
      <c r="E783" s="788"/>
      <c r="F783" s="789"/>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2">
      <c r="A784" s="578"/>
      <c r="B784" s="788"/>
      <c r="C784" s="788"/>
      <c r="D784" s="788"/>
      <c r="E784" s="788"/>
      <c r="F784" s="789"/>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2">
      <c r="A785" s="578"/>
      <c r="B785" s="788"/>
      <c r="C785" s="788"/>
      <c r="D785" s="788"/>
      <c r="E785" s="788"/>
      <c r="F785" s="789"/>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2">
      <c r="A786" s="578"/>
      <c r="B786" s="788"/>
      <c r="C786" s="788"/>
      <c r="D786" s="788"/>
      <c r="E786" s="788"/>
      <c r="F786" s="789"/>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2">
      <c r="A787" s="578"/>
      <c r="B787" s="788"/>
      <c r="C787" s="788"/>
      <c r="D787" s="788"/>
      <c r="E787" s="788"/>
      <c r="F787" s="789"/>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2">
      <c r="A788" s="578"/>
      <c r="B788" s="788"/>
      <c r="C788" s="788"/>
      <c r="D788" s="788"/>
      <c r="E788" s="788"/>
      <c r="F788" s="789"/>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2">
      <c r="A789" s="578"/>
      <c r="B789" s="788"/>
      <c r="C789" s="788"/>
      <c r="D789" s="788"/>
      <c r="E789" s="788"/>
      <c r="F789" s="789"/>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2">
      <c r="A790" s="578"/>
      <c r="B790" s="788"/>
      <c r="C790" s="788"/>
      <c r="D790" s="788"/>
      <c r="E790" s="788"/>
      <c r="F790" s="789"/>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2">
      <c r="A791" s="578"/>
      <c r="B791" s="788"/>
      <c r="C791" s="788"/>
      <c r="D791" s="788"/>
      <c r="E791" s="788"/>
      <c r="F791" s="789"/>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5">
      <c r="A792" s="578"/>
      <c r="B792" s="788"/>
      <c r="C792" s="788"/>
      <c r="D792" s="788"/>
      <c r="E792" s="788"/>
      <c r="F792" s="789"/>
      <c r="G792" s="429" t="s">
        <v>20</v>
      </c>
      <c r="H792" s="430"/>
      <c r="I792" s="430"/>
      <c r="J792" s="430"/>
      <c r="K792" s="430"/>
      <c r="L792" s="431"/>
      <c r="M792" s="432"/>
      <c r="N792" s="432"/>
      <c r="O792" s="432"/>
      <c r="P792" s="432"/>
      <c r="Q792" s="432"/>
      <c r="R792" s="432"/>
      <c r="S792" s="432"/>
      <c r="T792" s="432"/>
      <c r="U792" s="432"/>
      <c r="V792" s="432"/>
      <c r="W792" s="432"/>
      <c r="X792" s="433"/>
      <c r="Y792" s="434">
        <f>SUM(Y782:AB791)</f>
        <v>4.5999999999999996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0.8</v>
      </c>
      <c r="AV792" s="435"/>
      <c r="AW792" s="435"/>
      <c r="AX792" s="437"/>
    </row>
    <row r="793" spans="1:50" ht="24.75" customHeight="1" x14ac:dyDescent="0.2">
      <c r="A793" s="578"/>
      <c r="B793" s="788"/>
      <c r="C793" s="788"/>
      <c r="D793" s="788"/>
      <c r="E793" s="788"/>
      <c r="F793" s="789"/>
      <c r="G793" s="462" t="s">
        <v>715</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714</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2">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48.75" customHeight="1" x14ac:dyDescent="0.2">
      <c r="A795" s="578"/>
      <c r="B795" s="788"/>
      <c r="C795" s="788"/>
      <c r="D795" s="788"/>
      <c r="E795" s="788"/>
      <c r="F795" s="789"/>
      <c r="G795" s="474" t="s">
        <v>712</v>
      </c>
      <c r="H795" s="475"/>
      <c r="I795" s="475"/>
      <c r="J795" s="475"/>
      <c r="K795" s="476"/>
      <c r="L795" s="477" t="s">
        <v>711</v>
      </c>
      <c r="M795" s="478"/>
      <c r="N795" s="478"/>
      <c r="O795" s="478"/>
      <c r="P795" s="478"/>
      <c r="Q795" s="478"/>
      <c r="R795" s="478"/>
      <c r="S795" s="478"/>
      <c r="T795" s="478"/>
      <c r="U795" s="478"/>
      <c r="V795" s="478"/>
      <c r="W795" s="478"/>
      <c r="X795" s="479"/>
      <c r="Y795" s="480">
        <v>4.7</v>
      </c>
      <c r="Z795" s="481"/>
      <c r="AA795" s="481"/>
      <c r="AB795" s="579"/>
      <c r="AC795" s="474" t="s">
        <v>710</v>
      </c>
      <c r="AD795" s="475"/>
      <c r="AE795" s="475"/>
      <c r="AF795" s="475"/>
      <c r="AG795" s="476"/>
      <c r="AH795" s="477" t="s">
        <v>709</v>
      </c>
      <c r="AI795" s="478"/>
      <c r="AJ795" s="478"/>
      <c r="AK795" s="478"/>
      <c r="AL795" s="478"/>
      <c r="AM795" s="478"/>
      <c r="AN795" s="478"/>
      <c r="AO795" s="478"/>
      <c r="AP795" s="478"/>
      <c r="AQ795" s="478"/>
      <c r="AR795" s="478"/>
      <c r="AS795" s="478"/>
      <c r="AT795" s="479"/>
      <c r="AU795" s="480">
        <v>7.6</v>
      </c>
      <c r="AV795" s="481"/>
      <c r="AW795" s="481"/>
      <c r="AX795" s="482"/>
    </row>
    <row r="796" spans="1:50" ht="24.75" hidden="1" customHeight="1" x14ac:dyDescent="0.2">
      <c r="A796" s="578"/>
      <c r="B796" s="788"/>
      <c r="C796" s="788"/>
      <c r="D796" s="788"/>
      <c r="E796" s="788"/>
      <c r="F796" s="789"/>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2">
      <c r="A797" s="578"/>
      <c r="B797" s="788"/>
      <c r="C797" s="788"/>
      <c r="D797" s="788"/>
      <c r="E797" s="788"/>
      <c r="F797" s="789"/>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2">
      <c r="A798" s="578"/>
      <c r="B798" s="788"/>
      <c r="C798" s="788"/>
      <c r="D798" s="788"/>
      <c r="E798" s="788"/>
      <c r="F798" s="789"/>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2">
      <c r="A799" s="578"/>
      <c r="B799" s="788"/>
      <c r="C799" s="788"/>
      <c r="D799" s="788"/>
      <c r="E799" s="788"/>
      <c r="F799" s="789"/>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2">
      <c r="A800" s="578"/>
      <c r="B800" s="788"/>
      <c r="C800" s="788"/>
      <c r="D800" s="788"/>
      <c r="E800" s="788"/>
      <c r="F800" s="789"/>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2">
      <c r="A801" s="578"/>
      <c r="B801" s="788"/>
      <c r="C801" s="788"/>
      <c r="D801" s="788"/>
      <c r="E801" s="788"/>
      <c r="F801" s="789"/>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2">
      <c r="A802" s="578"/>
      <c r="B802" s="788"/>
      <c r="C802" s="788"/>
      <c r="D802" s="788"/>
      <c r="E802" s="788"/>
      <c r="F802" s="789"/>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2">
      <c r="A803" s="578"/>
      <c r="B803" s="788"/>
      <c r="C803" s="788"/>
      <c r="D803" s="788"/>
      <c r="E803" s="788"/>
      <c r="F803" s="789"/>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2">
      <c r="A804" s="578"/>
      <c r="B804" s="788"/>
      <c r="C804" s="788"/>
      <c r="D804" s="788"/>
      <c r="E804" s="788"/>
      <c r="F804" s="789"/>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5">
      <c r="A805" s="578"/>
      <c r="B805" s="788"/>
      <c r="C805" s="788"/>
      <c r="D805" s="788"/>
      <c r="E805" s="788"/>
      <c r="F805" s="789"/>
      <c r="G805" s="429" t="s">
        <v>20</v>
      </c>
      <c r="H805" s="430"/>
      <c r="I805" s="430"/>
      <c r="J805" s="430"/>
      <c r="K805" s="430"/>
      <c r="L805" s="431"/>
      <c r="M805" s="432"/>
      <c r="N805" s="432"/>
      <c r="O805" s="432"/>
      <c r="P805" s="432"/>
      <c r="Q805" s="432"/>
      <c r="R805" s="432"/>
      <c r="S805" s="432"/>
      <c r="T805" s="432"/>
      <c r="U805" s="432"/>
      <c r="V805" s="432"/>
      <c r="W805" s="432"/>
      <c r="X805" s="433"/>
      <c r="Y805" s="434">
        <f>SUM(Y795:AB804)</f>
        <v>4.7</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7.6</v>
      </c>
      <c r="AV805" s="435"/>
      <c r="AW805" s="435"/>
      <c r="AX805" s="437"/>
    </row>
    <row r="806" spans="1:50" ht="24.75" customHeight="1" x14ac:dyDescent="0.2">
      <c r="A806" s="578"/>
      <c r="B806" s="788"/>
      <c r="C806" s="788"/>
      <c r="D806" s="788"/>
      <c r="E806" s="788"/>
      <c r="F806" s="789"/>
      <c r="G806" s="462" t="s">
        <v>706</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707</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customHeight="1" x14ac:dyDescent="0.2">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50.25" customHeight="1" x14ac:dyDescent="0.2">
      <c r="A808" s="578"/>
      <c r="B808" s="788"/>
      <c r="C808" s="788"/>
      <c r="D808" s="788"/>
      <c r="E808" s="788"/>
      <c r="F808" s="789"/>
      <c r="G808" s="474" t="s">
        <v>615</v>
      </c>
      <c r="H808" s="475"/>
      <c r="I808" s="475"/>
      <c r="J808" s="475"/>
      <c r="K808" s="476"/>
      <c r="L808" s="477" t="s">
        <v>708</v>
      </c>
      <c r="M808" s="478"/>
      <c r="N808" s="478"/>
      <c r="O808" s="478"/>
      <c r="P808" s="478"/>
      <c r="Q808" s="478"/>
      <c r="R808" s="478"/>
      <c r="S808" s="478"/>
      <c r="T808" s="478"/>
      <c r="U808" s="478"/>
      <c r="V808" s="478"/>
      <c r="W808" s="478"/>
      <c r="X808" s="479"/>
      <c r="Y808" s="480">
        <v>15.1</v>
      </c>
      <c r="Z808" s="481"/>
      <c r="AA808" s="481"/>
      <c r="AB808" s="579"/>
      <c r="AC808" s="474" t="s">
        <v>615</v>
      </c>
      <c r="AD808" s="475"/>
      <c r="AE808" s="475"/>
      <c r="AF808" s="475"/>
      <c r="AG808" s="476"/>
      <c r="AH808" s="477" t="s">
        <v>614</v>
      </c>
      <c r="AI808" s="478"/>
      <c r="AJ808" s="478"/>
      <c r="AK808" s="478"/>
      <c r="AL808" s="478"/>
      <c r="AM808" s="478"/>
      <c r="AN808" s="478"/>
      <c r="AO808" s="478"/>
      <c r="AP808" s="478"/>
      <c r="AQ808" s="478"/>
      <c r="AR808" s="478"/>
      <c r="AS808" s="478"/>
      <c r="AT808" s="479"/>
      <c r="AU808" s="480">
        <v>57.2</v>
      </c>
      <c r="AV808" s="481"/>
      <c r="AW808" s="481"/>
      <c r="AX808" s="482"/>
    </row>
    <row r="809" spans="1:50" ht="24.75" hidden="1" customHeight="1" x14ac:dyDescent="0.2">
      <c r="A809" s="578"/>
      <c r="B809" s="788"/>
      <c r="C809" s="788"/>
      <c r="D809" s="788"/>
      <c r="E809" s="788"/>
      <c r="F809" s="789"/>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2">
      <c r="A810" s="578"/>
      <c r="B810" s="788"/>
      <c r="C810" s="788"/>
      <c r="D810" s="788"/>
      <c r="E810" s="788"/>
      <c r="F810" s="789"/>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2">
      <c r="A811" s="578"/>
      <c r="B811" s="788"/>
      <c r="C811" s="788"/>
      <c r="D811" s="788"/>
      <c r="E811" s="788"/>
      <c r="F811" s="789"/>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2">
      <c r="A812" s="578"/>
      <c r="B812" s="788"/>
      <c r="C812" s="788"/>
      <c r="D812" s="788"/>
      <c r="E812" s="788"/>
      <c r="F812" s="789"/>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2">
      <c r="A813" s="578"/>
      <c r="B813" s="788"/>
      <c r="C813" s="788"/>
      <c r="D813" s="788"/>
      <c r="E813" s="788"/>
      <c r="F813" s="789"/>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2">
      <c r="A814" s="578"/>
      <c r="B814" s="788"/>
      <c r="C814" s="788"/>
      <c r="D814" s="788"/>
      <c r="E814" s="788"/>
      <c r="F814" s="789"/>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2">
      <c r="A815" s="578"/>
      <c r="B815" s="788"/>
      <c r="C815" s="788"/>
      <c r="D815" s="788"/>
      <c r="E815" s="788"/>
      <c r="F815" s="789"/>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2">
      <c r="A816" s="578"/>
      <c r="B816" s="788"/>
      <c r="C816" s="788"/>
      <c r="D816" s="788"/>
      <c r="E816" s="788"/>
      <c r="F816" s="789"/>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2">
      <c r="A817" s="578"/>
      <c r="B817" s="788"/>
      <c r="C817" s="788"/>
      <c r="D817" s="788"/>
      <c r="E817" s="788"/>
      <c r="F817" s="789"/>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x14ac:dyDescent="0.2">
      <c r="A818" s="578"/>
      <c r="B818" s="788"/>
      <c r="C818" s="788"/>
      <c r="D818" s="788"/>
      <c r="E818" s="788"/>
      <c r="F818" s="789"/>
      <c r="G818" s="429" t="s">
        <v>20</v>
      </c>
      <c r="H818" s="430"/>
      <c r="I818" s="430"/>
      <c r="J818" s="430"/>
      <c r="K818" s="430"/>
      <c r="L818" s="431"/>
      <c r="M818" s="432"/>
      <c r="N818" s="432"/>
      <c r="O818" s="432"/>
      <c r="P818" s="432"/>
      <c r="Q818" s="432"/>
      <c r="R818" s="432"/>
      <c r="S818" s="432"/>
      <c r="T818" s="432"/>
      <c r="U818" s="432"/>
      <c r="V818" s="432"/>
      <c r="W818" s="432"/>
      <c r="X818" s="433"/>
      <c r="Y818" s="434">
        <f>SUM(Y808:AB817)</f>
        <v>15.1</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57.2</v>
      </c>
      <c r="AV818" s="435"/>
      <c r="AW818" s="435"/>
      <c r="AX818" s="437"/>
    </row>
    <row r="819" spans="1:50" ht="24.75" hidden="1" customHeight="1" x14ac:dyDescent="0.2">
      <c r="A819" s="578"/>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2">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2">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2">
      <c r="A822" s="578"/>
      <c r="B822" s="788"/>
      <c r="C822" s="788"/>
      <c r="D822" s="788"/>
      <c r="E822" s="788"/>
      <c r="F822" s="789"/>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2">
      <c r="A823" s="578"/>
      <c r="B823" s="788"/>
      <c r="C823" s="788"/>
      <c r="D823" s="788"/>
      <c r="E823" s="788"/>
      <c r="F823" s="789"/>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2">
      <c r="A824" s="578"/>
      <c r="B824" s="788"/>
      <c r="C824" s="788"/>
      <c r="D824" s="788"/>
      <c r="E824" s="788"/>
      <c r="F824" s="789"/>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2">
      <c r="A825" s="578"/>
      <c r="B825" s="788"/>
      <c r="C825" s="788"/>
      <c r="D825" s="788"/>
      <c r="E825" s="788"/>
      <c r="F825" s="789"/>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2">
      <c r="A826" s="578"/>
      <c r="B826" s="788"/>
      <c r="C826" s="788"/>
      <c r="D826" s="788"/>
      <c r="E826" s="788"/>
      <c r="F826" s="789"/>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2">
      <c r="A827" s="578"/>
      <c r="B827" s="788"/>
      <c r="C827" s="788"/>
      <c r="D827" s="788"/>
      <c r="E827" s="788"/>
      <c r="F827" s="789"/>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2">
      <c r="A828" s="578"/>
      <c r="B828" s="788"/>
      <c r="C828" s="788"/>
      <c r="D828" s="788"/>
      <c r="E828" s="788"/>
      <c r="F828" s="789"/>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2">
      <c r="A829" s="578"/>
      <c r="B829" s="788"/>
      <c r="C829" s="788"/>
      <c r="D829" s="788"/>
      <c r="E829" s="788"/>
      <c r="F829" s="789"/>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2">
      <c r="A830" s="578"/>
      <c r="B830" s="788"/>
      <c r="C830" s="788"/>
      <c r="D830" s="788"/>
      <c r="E830" s="788"/>
      <c r="F830" s="789"/>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2">
      <c r="A831" s="578"/>
      <c r="B831" s="788"/>
      <c r="C831" s="788"/>
      <c r="D831" s="788"/>
      <c r="E831" s="788"/>
      <c r="F831" s="78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5">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6" t="s">
        <v>344</v>
      </c>
      <c r="AM832" s="987"/>
      <c r="AN832" s="987"/>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338</v>
      </c>
      <c r="AD837" s="287"/>
      <c r="AE837" s="287"/>
      <c r="AF837" s="287"/>
      <c r="AG837" s="287"/>
      <c r="AH837" s="363" t="s">
        <v>364</v>
      </c>
      <c r="AI837" s="365"/>
      <c r="AJ837" s="365"/>
      <c r="AK837" s="365"/>
      <c r="AL837" s="365" t="s">
        <v>21</v>
      </c>
      <c r="AM837" s="365"/>
      <c r="AN837" s="365"/>
      <c r="AO837" s="446"/>
      <c r="AP837" s="447" t="s">
        <v>301</v>
      </c>
      <c r="AQ837" s="447"/>
      <c r="AR837" s="447"/>
      <c r="AS837" s="447"/>
      <c r="AT837" s="447"/>
      <c r="AU837" s="447"/>
      <c r="AV837" s="447"/>
      <c r="AW837" s="447"/>
      <c r="AX837" s="447"/>
    </row>
    <row r="838" spans="1:50" ht="49.95" customHeight="1" x14ac:dyDescent="0.2">
      <c r="A838" s="424">
        <v>1</v>
      </c>
      <c r="B838" s="424">
        <v>1</v>
      </c>
      <c r="C838" s="444" t="s">
        <v>717</v>
      </c>
      <c r="D838" s="438"/>
      <c r="E838" s="438"/>
      <c r="F838" s="438"/>
      <c r="G838" s="438"/>
      <c r="H838" s="438"/>
      <c r="I838" s="438"/>
      <c r="J838" s="439" t="s">
        <v>777</v>
      </c>
      <c r="K838" s="440"/>
      <c r="L838" s="440"/>
      <c r="M838" s="440"/>
      <c r="N838" s="440"/>
      <c r="O838" s="440"/>
      <c r="P838" s="445" t="s">
        <v>617</v>
      </c>
      <c r="Q838" s="333"/>
      <c r="R838" s="333"/>
      <c r="S838" s="333"/>
      <c r="T838" s="333"/>
      <c r="U838" s="333"/>
      <c r="V838" s="333"/>
      <c r="W838" s="333"/>
      <c r="X838" s="333"/>
      <c r="Y838" s="334">
        <v>4.5999999999999996</v>
      </c>
      <c r="Z838" s="335"/>
      <c r="AA838" s="335"/>
      <c r="AB838" s="336"/>
      <c r="AC838" s="347" t="s">
        <v>376</v>
      </c>
      <c r="AD838" s="443"/>
      <c r="AE838" s="443"/>
      <c r="AF838" s="443"/>
      <c r="AG838" s="443"/>
      <c r="AH838" s="441" t="s">
        <v>699</v>
      </c>
      <c r="AI838" s="442"/>
      <c r="AJ838" s="442"/>
      <c r="AK838" s="442"/>
      <c r="AL838" s="344" t="s">
        <v>700</v>
      </c>
      <c r="AM838" s="345"/>
      <c r="AN838" s="345"/>
      <c r="AO838" s="346"/>
      <c r="AP838" s="340" t="s">
        <v>699</v>
      </c>
      <c r="AQ838" s="340"/>
      <c r="AR838" s="340"/>
      <c r="AS838" s="340"/>
      <c r="AT838" s="340"/>
      <c r="AU838" s="340"/>
      <c r="AV838" s="340"/>
      <c r="AW838" s="340"/>
      <c r="AX838" s="340"/>
    </row>
    <row r="839" spans="1:50" ht="49.95" customHeight="1" x14ac:dyDescent="0.2">
      <c r="A839" s="424">
        <v>2</v>
      </c>
      <c r="B839" s="424">
        <v>1</v>
      </c>
      <c r="C839" s="444" t="s">
        <v>618</v>
      </c>
      <c r="D839" s="438"/>
      <c r="E839" s="438"/>
      <c r="F839" s="438"/>
      <c r="G839" s="438"/>
      <c r="H839" s="438"/>
      <c r="I839" s="438"/>
      <c r="J839" s="439" t="s">
        <v>777</v>
      </c>
      <c r="K839" s="440"/>
      <c r="L839" s="440"/>
      <c r="M839" s="440"/>
      <c r="N839" s="440"/>
      <c r="O839" s="440"/>
      <c r="P839" s="333" t="s">
        <v>616</v>
      </c>
      <c r="Q839" s="333"/>
      <c r="R839" s="333"/>
      <c r="S839" s="333"/>
      <c r="T839" s="333"/>
      <c r="U839" s="333"/>
      <c r="V839" s="333"/>
      <c r="W839" s="333"/>
      <c r="X839" s="333"/>
      <c r="Y839" s="334">
        <v>1.7</v>
      </c>
      <c r="Z839" s="335"/>
      <c r="AA839" s="335"/>
      <c r="AB839" s="336"/>
      <c r="AC839" s="347" t="s">
        <v>376</v>
      </c>
      <c r="AD839" s="347"/>
      <c r="AE839" s="347"/>
      <c r="AF839" s="347"/>
      <c r="AG839" s="347"/>
      <c r="AH839" s="441" t="s">
        <v>563</v>
      </c>
      <c r="AI839" s="442"/>
      <c r="AJ839" s="442"/>
      <c r="AK839" s="442"/>
      <c r="AL839" s="344" t="s">
        <v>563</v>
      </c>
      <c r="AM839" s="345"/>
      <c r="AN839" s="345"/>
      <c r="AO839" s="346"/>
      <c r="AP839" s="340" t="s">
        <v>563</v>
      </c>
      <c r="AQ839" s="340"/>
      <c r="AR839" s="340"/>
      <c r="AS839" s="340"/>
      <c r="AT839" s="340"/>
      <c r="AU839" s="340"/>
      <c r="AV839" s="340"/>
      <c r="AW839" s="340"/>
      <c r="AX839" s="340"/>
    </row>
    <row r="840" spans="1:50" ht="49.95" customHeight="1" x14ac:dyDescent="0.2">
      <c r="A840" s="424">
        <v>3</v>
      </c>
      <c r="B840" s="424">
        <v>1</v>
      </c>
      <c r="C840" s="444" t="s">
        <v>619</v>
      </c>
      <c r="D840" s="438"/>
      <c r="E840" s="438"/>
      <c r="F840" s="438"/>
      <c r="G840" s="438"/>
      <c r="H840" s="438"/>
      <c r="I840" s="438"/>
      <c r="J840" s="439" t="s">
        <v>777</v>
      </c>
      <c r="K840" s="440"/>
      <c r="L840" s="440"/>
      <c r="M840" s="440"/>
      <c r="N840" s="440"/>
      <c r="O840" s="440"/>
      <c r="P840" s="445" t="s">
        <v>616</v>
      </c>
      <c r="Q840" s="333"/>
      <c r="R840" s="333"/>
      <c r="S840" s="333"/>
      <c r="T840" s="333"/>
      <c r="U840" s="333"/>
      <c r="V840" s="333"/>
      <c r="W840" s="333"/>
      <c r="X840" s="333"/>
      <c r="Y840" s="334">
        <v>1.5</v>
      </c>
      <c r="Z840" s="335"/>
      <c r="AA840" s="335"/>
      <c r="AB840" s="336"/>
      <c r="AC840" s="347" t="s">
        <v>376</v>
      </c>
      <c r="AD840" s="347"/>
      <c r="AE840" s="347"/>
      <c r="AF840" s="347"/>
      <c r="AG840" s="347"/>
      <c r="AH840" s="342" t="s">
        <v>563</v>
      </c>
      <c r="AI840" s="343"/>
      <c r="AJ840" s="343"/>
      <c r="AK840" s="343"/>
      <c r="AL840" s="344" t="s">
        <v>563</v>
      </c>
      <c r="AM840" s="345"/>
      <c r="AN840" s="345"/>
      <c r="AO840" s="346"/>
      <c r="AP840" s="340" t="s">
        <v>563</v>
      </c>
      <c r="AQ840" s="340"/>
      <c r="AR840" s="340"/>
      <c r="AS840" s="340"/>
      <c r="AT840" s="340"/>
      <c r="AU840" s="340"/>
      <c r="AV840" s="340"/>
      <c r="AW840" s="340"/>
      <c r="AX840" s="340"/>
    </row>
    <row r="841" spans="1:50" ht="49.95" customHeight="1" x14ac:dyDescent="0.2">
      <c r="A841" s="424">
        <v>4</v>
      </c>
      <c r="B841" s="424">
        <v>1</v>
      </c>
      <c r="C841" s="444" t="s">
        <v>751</v>
      </c>
      <c r="D841" s="438"/>
      <c r="E841" s="438"/>
      <c r="F841" s="438"/>
      <c r="G841" s="438"/>
      <c r="H841" s="438"/>
      <c r="I841" s="438"/>
      <c r="J841" s="439" t="s">
        <v>777</v>
      </c>
      <c r="K841" s="440"/>
      <c r="L841" s="440"/>
      <c r="M841" s="440"/>
      <c r="N841" s="440"/>
      <c r="O841" s="440"/>
      <c r="P841" s="445" t="s">
        <v>616</v>
      </c>
      <c r="Q841" s="333"/>
      <c r="R841" s="333"/>
      <c r="S841" s="333"/>
      <c r="T841" s="333"/>
      <c r="U841" s="333"/>
      <c r="V841" s="333"/>
      <c r="W841" s="333"/>
      <c r="X841" s="333"/>
      <c r="Y841" s="334">
        <v>1.2</v>
      </c>
      <c r="Z841" s="335"/>
      <c r="AA841" s="335"/>
      <c r="AB841" s="336"/>
      <c r="AC841" s="347" t="s">
        <v>376</v>
      </c>
      <c r="AD841" s="347"/>
      <c r="AE841" s="347"/>
      <c r="AF841" s="347"/>
      <c r="AG841" s="347"/>
      <c r="AH841" s="342" t="s">
        <v>563</v>
      </c>
      <c r="AI841" s="343"/>
      <c r="AJ841" s="343"/>
      <c r="AK841" s="343"/>
      <c r="AL841" s="344" t="s">
        <v>563</v>
      </c>
      <c r="AM841" s="345"/>
      <c r="AN841" s="345"/>
      <c r="AO841" s="346"/>
      <c r="AP841" s="340" t="s">
        <v>563</v>
      </c>
      <c r="AQ841" s="340"/>
      <c r="AR841" s="340"/>
      <c r="AS841" s="340"/>
      <c r="AT841" s="340"/>
      <c r="AU841" s="340"/>
      <c r="AV841" s="340"/>
      <c r="AW841" s="340"/>
      <c r="AX841" s="340"/>
    </row>
    <row r="842" spans="1:50" ht="49.95" customHeight="1" x14ac:dyDescent="0.2">
      <c r="A842" s="424">
        <v>5</v>
      </c>
      <c r="B842" s="424">
        <v>1</v>
      </c>
      <c r="C842" s="444" t="s">
        <v>750</v>
      </c>
      <c r="D842" s="438"/>
      <c r="E842" s="438"/>
      <c r="F842" s="438"/>
      <c r="G842" s="438"/>
      <c r="H842" s="438"/>
      <c r="I842" s="438"/>
      <c r="J842" s="439" t="s">
        <v>777</v>
      </c>
      <c r="K842" s="440"/>
      <c r="L842" s="440"/>
      <c r="M842" s="440"/>
      <c r="N842" s="440"/>
      <c r="O842" s="440"/>
      <c r="P842" s="333" t="s">
        <v>616</v>
      </c>
      <c r="Q842" s="333"/>
      <c r="R842" s="333"/>
      <c r="S842" s="333"/>
      <c r="T842" s="333"/>
      <c r="U842" s="333"/>
      <c r="V842" s="333"/>
      <c r="W842" s="333"/>
      <c r="X842" s="333"/>
      <c r="Y842" s="334">
        <v>0.98</v>
      </c>
      <c r="Z842" s="335"/>
      <c r="AA842" s="335"/>
      <c r="AB842" s="336"/>
      <c r="AC842" s="341" t="s">
        <v>376</v>
      </c>
      <c r="AD842" s="341"/>
      <c r="AE842" s="341"/>
      <c r="AF842" s="341"/>
      <c r="AG842" s="341"/>
      <c r="AH842" s="342" t="s">
        <v>563</v>
      </c>
      <c r="AI842" s="343"/>
      <c r="AJ842" s="343"/>
      <c r="AK842" s="343"/>
      <c r="AL842" s="344" t="s">
        <v>563</v>
      </c>
      <c r="AM842" s="345"/>
      <c r="AN842" s="345"/>
      <c r="AO842" s="346"/>
      <c r="AP842" s="340" t="s">
        <v>563</v>
      </c>
      <c r="AQ842" s="340"/>
      <c r="AR842" s="340"/>
      <c r="AS842" s="340"/>
      <c r="AT842" s="340"/>
      <c r="AU842" s="340"/>
      <c r="AV842" s="340"/>
      <c r="AW842" s="340"/>
      <c r="AX842" s="340"/>
    </row>
    <row r="843" spans="1:50" ht="49.95" customHeight="1" x14ac:dyDescent="0.2">
      <c r="A843" s="424">
        <v>6</v>
      </c>
      <c r="B843" s="424">
        <v>1</v>
      </c>
      <c r="C843" s="444" t="s">
        <v>623</v>
      </c>
      <c r="D843" s="438"/>
      <c r="E843" s="438"/>
      <c r="F843" s="438"/>
      <c r="G843" s="438"/>
      <c r="H843" s="438"/>
      <c r="I843" s="438"/>
      <c r="J843" s="439">
        <v>6030005001803</v>
      </c>
      <c r="K843" s="440"/>
      <c r="L843" s="440"/>
      <c r="M843" s="440"/>
      <c r="N843" s="440"/>
      <c r="O843" s="440"/>
      <c r="P843" s="333" t="s">
        <v>616</v>
      </c>
      <c r="Q843" s="333"/>
      <c r="R843" s="333"/>
      <c r="S843" s="333"/>
      <c r="T843" s="333"/>
      <c r="U843" s="333"/>
      <c r="V843" s="333"/>
      <c r="W843" s="333"/>
      <c r="X843" s="333"/>
      <c r="Y843" s="334">
        <v>0.98</v>
      </c>
      <c r="Z843" s="335"/>
      <c r="AA843" s="335"/>
      <c r="AB843" s="336"/>
      <c r="AC843" s="341" t="s">
        <v>376</v>
      </c>
      <c r="AD843" s="341"/>
      <c r="AE843" s="341"/>
      <c r="AF843" s="341"/>
      <c r="AG843" s="341"/>
      <c r="AH843" s="342" t="s">
        <v>563</v>
      </c>
      <c r="AI843" s="343"/>
      <c r="AJ843" s="343"/>
      <c r="AK843" s="343"/>
      <c r="AL843" s="344" t="s">
        <v>563</v>
      </c>
      <c r="AM843" s="345"/>
      <c r="AN843" s="345"/>
      <c r="AO843" s="346"/>
      <c r="AP843" s="340" t="s">
        <v>563</v>
      </c>
      <c r="AQ843" s="340"/>
      <c r="AR843" s="340"/>
      <c r="AS843" s="340"/>
      <c r="AT843" s="340"/>
      <c r="AU843" s="340"/>
      <c r="AV843" s="340"/>
      <c r="AW843" s="340"/>
      <c r="AX843" s="340"/>
    </row>
    <row r="844" spans="1:50" ht="49.95" customHeight="1" x14ac:dyDescent="0.2">
      <c r="A844" s="424">
        <v>7</v>
      </c>
      <c r="B844" s="424">
        <v>1</v>
      </c>
      <c r="C844" s="444" t="s">
        <v>752</v>
      </c>
      <c r="D844" s="438"/>
      <c r="E844" s="438"/>
      <c r="F844" s="438"/>
      <c r="G844" s="438"/>
      <c r="H844" s="438"/>
      <c r="I844" s="438"/>
      <c r="J844" s="439" t="s">
        <v>777</v>
      </c>
      <c r="K844" s="440"/>
      <c r="L844" s="440"/>
      <c r="M844" s="440"/>
      <c r="N844" s="440"/>
      <c r="O844" s="440"/>
      <c r="P844" s="333" t="s">
        <v>616</v>
      </c>
      <c r="Q844" s="333"/>
      <c r="R844" s="333"/>
      <c r="S844" s="333"/>
      <c r="T844" s="333"/>
      <c r="U844" s="333"/>
      <c r="V844" s="333"/>
      <c r="W844" s="333"/>
      <c r="X844" s="333"/>
      <c r="Y844" s="334">
        <v>0.84</v>
      </c>
      <c r="Z844" s="335"/>
      <c r="AA844" s="335"/>
      <c r="AB844" s="336"/>
      <c r="AC844" s="341" t="s">
        <v>376</v>
      </c>
      <c r="AD844" s="341"/>
      <c r="AE844" s="341"/>
      <c r="AF844" s="341"/>
      <c r="AG844" s="341"/>
      <c r="AH844" s="342" t="s">
        <v>563</v>
      </c>
      <c r="AI844" s="343"/>
      <c r="AJ844" s="343"/>
      <c r="AK844" s="343"/>
      <c r="AL844" s="344" t="s">
        <v>563</v>
      </c>
      <c r="AM844" s="345"/>
      <c r="AN844" s="345"/>
      <c r="AO844" s="346"/>
      <c r="AP844" s="340" t="s">
        <v>563</v>
      </c>
      <c r="AQ844" s="340"/>
      <c r="AR844" s="340"/>
      <c r="AS844" s="340"/>
      <c r="AT844" s="340"/>
      <c r="AU844" s="340"/>
      <c r="AV844" s="340"/>
      <c r="AW844" s="340"/>
      <c r="AX844" s="340"/>
    </row>
    <row r="845" spans="1:50" ht="49.95" customHeight="1" x14ac:dyDescent="0.2">
      <c r="A845" s="424">
        <v>8</v>
      </c>
      <c r="B845" s="424">
        <v>1</v>
      </c>
      <c r="C845" s="444" t="s">
        <v>620</v>
      </c>
      <c r="D845" s="438"/>
      <c r="E845" s="438"/>
      <c r="F845" s="438"/>
      <c r="G845" s="438"/>
      <c r="H845" s="438"/>
      <c r="I845" s="438"/>
      <c r="J845" s="439" t="s">
        <v>777</v>
      </c>
      <c r="K845" s="440"/>
      <c r="L845" s="440"/>
      <c r="M845" s="440"/>
      <c r="N845" s="440"/>
      <c r="O845" s="440"/>
      <c r="P845" s="333" t="s">
        <v>616</v>
      </c>
      <c r="Q845" s="333"/>
      <c r="R845" s="333"/>
      <c r="S845" s="333"/>
      <c r="T845" s="333"/>
      <c r="U845" s="333"/>
      <c r="V845" s="333"/>
      <c r="W845" s="333"/>
      <c r="X845" s="333"/>
      <c r="Y845" s="334">
        <v>0.82</v>
      </c>
      <c r="Z845" s="335"/>
      <c r="AA845" s="335"/>
      <c r="AB845" s="336"/>
      <c r="AC845" s="341" t="s">
        <v>376</v>
      </c>
      <c r="AD845" s="341"/>
      <c r="AE845" s="341"/>
      <c r="AF845" s="341"/>
      <c r="AG845" s="341"/>
      <c r="AH845" s="342" t="s">
        <v>563</v>
      </c>
      <c r="AI845" s="343"/>
      <c r="AJ845" s="343"/>
      <c r="AK845" s="343"/>
      <c r="AL845" s="344" t="s">
        <v>563</v>
      </c>
      <c r="AM845" s="345"/>
      <c r="AN845" s="345"/>
      <c r="AO845" s="346"/>
      <c r="AP845" s="340" t="s">
        <v>563</v>
      </c>
      <c r="AQ845" s="340"/>
      <c r="AR845" s="340"/>
      <c r="AS845" s="340"/>
      <c r="AT845" s="340"/>
      <c r="AU845" s="340"/>
      <c r="AV845" s="340"/>
      <c r="AW845" s="340"/>
      <c r="AX845" s="340"/>
    </row>
    <row r="846" spans="1:50" ht="49.95" customHeight="1" x14ac:dyDescent="0.2">
      <c r="A846" s="424">
        <v>9</v>
      </c>
      <c r="B846" s="424">
        <v>1</v>
      </c>
      <c r="C846" s="444" t="s">
        <v>621</v>
      </c>
      <c r="D846" s="438"/>
      <c r="E846" s="438"/>
      <c r="F846" s="438"/>
      <c r="G846" s="438"/>
      <c r="H846" s="438"/>
      <c r="I846" s="438"/>
      <c r="J846" s="439" t="s">
        <v>777</v>
      </c>
      <c r="K846" s="440"/>
      <c r="L846" s="440"/>
      <c r="M846" s="440"/>
      <c r="N846" s="440"/>
      <c r="O846" s="440"/>
      <c r="P846" s="333" t="s">
        <v>616</v>
      </c>
      <c r="Q846" s="333"/>
      <c r="R846" s="333"/>
      <c r="S846" s="333"/>
      <c r="T846" s="333"/>
      <c r="U846" s="333"/>
      <c r="V846" s="333"/>
      <c r="W846" s="333"/>
      <c r="X846" s="333"/>
      <c r="Y846" s="334">
        <v>0.8</v>
      </c>
      <c r="Z846" s="335"/>
      <c r="AA846" s="335"/>
      <c r="AB846" s="336"/>
      <c r="AC846" s="341" t="s">
        <v>376</v>
      </c>
      <c r="AD846" s="341"/>
      <c r="AE846" s="341"/>
      <c r="AF846" s="341"/>
      <c r="AG846" s="341"/>
      <c r="AH846" s="342" t="s">
        <v>563</v>
      </c>
      <c r="AI846" s="343"/>
      <c r="AJ846" s="343"/>
      <c r="AK846" s="343"/>
      <c r="AL846" s="344" t="s">
        <v>563</v>
      </c>
      <c r="AM846" s="345"/>
      <c r="AN846" s="345"/>
      <c r="AO846" s="346"/>
      <c r="AP846" s="340" t="s">
        <v>563</v>
      </c>
      <c r="AQ846" s="340"/>
      <c r="AR846" s="340"/>
      <c r="AS846" s="340"/>
      <c r="AT846" s="340"/>
      <c r="AU846" s="340"/>
      <c r="AV846" s="340"/>
      <c r="AW846" s="340"/>
      <c r="AX846" s="340"/>
    </row>
    <row r="847" spans="1:50" ht="49.95" customHeight="1" x14ac:dyDescent="0.2">
      <c r="A847" s="424">
        <v>10</v>
      </c>
      <c r="B847" s="424">
        <v>1</v>
      </c>
      <c r="C847" s="444" t="s">
        <v>622</v>
      </c>
      <c r="D847" s="438"/>
      <c r="E847" s="438"/>
      <c r="F847" s="438"/>
      <c r="G847" s="438"/>
      <c r="H847" s="438"/>
      <c r="I847" s="438"/>
      <c r="J847" s="439" t="s">
        <v>777</v>
      </c>
      <c r="K847" s="440"/>
      <c r="L847" s="440"/>
      <c r="M847" s="440"/>
      <c r="N847" s="440"/>
      <c r="O847" s="440"/>
      <c r="P847" s="333" t="s">
        <v>616</v>
      </c>
      <c r="Q847" s="333"/>
      <c r="R847" s="333"/>
      <c r="S847" s="333"/>
      <c r="T847" s="333"/>
      <c r="U847" s="333"/>
      <c r="V847" s="333"/>
      <c r="W847" s="333"/>
      <c r="X847" s="333"/>
      <c r="Y847" s="334">
        <v>0.78</v>
      </c>
      <c r="Z847" s="335"/>
      <c r="AA847" s="335"/>
      <c r="AB847" s="336"/>
      <c r="AC847" s="341" t="s">
        <v>376</v>
      </c>
      <c r="AD847" s="341"/>
      <c r="AE847" s="341"/>
      <c r="AF847" s="341"/>
      <c r="AG847" s="341"/>
      <c r="AH847" s="342" t="s">
        <v>563</v>
      </c>
      <c r="AI847" s="343"/>
      <c r="AJ847" s="343"/>
      <c r="AK847" s="343"/>
      <c r="AL847" s="344" t="s">
        <v>563</v>
      </c>
      <c r="AM847" s="345"/>
      <c r="AN847" s="345"/>
      <c r="AO847" s="346"/>
      <c r="AP847" s="340" t="s">
        <v>563</v>
      </c>
      <c r="AQ847" s="340"/>
      <c r="AR847" s="340"/>
      <c r="AS847" s="340"/>
      <c r="AT847" s="340"/>
      <c r="AU847" s="340"/>
      <c r="AV847" s="340"/>
      <c r="AW847" s="340"/>
      <c r="AX847" s="340"/>
    </row>
    <row r="848" spans="1:50" ht="30" hidden="1" customHeight="1" x14ac:dyDescent="0.2">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2">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2">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2">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2">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2">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2">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2">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2">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2">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2">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2">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2">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2">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2">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2">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2">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2">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2">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2">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338</v>
      </c>
      <c r="AD870" s="287"/>
      <c r="AE870" s="287"/>
      <c r="AF870" s="287"/>
      <c r="AG870" s="287"/>
      <c r="AH870" s="363" t="s">
        <v>364</v>
      </c>
      <c r="AI870" s="365"/>
      <c r="AJ870" s="365"/>
      <c r="AK870" s="365"/>
      <c r="AL870" s="365" t="s">
        <v>21</v>
      </c>
      <c r="AM870" s="365"/>
      <c r="AN870" s="365"/>
      <c r="AO870" s="446"/>
      <c r="AP870" s="447" t="s">
        <v>301</v>
      </c>
      <c r="AQ870" s="447"/>
      <c r="AR870" s="447"/>
      <c r="AS870" s="447"/>
      <c r="AT870" s="447"/>
      <c r="AU870" s="447"/>
      <c r="AV870" s="447"/>
      <c r="AW870" s="447"/>
      <c r="AX870" s="447"/>
    </row>
    <row r="871" spans="1:50" ht="49.2" customHeight="1" x14ac:dyDescent="0.2">
      <c r="A871" s="424">
        <v>1</v>
      </c>
      <c r="B871" s="424">
        <v>1</v>
      </c>
      <c r="C871" s="444" t="s">
        <v>624</v>
      </c>
      <c r="D871" s="438"/>
      <c r="E871" s="438"/>
      <c r="F871" s="438"/>
      <c r="G871" s="438"/>
      <c r="H871" s="438"/>
      <c r="I871" s="438"/>
      <c r="J871" s="439">
        <v>3010401026805</v>
      </c>
      <c r="K871" s="440"/>
      <c r="L871" s="440"/>
      <c r="M871" s="440"/>
      <c r="N871" s="440"/>
      <c r="O871" s="440"/>
      <c r="P871" s="445" t="s">
        <v>627</v>
      </c>
      <c r="Q871" s="333"/>
      <c r="R871" s="333"/>
      <c r="S871" s="333"/>
      <c r="T871" s="333"/>
      <c r="U871" s="333"/>
      <c r="V871" s="333"/>
      <c r="W871" s="333"/>
      <c r="X871" s="333"/>
      <c r="Y871" s="334">
        <v>0.8</v>
      </c>
      <c r="Z871" s="335"/>
      <c r="AA871" s="335"/>
      <c r="AB871" s="336"/>
      <c r="AC871" s="347" t="s">
        <v>375</v>
      </c>
      <c r="AD871" s="443"/>
      <c r="AE871" s="443"/>
      <c r="AF871" s="443"/>
      <c r="AG871" s="443"/>
      <c r="AH871" s="441" t="s">
        <v>563</v>
      </c>
      <c r="AI871" s="442"/>
      <c r="AJ871" s="442"/>
      <c r="AK871" s="442"/>
      <c r="AL871" s="344" t="s">
        <v>563</v>
      </c>
      <c r="AM871" s="345"/>
      <c r="AN871" s="345"/>
      <c r="AO871" s="346"/>
      <c r="AP871" s="340" t="s">
        <v>563</v>
      </c>
      <c r="AQ871" s="340"/>
      <c r="AR871" s="340"/>
      <c r="AS871" s="340"/>
      <c r="AT871" s="340"/>
      <c r="AU871" s="340"/>
      <c r="AV871" s="340"/>
      <c r="AW871" s="340"/>
      <c r="AX871" s="340"/>
    </row>
    <row r="872" spans="1:50" ht="49.2" customHeight="1" x14ac:dyDescent="0.2">
      <c r="A872" s="424">
        <v>2</v>
      </c>
      <c r="B872" s="424">
        <v>1</v>
      </c>
      <c r="C872" s="444" t="s">
        <v>625</v>
      </c>
      <c r="D872" s="438"/>
      <c r="E872" s="438"/>
      <c r="F872" s="438"/>
      <c r="G872" s="438"/>
      <c r="H872" s="438"/>
      <c r="I872" s="438"/>
      <c r="J872" s="439">
        <v>3010401026805</v>
      </c>
      <c r="K872" s="440"/>
      <c r="L872" s="440"/>
      <c r="M872" s="440"/>
      <c r="N872" s="440"/>
      <c r="O872" s="440"/>
      <c r="P872" s="445" t="s">
        <v>628</v>
      </c>
      <c r="Q872" s="333"/>
      <c r="R872" s="333"/>
      <c r="S872" s="333"/>
      <c r="T872" s="333"/>
      <c r="U872" s="333"/>
      <c r="V872" s="333"/>
      <c r="W872" s="333"/>
      <c r="X872" s="333"/>
      <c r="Y872" s="334">
        <v>0.43</v>
      </c>
      <c r="Z872" s="335"/>
      <c r="AA872" s="335"/>
      <c r="AB872" s="336"/>
      <c r="AC872" s="347" t="s">
        <v>375</v>
      </c>
      <c r="AD872" s="347"/>
      <c r="AE872" s="347"/>
      <c r="AF872" s="347"/>
      <c r="AG872" s="347"/>
      <c r="AH872" s="441" t="s">
        <v>563</v>
      </c>
      <c r="AI872" s="442"/>
      <c r="AJ872" s="442"/>
      <c r="AK872" s="442"/>
      <c r="AL872" s="344" t="s">
        <v>563</v>
      </c>
      <c r="AM872" s="345"/>
      <c r="AN872" s="345"/>
      <c r="AO872" s="346"/>
      <c r="AP872" s="340" t="s">
        <v>563</v>
      </c>
      <c r="AQ872" s="340"/>
      <c r="AR872" s="340"/>
      <c r="AS872" s="340"/>
      <c r="AT872" s="340"/>
      <c r="AU872" s="340"/>
      <c r="AV872" s="340"/>
      <c r="AW872" s="340"/>
      <c r="AX872" s="340"/>
    </row>
    <row r="873" spans="1:50" ht="49.2" customHeight="1" x14ac:dyDescent="0.2">
      <c r="A873" s="424">
        <v>3</v>
      </c>
      <c r="B873" s="424">
        <v>1</v>
      </c>
      <c r="C873" s="444" t="s">
        <v>626</v>
      </c>
      <c r="D873" s="438"/>
      <c r="E873" s="438"/>
      <c r="F873" s="438"/>
      <c r="G873" s="438"/>
      <c r="H873" s="438"/>
      <c r="I873" s="438"/>
      <c r="J873" s="439">
        <v>3010401026805</v>
      </c>
      <c r="K873" s="440"/>
      <c r="L873" s="440"/>
      <c r="M873" s="440"/>
      <c r="N873" s="440"/>
      <c r="O873" s="440"/>
      <c r="P873" s="445" t="s">
        <v>630</v>
      </c>
      <c r="Q873" s="333"/>
      <c r="R873" s="333"/>
      <c r="S873" s="333"/>
      <c r="T873" s="333"/>
      <c r="U873" s="333"/>
      <c r="V873" s="333"/>
      <c r="W873" s="333"/>
      <c r="X873" s="333"/>
      <c r="Y873" s="334">
        <v>0.43</v>
      </c>
      <c r="Z873" s="335"/>
      <c r="AA873" s="335"/>
      <c r="AB873" s="336"/>
      <c r="AC873" s="347" t="s">
        <v>375</v>
      </c>
      <c r="AD873" s="347"/>
      <c r="AE873" s="347"/>
      <c r="AF873" s="347"/>
      <c r="AG873" s="347"/>
      <c r="AH873" s="342" t="s">
        <v>563</v>
      </c>
      <c r="AI873" s="343"/>
      <c r="AJ873" s="343"/>
      <c r="AK873" s="343"/>
      <c r="AL873" s="344" t="s">
        <v>563</v>
      </c>
      <c r="AM873" s="345"/>
      <c r="AN873" s="345"/>
      <c r="AO873" s="346"/>
      <c r="AP873" s="340" t="s">
        <v>563</v>
      </c>
      <c r="AQ873" s="340"/>
      <c r="AR873" s="340"/>
      <c r="AS873" s="340"/>
      <c r="AT873" s="340"/>
      <c r="AU873" s="340"/>
      <c r="AV873" s="340"/>
      <c r="AW873" s="340"/>
      <c r="AX873" s="340"/>
    </row>
    <row r="874" spans="1:50" ht="49.2" customHeight="1" x14ac:dyDescent="0.2">
      <c r="A874" s="424">
        <v>4</v>
      </c>
      <c r="B874" s="424">
        <v>1</v>
      </c>
      <c r="C874" s="444" t="s">
        <v>631</v>
      </c>
      <c r="D874" s="438"/>
      <c r="E874" s="438"/>
      <c r="F874" s="438"/>
      <c r="G874" s="438"/>
      <c r="H874" s="438"/>
      <c r="I874" s="438"/>
      <c r="J874" s="439">
        <v>7011501003104</v>
      </c>
      <c r="K874" s="440"/>
      <c r="L874" s="440"/>
      <c r="M874" s="440"/>
      <c r="N874" s="440"/>
      <c r="O874" s="440"/>
      <c r="P874" s="445" t="s">
        <v>632</v>
      </c>
      <c r="Q874" s="333"/>
      <c r="R874" s="333"/>
      <c r="S874" s="333"/>
      <c r="T874" s="333"/>
      <c r="U874" s="333"/>
      <c r="V874" s="333"/>
      <c r="W874" s="333"/>
      <c r="X874" s="333"/>
      <c r="Y874" s="334">
        <v>0.54</v>
      </c>
      <c r="Z874" s="335"/>
      <c r="AA874" s="335"/>
      <c r="AB874" s="336"/>
      <c r="AC874" s="347" t="s">
        <v>375</v>
      </c>
      <c r="AD874" s="347"/>
      <c r="AE874" s="347"/>
      <c r="AF874" s="347"/>
      <c r="AG874" s="347"/>
      <c r="AH874" s="342" t="s">
        <v>563</v>
      </c>
      <c r="AI874" s="343"/>
      <c r="AJ874" s="343"/>
      <c r="AK874" s="343"/>
      <c r="AL874" s="344" t="s">
        <v>563</v>
      </c>
      <c r="AM874" s="345"/>
      <c r="AN874" s="345"/>
      <c r="AO874" s="346"/>
      <c r="AP874" s="340" t="s">
        <v>563</v>
      </c>
      <c r="AQ874" s="340"/>
      <c r="AR874" s="340"/>
      <c r="AS874" s="340"/>
      <c r="AT874" s="340"/>
      <c r="AU874" s="340"/>
      <c r="AV874" s="340"/>
      <c r="AW874" s="340"/>
      <c r="AX874" s="340"/>
    </row>
    <row r="875" spans="1:50" ht="67.5" customHeight="1" x14ac:dyDescent="0.2">
      <c r="A875" s="424">
        <v>5</v>
      </c>
      <c r="B875" s="424">
        <v>1</v>
      </c>
      <c r="C875" s="444" t="s">
        <v>631</v>
      </c>
      <c r="D875" s="438"/>
      <c r="E875" s="438"/>
      <c r="F875" s="438"/>
      <c r="G875" s="438"/>
      <c r="H875" s="438"/>
      <c r="I875" s="438"/>
      <c r="J875" s="439">
        <v>7011501003104</v>
      </c>
      <c r="K875" s="440"/>
      <c r="L875" s="440"/>
      <c r="M875" s="440"/>
      <c r="N875" s="440"/>
      <c r="O875" s="440"/>
      <c r="P875" s="445" t="s">
        <v>727</v>
      </c>
      <c r="Q875" s="333"/>
      <c r="R875" s="333"/>
      <c r="S875" s="333"/>
      <c r="T875" s="333"/>
      <c r="U875" s="333"/>
      <c r="V875" s="333"/>
      <c r="W875" s="333"/>
      <c r="X875" s="333"/>
      <c r="Y875" s="334">
        <v>0.28999999999999998</v>
      </c>
      <c r="Z875" s="335"/>
      <c r="AA875" s="335"/>
      <c r="AB875" s="336"/>
      <c r="AC875" s="341" t="s">
        <v>375</v>
      </c>
      <c r="AD875" s="341"/>
      <c r="AE875" s="341"/>
      <c r="AF875" s="341"/>
      <c r="AG875" s="341"/>
      <c r="AH875" s="342" t="s">
        <v>563</v>
      </c>
      <c r="AI875" s="343"/>
      <c r="AJ875" s="343"/>
      <c r="AK875" s="343"/>
      <c r="AL875" s="344" t="s">
        <v>563</v>
      </c>
      <c r="AM875" s="345"/>
      <c r="AN875" s="345"/>
      <c r="AO875" s="346"/>
      <c r="AP875" s="340" t="s">
        <v>563</v>
      </c>
      <c r="AQ875" s="340"/>
      <c r="AR875" s="340"/>
      <c r="AS875" s="340"/>
      <c r="AT875" s="340"/>
      <c r="AU875" s="340"/>
      <c r="AV875" s="340"/>
      <c r="AW875" s="340"/>
      <c r="AX875" s="340"/>
    </row>
    <row r="876" spans="1:50" ht="49.2" customHeight="1" x14ac:dyDescent="0.2">
      <c r="A876" s="424">
        <v>6</v>
      </c>
      <c r="B876" s="424">
        <v>1</v>
      </c>
      <c r="C876" s="444" t="s">
        <v>721</v>
      </c>
      <c r="D876" s="438"/>
      <c r="E876" s="438"/>
      <c r="F876" s="438"/>
      <c r="G876" s="438"/>
      <c r="H876" s="438"/>
      <c r="I876" s="438"/>
      <c r="J876" s="439">
        <v>4010001033721</v>
      </c>
      <c r="K876" s="440"/>
      <c r="L876" s="440"/>
      <c r="M876" s="440"/>
      <c r="N876" s="440"/>
      <c r="O876" s="440"/>
      <c r="P876" s="445" t="s">
        <v>726</v>
      </c>
      <c r="Q876" s="333"/>
      <c r="R876" s="333"/>
      <c r="S876" s="333"/>
      <c r="T876" s="333"/>
      <c r="U876" s="333"/>
      <c r="V876" s="333"/>
      <c r="W876" s="333"/>
      <c r="X876" s="333"/>
      <c r="Y876" s="334">
        <v>0.74</v>
      </c>
      <c r="Z876" s="335"/>
      <c r="AA876" s="335"/>
      <c r="AB876" s="336"/>
      <c r="AC876" s="341" t="s">
        <v>375</v>
      </c>
      <c r="AD876" s="341"/>
      <c r="AE876" s="341"/>
      <c r="AF876" s="341"/>
      <c r="AG876" s="341"/>
      <c r="AH876" s="342" t="s">
        <v>563</v>
      </c>
      <c r="AI876" s="343"/>
      <c r="AJ876" s="343"/>
      <c r="AK876" s="343"/>
      <c r="AL876" s="344" t="s">
        <v>563</v>
      </c>
      <c r="AM876" s="345"/>
      <c r="AN876" s="345"/>
      <c r="AO876" s="346"/>
      <c r="AP876" s="448" t="s">
        <v>563</v>
      </c>
      <c r="AQ876" s="449"/>
      <c r="AR876" s="449"/>
      <c r="AS876" s="449"/>
      <c r="AT876" s="449"/>
      <c r="AU876" s="449"/>
      <c r="AV876" s="449"/>
      <c r="AW876" s="449"/>
      <c r="AX876" s="450"/>
    </row>
    <row r="877" spans="1:50" ht="49.2" customHeight="1" x14ac:dyDescent="0.2">
      <c r="A877" s="424">
        <v>7</v>
      </c>
      <c r="B877" s="424">
        <v>1</v>
      </c>
      <c r="C877" s="444" t="s">
        <v>773</v>
      </c>
      <c r="D877" s="438"/>
      <c r="E877" s="438"/>
      <c r="F877" s="438"/>
      <c r="G877" s="438"/>
      <c r="H877" s="438"/>
      <c r="I877" s="438"/>
      <c r="J877" s="439">
        <v>3010702003651</v>
      </c>
      <c r="K877" s="440"/>
      <c r="L877" s="440"/>
      <c r="M877" s="440"/>
      <c r="N877" s="440"/>
      <c r="O877" s="440"/>
      <c r="P877" s="445" t="s">
        <v>753</v>
      </c>
      <c r="Q877" s="333"/>
      <c r="R877" s="333"/>
      <c r="S877" s="333"/>
      <c r="T877" s="333"/>
      <c r="U877" s="333"/>
      <c r="V877" s="333"/>
      <c r="W877" s="333"/>
      <c r="X877" s="333"/>
      <c r="Y877" s="334">
        <v>0.53</v>
      </c>
      <c r="Z877" s="335"/>
      <c r="AA877" s="335"/>
      <c r="AB877" s="336"/>
      <c r="AC877" s="341" t="s">
        <v>375</v>
      </c>
      <c r="AD877" s="341"/>
      <c r="AE877" s="341"/>
      <c r="AF877" s="341"/>
      <c r="AG877" s="341"/>
      <c r="AH877" s="342" t="s">
        <v>563</v>
      </c>
      <c r="AI877" s="343"/>
      <c r="AJ877" s="343"/>
      <c r="AK877" s="343"/>
      <c r="AL877" s="344" t="s">
        <v>563</v>
      </c>
      <c r="AM877" s="345"/>
      <c r="AN877" s="345"/>
      <c r="AO877" s="346"/>
      <c r="AP877" s="448" t="s">
        <v>563</v>
      </c>
      <c r="AQ877" s="449"/>
      <c r="AR877" s="449"/>
      <c r="AS877" s="449"/>
      <c r="AT877" s="449"/>
      <c r="AU877" s="449"/>
      <c r="AV877" s="449"/>
      <c r="AW877" s="449"/>
      <c r="AX877" s="450"/>
    </row>
    <row r="878" spans="1:50" ht="49.2" customHeight="1" x14ac:dyDescent="0.2">
      <c r="A878" s="424">
        <v>8</v>
      </c>
      <c r="B878" s="424">
        <v>1</v>
      </c>
      <c r="C878" s="444" t="s">
        <v>773</v>
      </c>
      <c r="D878" s="438"/>
      <c r="E878" s="438"/>
      <c r="F878" s="438"/>
      <c r="G878" s="438"/>
      <c r="H878" s="438"/>
      <c r="I878" s="438"/>
      <c r="J878" s="439">
        <v>3010702003651</v>
      </c>
      <c r="K878" s="440"/>
      <c r="L878" s="440"/>
      <c r="M878" s="440"/>
      <c r="N878" s="440"/>
      <c r="O878" s="440"/>
      <c r="P878" s="445" t="s">
        <v>629</v>
      </c>
      <c r="Q878" s="333"/>
      <c r="R878" s="333"/>
      <c r="S878" s="333"/>
      <c r="T878" s="333"/>
      <c r="U878" s="333"/>
      <c r="V878" s="333"/>
      <c r="W878" s="333"/>
      <c r="X878" s="333"/>
      <c r="Y878" s="334">
        <v>0.19</v>
      </c>
      <c r="Z878" s="335"/>
      <c r="AA878" s="335"/>
      <c r="AB878" s="336"/>
      <c r="AC878" s="341" t="s">
        <v>375</v>
      </c>
      <c r="AD878" s="341"/>
      <c r="AE878" s="341"/>
      <c r="AF878" s="341"/>
      <c r="AG878" s="341"/>
      <c r="AH878" s="342" t="s">
        <v>563</v>
      </c>
      <c r="AI878" s="343"/>
      <c r="AJ878" s="343"/>
      <c r="AK878" s="343"/>
      <c r="AL878" s="344" t="s">
        <v>563</v>
      </c>
      <c r="AM878" s="345"/>
      <c r="AN878" s="345"/>
      <c r="AO878" s="346"/>
      <c r="AP878" s="448" t="s">
        <v>563</v>
      </c>
      <c r="AQ878" s="449"/>
      <c r="AR878" s="449"/>
      <c r="AS878" s="449"/>
      <c r="AT878" s="449"/>
      <c r="AU878" s="449"/>
      <c r="AV878" s="449"/>
      <c r="AW878" s="449"/>
      <c r="AX878" s="450"/>
    </row>
    <row r="879" spans="1:50" ht="60.75" customHeight="1" x14ac:dyDescent="0.2">
      <c r="A879" s="424">
        <v>9</v>
      </c>
      <c r="B879" s="424">
        <v>1</v>
      </c>
      <c r="C879" s="444" t="s">
        <v>633</v>
      </c>
      <c r="D879" s="438"/>
      <c r="E879" s="438"/>
      <c r="F879" s="438"/>
      <c r="G879" s="438"/>
      <c r="H879" s="438"/>
      <c r="I879" s="438"/>
      <c r="J879" s="439">
        <v>6010001056290</v>
      </c>
      <c r="K879" s="440"/>
      <c r="L879" s="440"/>
      <c r="M879" s="440"/>
      <c r="N879" s="440"/>
      <c r="O879" s="440"/>
      <c r="P879" s="445" t="s">
        <v>728</v>
      </c>
      <c r="Q879" s="333"/>
      <c r="R879" s="333"/>
      <c r="S879" s="333"/>
      <c r="T879" s="333"/>
      <c r="U879" s="333"/>
      <c r="V879" s="333"/>
      <c r="W879" s="333"/>
      <c r="X879" s="333"/>
      <c r="Y879" s="334">
        <v>0.36</v>
      </c>
      <c r="Z879" s="335"/>
      <c r="AA879" s="335"/>
      <c r="AB879" s="336"/>
      <c r="AC879" s="341" t="s">
        <v>375</v>
      </c>
      <c r="AD879" s="341"/>
      <c r="AE879" s="341"/>
      <c r="AF879" s="341"/>
      <c r="AG879" s="341"/>
      <c r="AH879" s="342" t="s">
        <v>563</v>
      </c>
      <c r="AI879" s="343"/>
      <c r="AJ879" s="343"/>
      <c r="AK879" s="343"/>
      <c r="AL879" s="344" t="s">
        <v>563</v>
      </c>
      <c r="AM879" s="345"/>
      <c r="AN879" s="345"/>
      <c r="AO879" s="346"/>
      <c r="AP879" s="448" t="s">
        <v>563</v>
      </c>
      <c r="AQ879" s="449"/>
      <c r="AR879" s="449"/>
      <c r="AS879" s="449"/>
      <c r="AT879" s="449"/>
      <c r="AU879" s="449"/>
      <c r="AV879" s="449"/>
      <c r="AW879" s="449"/>
      <c r="AX879" s="450"/>
    </row>
    <row r="880" spans="1:50" ht="49.2" customHeight="1" x14ac:dyDescent="0.2">
      <c r="A880" s="424">
        <v>10</v>
      </c>
      <c r="B880" s="424">
        <v>1</v>
      </c>
      <c r="C880" s="444" t="s">
        <v>722</v>
      </c>
      <c r="D880" s="438"/>
      <c r="E880" s="438"/>
      <c r="F880" s="438"/>
      <c r="G880" s="438"/>
      <c r="H880" s="438"/>
      <c r="I880" s="438"/>
      <c r="J880" s="439">
        <v>4010401004009</v>
      </c>
      <c r="K880" s="440"/>
      <c r="L880" s="440"/>
      <c r="M880" s="440"/>
      <c r="N880" s="440"/>
      <c r="O880" s="440"/>
      <c r="P880" s="445" t="s">
        <v>729</v>
      </c>
      <c r="Q880" s="333"/>
      <c r="R880" s="333"/>
      <c r="S880" s="333"/>
      <c r="T880" s="333"/>
      <c r="U880" s="333"/>
      <c r="V880" s="333"/>
      <c r="W880" s="333"/>
      <c r="X880" s="333"/>
      <c r="Y880" s="334">
        <v>0.28000000000000003</v>
      </c>
      <c r="Z880" s="335"/>
      <c r="AA880" s="335"/>
      <c r="AB880" s="336"/>
      <c r="AC880" s="341" t="s">
        <v>375</v>
      </c>
      <c r="AD880" s="341"/>
      <c r="AE880" s="341"/>
      <c r="AF880" s="341"/>
      <c r="AG880" s="341"/>
      <c r="AH880" s="342" t="s">
        <v>563</v>
      </c>
      <c r="AI880" s="343"/>
      <c r="AJ880" s="343"/>
      <c r="AK880" s="343"/>
      <c r="AL880" s="344" t="s">
        <v>563</v>
      </c>
      <c r="AM880" s="345"/>
      <c r="AN880" s="345"/>
      <c r="AO880" s="346"/>
      <c r="AP880" s="448" t="s">
        <v>563</v>
      </c>
      <c r="AQ880" s="449"/>
      <c r="AR880" s="449"/>
      <c r="AS880" s="449"/>
      <c r="AT880" s="449"/>
      <c r="AU880" s="449"/>
      <c r="AV880" s="449"/>
      <c r="AW880" s="449"/>
      <c r="AX880" s="450"/>
    </row>
    <row r="881" spans="1:50" ht="67.5" customHeight="1" x14ac:dyDescent="0.2">
      <c r="A881" s="424">
        <v>11</v>
      </c>
      <c r="B881" s="424">
        <v>1</v>
      </c>
      <c r="C881" s="438" t="s">
        <v>723</v>
      </c>
      <c r="D881" s="438"/>
      <c r="E881" s="438"/>
      <c r="F881" s="438"/>
      <c r="G881" s="438"/>
      <c r="H881" s="438"/>
      <c r="I881" s="438"/>
      <c r="J881" s="439">
        <v>8011501003879</v>
      </c>
      <c r="K881" s="440"/>
      <c r="L881" s="440"/>
      <c r="M881" s="440"/>
      <c r="N881" s="440"/>
      <c r="O881" s="440"/>
      <c r="P881" s="445" t="s">
        <v>730</v>
      </c>
      <c r="Q881" s="333"/>
      <c r="R881" s="333"/>
      <c r="S881" s="333"/>
      <c r="T881" s="333"/>
      <c r="U881" s="333"/>
      <c r="V881" s="333"/>
      <c r="W881" s="333"/>
      <c r="X881" s="333"/>
      <c r="Y881" s="334">
        <v>0.26</v>
      </c>
      <c r="Z881" s="335"/>
      <c r="AA881" s="335"/>
      <c r="AB881" s="336"/>
      <c r="AC881" s="341" t="s">
        <v>375</v>
      </c>
      <c r="AD881" s="341"/>
      <c r="AE881" s="341"/>
      <c r="AF881" s="341"/>
      <c r="AG881" s="341"/>
      <c r="AH881" s="342" t="s">
        <v>563</v>
      </c>
      <c r="AI881" s="343"/>
      <c r="AJ881" s="343"/>
      <c r="AK881" s="343"/>
      <c r="AL881" s="344" t="s">
        <v>563</v>
      </c>
      <c r="AM881" s="345"/>
      <c r="AN881" s="345"/>
      <c r="AO881" s="346"/>
      <c r="AP881" s="448" t="s">
        <v>563</v>
      </c>
      <c r="AQ881" s="449"/>
      <c r="AR881" s="449"/>
      <c r="AS881" s="449"/>
      <c r="AT881" s="449"/>
      <c r="AU881" s="449"/>
      <c r="AV881" s="449"/>
      <c r="AW881" s="449"/>
      <c r="AX881" s="450"/>
    </row>
    <row r="882" spans="1:50" ht="49.2" customHeight="1" x14ac:dyDescent="0.2">
      <c r="A882" s="424">
        <v>12</v>
      </c>
      <c r="B882" s="424">
        <v>1</v>
      </c>
      <c r="C882" s="444" t="s">
        <v>724</v>
      </c>
      <c r="D882" s="438"/>
      <c r="E882" s="438"/>
      <c r="F882" s="438"/>
      <c r="G882" s="438"/>
      <c r="H882" s="438"/>
      <c r="I882" s="438"/>
      <c r="J882" s="439">
        <v>7011301006050</v>
      </c>
      <c r="K882" s="440"/>
      <c r="L882" s="440"/>
      <c r="M882" s="440"/>
      <c r="N882" s="440"/>
      <c r="O882" s="440"/>
      <c r="P882" s="445" t="s">
        <v>776</v>
      </c>
      <c r="Q882" s="333"/>
      <c r="R882" s="333"/>
      <c r="S882" s="333"/>
      <c r="T882" s="333"/>
      <c r="U882" s="333"/>
      <c r="V882" s="333"/>
      <c r="W882" s="333"/>
      <c r="X882" s="333"/>
      <c r="Y882" s="334">
        <v>0.17</v>
      </c>
      <c r="Z882" s="335"/>
      <c r="AA882" s="335"/>
      <c r="AB882" s="336"/>
      <c r="AC882" s="341" t="s">
        <v>375</v>
      </c>
      <c r="AD882" s="341"/>
      <c r="AE882" s="341"/>
      <c r="AF882" s="341"/>
      <c r="AG882" s="341"/>
      <c r="AH882" s="342" t="s">
        <v>563</v>
      </c>
      <c r="AI882" s="343"/>
      <c r="AJ882" s="343"/>
      <c r="AK882" s="343"/>
      <c r="AL882" s="344" t="s">
        <v>563</v>
      </c>
      <c r="AM882" s="345"/>
      <c r="AN882" s="345"/>
      <c r="AO882" s="346"/>
      <c r="AP882" s="448" t="s">
        <v>563</v>
      </c>
      <c r="AQ882" s="449"/>
      <c r="AR882" s="449"/>
      <c r="AS882" s="449"/>
      <c r="AT882" s="449"/>
      <c r="AU882" s="449"/>
      <c r="AV882" s="449"/>
      <c r="AW882" s="449"/>
      <c r="AX882" s="450"/>
    </row>
    <row r="883" spans="1:50" ht="49.2" customHeight="1" x14ac:dyDescent="0.2">
      <c r="A883" s="424">
        <v>13</v>
      </c>
      <c r="B883" s="424">
        <v>1</v>
      </c>
      <c r="C883" s="444" t="s">
        <v>634</v>
      </c>
      <c r="D883" s="438"/>
      <c r="E883" s="438"/>
      <c r="F883" s="438"/>
      <c r="G883" s="438"/>
      <c r="H883" s="438"/>
      <c r="I883" s="438"/>
      <c r="J883" s="439">
        <v>8010001007639</v>
      </c>
      <c r="K883" s="440"/>
      <c r="L883" s="440"/>
      <c r="M883" s="440"/>
      <c r="N883" s="440"/>
      <c r="O883" s="440"/>
      <c r="P883" s="445" t="s">
        <v>635</v>
      </c>
      <c r="Q883" s="333"/>
      <c r="R883" s="333"/>
      <c r="S883" s="333"/>
      <c r="T883" s="333"/>
      <c r="U883" s="333"/>
      <c r="V883" s="333"/>
      <c r="W883" s="333"/>
      <c r="X883" s="333"/>
      <c r="Y883" s="334">
        <v>0.17</v>
      </c>
      <c r="Z883" s="335"/>
      <c r="AA883" s="335"/>
      <c r="AB883" s="336"/>
      <c r="AC883" s="341" t="s">
        <v>375</v>
      </c>
      <c r="AD883" s="341"/>
      <c r="AE883" s="341"/>
      <c r="AF883" s="341"/>
      <c r="AG883" s="341"/>
      <c r="AH883" s="342" t="s">
        <v>563</v>
      </c>
      <c r="AI883" s="343"/>
      <c r="AJ883" s="343"/>
      <c r="AK883" s="343"/>
      <c r="AL883" s="344" t="s">
        <v>563</v>
      </c>
      <c r="AM883" s="345"/>
      <c r="AN883" s="345"/>
      <c r="AO883" s="346"/>
      <c r="AP883" s="448" t="s">
        <v>563</v>
      </c>
      <c r="AQ883" s="449"/>
      <c r="AR883" s="449"/>
      <c r="AS883" s="449"/>
      <c r="AT883" s="449"/>
      <c r="AU883" s="449"/>
      <c r="AV883" s="449"/>
      <c r="AW883" s="449"/>
      <c r="AX883" s="450"/>
    </row>
    <row r="884" spans="1:50" ht="61.5" customHeight="1" x14ac:dyDescent="0.2">
      <c r="A884" s="424">
        <v>14</v>
      </c>
      <c r="B884" s="424">
        <v>1</v>
      </c>
      <c r="C884" s="444" t="s">
        <v>725</v>
      </c>
      <c r="D884" s="438"/>
      <c r="E884" s="438"/>
      <c r="F884" s="438"/>
      <c r="G884" s="438"/>
      <c r="H884" s="438"/>
      <c r="I884" s="438"/>
      <c r="J884" s="439">
        <v>2010102008921</v>
      </c>
      <c r="K884" s="440"/>
      <c r="L884" s="440"/>
      <c r="M884" s="440"/>
      <c r="N884" s="440"/>
      <c r="O884" s="440"/>
      <c r="P884" s="445" t="s">
        <v>731</v>
      </c>
      <c r="Q884" s="333"/>
      <c r="R884" s="333"/>
      <c r="S884" s="333"/>
      <c r="T884" s="333"/>
      <c r="U884" s="333"/>
      <c r="V884" s="333"/>
      <c r="W884" s="333"/>
      <c r="X884" s="333"/>
      <c r="Y884" s="334">
        <v>0.13</v>
      </c>
      <c r="Z884" s="335"/>
      <c r="AA884" s="335"/>
      <c r="AB884" s="336"/>
      <c r="AC884" s="341" t="s">
        <v>375</v>
      </c>
      <c r="AD884" s="341"/>
      <c r="AE884" s="341"/>
      <c r="AF884" s="341"/>
      <c r="AG884" s="341"/>
      <c r="AH884" s="342" t="s">
        <v>563</v>
      </c>
      <c r="AI884" s="343"/>
      <c r="AJ884" s="343"/>
      <c r="AK884" s="343"/>
      <c r="AL884" s="344" t="s">
        <v>563</v>
      </c>
      <c r="AM884" s="345"/>
      <c r="AN884" s="345"/>
      <c r="AO884" s="346"/>
      <c r="AP884" s="448" t="s">
        <v>563</v>
      </c>
      <c r="AQ884" s="449"/>
      <c r="AR884" s="449"/>
      <c r="AS884" s="449"/>
      <c r="AT884" s="449"/>
      <c r="AU884" s="449"/>
      <c r="AV884" s="449"/>
      <c r="AW884" s="449"/>
      <c r="AX884" s="450"/>
    </row>
    <row r="885" spans="1:50" ht="30" hidden="1" customHeight="1" x14ac:dyDescent="0.2">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2">
      <c r="A886" s="424">
        <v>16</v>
      </c>
      <c r="B886" s="424">
        <v>1</v>
      </c>
      <c r="C886" s="444"/>
      <c r="D886" s="438"/>
      <c r="E886" s="438"/>
      <c r="F886" s="438"/>
      <c r="G886" s="438"/>
      <c r="H886" s="438"/>
      <c r="I886" s="438"/>
      <c r="J886" s="439"/>
      <c r="K886" s="440"/>
      <c r="L886" s="440"/>
      <c r="M886" s="440"/>
      <c r="N886" s="440"/>
      <c r="O886" s="440"/>
      <c r="P886" s="445"/>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2">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2">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2">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2">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2">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2">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2">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2">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2">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2">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2">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2">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2">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2">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338</v>
      </c>
      <c r="AD903" s="287"/>
      <c r="AE903" s="287"/>
      <c r="AF903" s="287"/>
      <c r="AG903" s="287"/>
      <c r="AH903" s="363" t="s">
        <v>364</v>
      </c>
      <c r="AI903" s="365"/>
      <c r="AJ903" s="365"/>
      <c r="AK903" s="365"/>
      <c r="AL903" s="365" t="s">
        <v>21</v>
      </c>
      <c r="AM903" s="365"/>
      <c r="AN903" s="365"/>
      <c r="AO903" s="446"/>
      <c r="AP903" s="447" t="s">
        <v>301</v>
      </c>
      <c r="AQ903" s="447"/>
      <c r="AR903" s="447"/>
      <c r="AS903" s="447"/>
      <c r="AT903" s="447"/>
      <c r="AU903" s="447"/>
      <c r="AV903" s="447"/>
      <c r="AW903" s="447"/>
      <c r="AX903" s="447"/>
    </row>
    <row r="904" spans="1:50" ht="69" customHeight="1" x14ac:dyDescent="0.2">
      <c r="A904" s="424">
        <v>1</v>
      </c>
      <c r="B904" s="424">
        <v>1</v>
      </c>
      <c r="C904" s="444" t="s">
        <v>775</v>
      </c>
      <c r="D904" s="438"/>
      <c r="E904" s="438"/>
      <c r="F904" s="438"/>
      <c r="G904" s="438"/>
      <c r="H904" s="438"/>
      <c r="I904" s="438"/>
      <c r="J904" s="439">
        <v>8013301033040</v>
      </c>
      <c r="K904" s="440"/>
      <c r="L904" s="440"/>
      <c r="M904" s="440"/>
      <c r="N904" s="440"/>
      <c r="O904" s="440"/>
      <c r="P904" s="445" t="s">
        <v>636</v>
      </c>
      <c r="Q904" s="333"/>
      <c r="R904" s="333"/>
      <c r="S904" s="333"/>
      <c r="T904" s="333"/>
      <c r="U904" s="333"/>
      <c r="V904" s="333"/>
      <c r="W904" s="333"/>
      <c r="X904" s="333"/>
      <c r="Y904" s="334">
        <v>4.7</v>
      </c>
      <c r="Z904" s="335"/>
      <c r="AA904" s="335"/>
      <c r="AB904" s="336"/>
      <c r="AC904" s="347" t="s">
        <v>369</v>
      </c>
      <c r="AD904" s="443"/>
      <c r="AE904" s="443"/>
      <c r="AF904" s="443"/>
      <c r="AG904" s="443"/>
      <c r="AH904" s="441">
        <v>2</v>
      </c>
      <c r="AI904" s="442"/>
      <c r="AJ904" s="442"/>
      <c r="AK904" s="442"/>
      <c r="AL904" s="344" t="s">
        <v>641</v>
      </c>
      <c r="AM904" s="345"/>
      <c r="AN904" s="345"/>
      <c r="AO904" s="346"/>
      <c r="AP904" s="340" t="s">
        <v>642</v>
      </c>
      <c r="AQ904" s="340"/>
      <c r="AR904" s="340"/>
      <c r="AS904" s="340"/>
      <c r="AT904" s="340"/>
      <c r="AU904" s="340"/>
      <c r="AV904" s="340"/>
      <c r="AW904" s="340"/>
      <c r="AX904" s="340"/>
    </row>
    <row r="905" spans="1:50" ht="69" customHeight="1" x14ac:dyDescent="0.2">
      <c r="A905" s="424">
        <v>2</v>
      </c>
      <c r="B905" s="424">
        <v>1</v>
      </c>
      <c r="C905" s="444" t="s">
        <v>637</v>
      </c>
      <c r="D905" s="438"/>
      <c r="E905" s="438"/>
      <c r="F905" s="438"/>
      <c r="G905" s="438"/>
      <c r="H905" s="438"/>
      <c r="I905" s="438"/>
      <c r="J905" s="439">
        <v>6010001056290</v>
      </c>
      <c r="K905" s="440"/>
      <c r="L905" s="440"/>
      <c r="M905" s="440"/>
      <c r="N905" s="440"/>
      <c r="O905" s="440"/>
      <c r="P905" s="445" t="s">
        <v>638</v>
      </c>
      <c r="Q905" s="333"/>
      <c r="R905" s="333"/>
      <c r="S905" s="333"/>
      <c r="T905" s="333"/>
      <c r="U905" s="333"/>
      <c r="V905" s="333"/>
      <c r="W905" s="333"/>
      <c r="X905" s="333"/>
      <c r="Y905" s="334">
        <v>0.51</v>
      </c>
      <c r="Z905" s="335"/>
      <c r="AA905" s="335"/>
      <c r="AB905" s="336"/>
      <c r="AC905" s="347" t="s">
        <v>375</v>
      </c>
      <c r="AD905" s="347"/>
      <c r="AE905" s="347"/>
      <c r="AF905" s="347"/>
      <c r="AG905" s="347"/>
      <c r="AH905" s="441" t="s">
        <v>701</v>
      </c>
      <c r="AI905" s="442"/>
      <c r="AJ905" s="442"/>
      <c r="AK905" s="442"/>
      <c r="AL905" s="344" t="s">
        <v>641</v>
      </c>
      <c r="AM905" s="345"/>
      <c r="AN905" s="345"/>
      <c r="AO905" s="346"/>
      <c r="AP905" s="340" t="s">
        <v>643</v>
      </c>
      <c r="AQ905" s="340"/>
      <c r="AR905" s="340"/>
      <c r="AS905" s="340"/>
      <c r="AT905" s="340"/>
      <c r="AU905" s="340"/>
      <c r="AV905" s="340"/>
      <c r="AW905" s="340"/>
      <c r="AX905" s="340"/>
    </row>
    <row r="906" spans="1:50" ht="69" customHeight="1" x14ac:dyDescent="0.2">
      <c r="A906" s="424">
        <v>3</v>
      </c>
      <c r="B906" s="424">
        <v>1</v>
      </c>
      <c r="C906" s="444" t="s">
        <v>640</v>
      </c>
      <c r="D906" s="438"/>
      <c r="E906" s="438"/>
      <c r="F906" s="438"/>
      <c r="G906" s="438"/>
      <c r="H906" s="438"/>
      <c r="I906" s="438"/>
      <c r="J906" s="439">
        <v>5010801021701</v>
      </c>
      <c r="K906" s="440"/>
      <c r="L906" s="440"/>
      <c r="M906" s="440"/>
      <c r="N906" s="440"/>
      <c r="O906" s="440"/>
      <c r="P906" s="445" t="s">
        <v>639</v>
      </c>
      <c r="Q906" s="333"/>
      <c r="R906" s="333"/>
      <c r="S906" s="333"/>
      <c r="T906" s="333"/>
      <c r="U906" s="333"/>
      <c r="V906" s="333"/>
      <c r="W906" s="333"/>
      <c r="X906" s="333"/>
      <c r="Y906" s="334">
        <v>0.19</v>
      </c>
      <c r="Z906" s="335"/>
      <c r="AA906" s="335"/>
      <c r="AB906" s="336"/>
      <c r="AC906" s="347" t="s">
        <v>375</v>
      </c>
      <c r="AD906" s="347"/>
      <c r="AE906" s="347"/>
      <c r="AF906" s="347"/>
      <c r="AG906" s="347"/>
      <c r="AH906" s="342" t="s">
        <v>563</v>
      </c>
      <c r="AI906" s="343"/>
      <c r="AJ906" s="343"/>
      <c r="AK906" s="343"/>
      <c r="AL906" s="344" t="s">
        <v>641</v>
      </c>
      <c r="AM906" s="345"/>
      <c r="AN906" s="345"/>
      <c r="AO906" s="346"/>
      <c r="AP906" s="340" t="s">
        <v>644</v>
      </c>
      <c r="AQ906" s="340"/>
      <c r="AR906" s="340"/>
      <c r="AS906" s="340"/>
      <c r="AT906" s="340"/>
      <c r="AU906" s="340"/>
      <c r="AV906" s="340"/>
      <c r="AW906" s="340"/>
      <c r="AX906" s="340"/>
    </row>
    <row r="907" spans="1:50" ht="30" hidden="1" customHeight="1" x14ac:dyDescent="0.2">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2">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2">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2">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2">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2">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2">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2">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2">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2">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2">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2">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2">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2">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2">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2">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2">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2">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2">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2">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2">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2">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2">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2">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2">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2">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2">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338</v>
      </c>
      <c r="AD936" s="287"/>
      <c r="AE936" s="287"/>
      <c r="AF936" s="287"/>
      <c r="AG936" s="287"/>
      <c r="AH936" s="363" t="s">
        <v>364</v>
      </c>
      <c r="AI936" s="365"/>
      <c r="AJ936" s="365"/>
      <c r="AK936" s="365"/>
      <c r="AL936" s="365" t="s">
        <v>21</v>
      </c>
      <c r="AM936" s="365"/>
      <c r="AN936" s="365"/>
      <c r="AO936" s="446"/>
      <c r="AP936" s="447" t="s">
        <v>301</v>
      </c>
      <c r="AQ936" s="447"/>
      <c r="AR936" s="447"/>
      <c r="AS936" s="447"/>
      <c r="AT936" s="447"/>
      <c r="AU936" s="447"/>
      <c r="AV936" s="447"/>
      <c r="AW936" s="447"/>
      <c r="AX936" s="447"/>
    </row>
    <row r="937" spans="1:50" ht="69.75" customHeight="1" x14ac:dyDescent="0.2">
      <c r="A937" s="424">
        <v>1</v>
      </c>
      <c r="B937" s="424">
        <v>1</v>
      </c>
      <c r="C937" s="444" t="s">
        <v>645</v>
      </c>
      <c r="D937" s="438"/>
      <c r="E937" s="438"/>
      <c r="F937" s="438"/>
      <c r="G937" s="438"/>
      <c r="H937" s="438"/>
      <c r="I937" s="438"/>
      <c r="J937" s="439">
        <v>3013301015869</v>
      </c>
      <c r="K937" s="440"/>
      <c r="L937" s="440"/>
      <c r="M937" s="440"/>
      <c r="N937" s="440"/>
      <c r="O937" s="440"/>
      <c r="P937" s="445" t="s">
        <v>646</v>
      </c>
      <c r="Q937" s="333"/>
      <c r="R937" s="333"/>
      <c r="S937" s="333"/>
      <c r="T937" s="333"/>
      <c r="U937" s="333"/>
      <c r="V937" s="333"/>
      <c r="W937" s="333"/>
      <c r="X937" s="333"/>
      <c r="Y937" s="334">
        <v>7.6</v>
      </c>
      <c r="Z937" s="335"/>
      <c r="AA937" s="335"/>
      <c r="AB937" s="336"/>
      <c r="AC937" s="347" t="s">
        <v>369</v>
      </c>
      <c r="AD937" s="443"/>
      <c r="AE937" s="443"/>
      <c r="AF937" s="443"/>
      <c r="AG937" s="443"/>
      <c r="AH937" s="441">
        <v>1</v>
      </c>
      <c r="AI937" s="442"/>
      <c r="AJ937" s="442"/>
      <c r="AK937" s="442"/>
      <c r="AL937" s="344" t="s">
        <v>699</v>
      </c>
      <c r="AM937" s="345"/>
      <c r="AN937" s="345"/>
      <c r="AO937" s="346"/>
      <c r="AP937" s="340" t="s">
        <v>703</v>
      </c>
      <c r="AQ937" s="340"/>
      <c r="AR937" s="340"/>
      <c r="AS937" s="340"/>
      <c r="AT937" s="340"/>
      <c r="AU937" s="340"/>
      <c r="AV937" s="340"/>
      <c r="AW937" s="340"/>
      <c r="AX937" s="340"/>
    </row>
    <row r="938" spans="1:50" ht="69.75" customHeight="1" x14ac:dyDescent="0.2">
      <c r="A938" s="424">
        <v>2</v>
      </c>
      <c r="B938" s="424">
        <v>1</v>
      </c>
      <c r="C938" s="444" t="s">
        <v>645</v>
      </c>
      <c r="D938" s="438"/>
      <c r="E938" s="438"/>
      <c r="F938" s="438"/>
      <c r="G938" s="438"/>
      <c r="H938" s="438"/>
      <c r="I938" s="438"/>
      <c r="J938" s="439">
        <v>3013301015869</v>
      </c>
      <c r="K938" s="440"/>
      <c r="L938" s="440"/>
      <c r="M938" s="440"/>
      <c r="N938" s="440"/>
      <c r="O938" s="440"/>
      <c r="P938" s="445" t="s">
        <v>647</v>
      </c>
      <c r="Q938" s="333"/>
      <c r="R938" s="333"/>
      <c r="S938" s="333"/>
      <c r="T938" s="333"/>
      <c r="U938" s="333"/>
      <c r="V938" s="333"/>
      <c r="W938" s="333"/>
      <c r="X938" s="333"/>
      <c r="Y938" s="334">
        <v>0.7</v>
      </c>
      <c r="Z938" s="335"/>
      <c r="AA938" s="335"/>
      <c r="AB938" s="336"/>
      <c r="AC938" s="347" t="s">
        <v>375</v>
      </c>
      <c r="AD938" s="347"/>
      <c r="AE938" s="347"/>
      <c r="AF938" s="347"/>
      <c r="AG938" s="347"/>
      <c r="AH938" s="441" t="s">
        <v>702</v>
      </c>
      <c r="AI938" s="442"/>
      <c r="AJ938" s="442"/>
      <c r="AK938" s="442"/>
      <c r="AL938" s="344" t="s">
        <v>563</v>
      </c>
      <c r="AM938" s="345"/>
      <c r="AN938" s="345"/>
      <c r="AO938" s="346"/>
      <c r="AP938" s="340" t="s">
        <v>563</v>
      </c>
      <c r="AQ938" s="340"/>
      <c r="AR938" s="340"/>
      <c r="AS938" s="340"/>
      <c r="AT938" s="340"/>
      <c r="AU938" s="340"/>
      <c r="AV938" s="340"/>
      <c r="AW938" s="340"/>
      <c r="AX938" s="340"/>
    </row>
    <row r="939" spans="1:50" ht="69.75" customHeight="1" x14ac:dyDescent="0.2">
      <c r="A939" s="424">
        <v>3</v>
      </c>
      <c r="B939" s="424">
        <v>1</v>
      </c>
      <c r="C939" s="444" t="s">
        <v>648</v>
      </c>
      <c r="D939" s="438"/>
      <c r="E939" s="438"/>
      <c r="F939" s="438"/>
      <c r="G939" s="438"/>
      <c r="H939" s="438"/>
      <c r="I939" s="438"/>
      <c r="J939" s="439">
        <v>1010001046131</v>
      </c>
      <c r="K939" s="440"/>
      <c r="L939" s="440"/>
      <c r="M939" s="440"/>
      <c r="N939" s="440"/>
      <c r="O939" s="440"/>
      <c r="P939" s="445" t="s">
        <v>651</v>
      </c>
      <c r="Q939" s="333"/>
      <c r="R939" s="333"/>
      <c r="S939" s="333"/>
      <c r="T939" s="333"/>
      <c r="U939" s="333"/>
      <c r="V939" s="333"/>
      <c r="W939" s="333"/>
      <c r="X939" s="333"/>
      <c r="Y939" s="334">
        <v>1.85</v>
      </c>
      <c r="Z939" s="335"/>
      <c r="AA939" s="335"/>
      <c r="AB939" s="336"/>
      <c r="AC939" s="347" t="s">
        <v>375</v>
      </c>
      <c r="AD939" s="347"/>
      <c r="AE939" s="347"/>
      <c r="AF939" s="347"/>
      <c r="AG939" s="347"/>
      <c r="AH939" s="342" t="s">
        <v>563</v>
      </c>
      <c r="AI939" s="343"/>
      <c r="AJ939" s="343"/>
      <c r="AK939" s="343"/>
      <c r="AL939" s="344" t="s">
        <v>563</v>
      </c>
      <c r="AM939" s="345"/>
      <c r="AN939" s="345"/>
      <c r="AO939" s="346"/>
      <c r="AP939" s="340" t="s">
        <v>563</v>
      </c>
      <c r="AQ939" s="340"/>
      <c r="AR939" s="340"/>
      <c r="AS939" s="340"/>
      <c r="AT939" s="340"/>
      <c r="AU939" s="340"/>
      <c r="AV939" s="340"/>
      <c r="AW939" s="340"/>
      <c r="AX939" s="340"/>
    </row>
    <row r="940" spans="1:50" ht="78" customHeight="1" x14ac:dyDescent="0.2">
      <c r="A940" s="424">
        <v>4</v>
      </c>
      <c r="B940" s="424">
        <v>1</v>
      </c>
      <c r="C940" s="444" t="s">
        <v>649</v>
      </c>
      <c r="D940" s="438"/>
      <c r="E940" s="438"/>
      <c r="F940" s="438"/>
      <c r="G940" s="438"/>
      <c r="H940" s="438"/>
      <c r="I940" s="438"/>
      <c r="J940" s="439">
        <v>1010001046131</v>
      </c>
      <c r="K940" s="440"/>
      <c r="L940" s="440"/>
      <c r="M940" s="440"/>
      <c r="N940" s="440"/>
      <c r="O940" s="440"/>
      <c r="P940" s="445" t="s">
        <v>652</v>
      </c>
      <c r="Q940" s="333"/>
      <c r="R940" s="333"/>
      <c r="S940" s="333"/>
      <c r="T940" s="333"/>
      <c r="U940" s="333"/>
      <c r="V940" s="333"/>
      <c r="W940" s="333"/>
      <c r="X940" s="333"/>
      <c r="Y940" s="334">
        <v>0.98</v>
      </c>
      <c r="Z940" s="335"/>
      <c r="AA940" s="335"/>
      <c r="AB940" s="336"/>
      <c r="AC940" s="347" t="s">
        <v>375</v>
      </c>
      <c r="AD940" s="347"/>
      <c r="AE940" s="347"/>
      <c r="AF940" s="347"/>
      <c r="AG940" s="347"/>
      <c r="AH940" s="342" t="s">
        <v>563</v>
      </c>
      <c r="AI940" s="343"/>
      <c r="AJ940" s="343"/>
      <c r="AK940" s="343"/>
      <c r="AL940" s="344" t="s">
        <v>563</v>
      </c>
      <c r="AM940" s="345"/>
      <c r="AN940" s="345"/>
      <c r="AO940" s="346"/>
      <c r="AP940" s="340" t="s">
        <v>563</v>
      </c>
      <c r="AQ940" s="340"/>
      <c r="AR940" s="340"/>
      <c r="AS940" s="340"/>
      <c r="AT940" s="340"/>
      <c r="AU940" s="340"/>
      <c r="AV940" s="340"/>
      <c r="AW940" s="340"/>
      <c r="AX940" s="340"/>
    </row>
    <row r="941" spans="1:50" ht="78" customHeight="1" x14ac:dyDescent="0.2">
      <c r="A941" s="424">
        <v>5</v>
      </c>
      <c r="B941" s="424">
        <v>1</v>
      </c>
      <c r="C941" s="444" t="s">
        <v>650</v>
      </c>
      <c r="D941" s="438"/>
      <c r="E941" s="438"/>
      <c r="F941" s="438"/>
      <c r="G941" s="438"/>
      <c r="H941" s="438"/>
      <c r="I941" s="438"/>
      <c r="J941" s="439">
        <v>1010001046131</v>
      </c>
      <c r="K941" s="440"/>
      <c r="L941" s="440"/>
      <c r="M941" s="440"/>
      <c r="N941" s="440"/>
      <c r="O941" s="440"/>
      <c r="P941" s="445" t="s">
        <v>653</v>
      </c>
      <c r="Q941" s="333"/>
      <c r="R941" s="333"/>
      <c r="S941" s="333"/>
      <c r="T941" s="333"/>
      <c r="U941" s="333"/>
      <c r="V941" s="333"/>
      <c r="W941" s="333"/>
      <c r="X941" s="333"/>
      <c r="Y941" s="334">
        <v>0.27</v>
      </c>
      <c r="Z941" s="335"/>
      <c r="AA941" s="335"/>
      <c r="AB941" s="336"/>
      <c r="AC941" s="341" t="s">
        <v>375</v>
      </c>
      <c r="AD941" s="341"/>
      <c r="AE941" s="341"/>
      <c r="AF941" s="341"/>
      <c r="AG941" s="341"/>
      <c r="AH941" s="342" t="s">
        <v>563</v>
      </c>
      <c r="AI941" s="343"/>
      <c r="AJ941" s="343"/>
      <c r="AK941" s="343"/>
      <c r="AL941" s="344" t="s">
        <v>563</v>
      </c>
      <c r="AM941" s="345"/>
      <c r="AN941" s="345"/>
      <c r="AO941" s="346"/>
      <c r="AP941" s="340" t="s">
        <v>563</v>
      </c>
      <c r="AQ941" s="340"/>
      <c r="AR941" s="340"/>
      <c r="AS941" s="340"/>
      <c r="AT941" s="340"/>
      <c r="AU941" s="340"/>
      <c r="AV941" s="340"/>
      <c r="AW941" s="340"/>
      <c r="AX941" s="340"/>
    </row>
    <row r="942" spans="1:50" ht="78" customHeight="1" x14ac:dyDescent="0.2">
      <c r="A942" s="424">
        <v>6</v>
      </c>
      <c r="B942" s="424">
        <v>1</v>
      </c>
      <c r="C942" s="444" t="s">
        <v>732</v>
      </c>
      <c r="D942" s="438"/>
      <c r="E942" s="438"/>
      <c r="F942" s="438"/>
      <c r="G942" s="438"/>
      <c r="H942" s="438"/>
      <c r="I942" s="438"/>
      <c r="J942" s="439">
        <v>3040001008060</v>
      </c>
      <c r="K942" s="440"/>
      <c r="L942" s="440"/>
      <c r="M942" s="440"/>
      <c r="N942" s="440"/>
      <c r="O942" s="440"/>
      <c r="P942" s="445" t="s">
        <v>735</v>
      </c>
      <c r="Q942" s="333"/>
      <c r="R942" s="333"/>
      <c r="S942" s="333"/>
      <c r="T942" s="333"/>
      <c r="U942" s="333"/>
      <c r="V942" s="333"/>
      <c r="W942" s="333"/>
      <c r="X942" s="333"/>
      <c r="Y942" s="334">
        <v>0.81</v>
      </c>
      <c r="Z942" s="335"/>
      <c r="AA942" s="335"/>
      <c r="AB942" s="336"/>
      <c r="AC942" s="341" t="s">
        <v>375</v>
      </c>
      <c r="AD942" s="341"/>
      <c r="AE942" s="341"/>
      <c r="AF942" s="341"/>
      <c r="AG942" s="341"/>
      <c r="AH942" s="342" t="s">
        <v>563</v>
      </c>
      <c r="AI942" s="343"/>
      <c r="AJ942" s="343"/>
      <c r="AK942" s="343"/>
      <c r="AL942" s="344" t="s">
        <v>563</v>
      </c>
      <c r="AM942" s="345"/>
      <c r="AN942" s="345"/>
      <c r="AO942" s="346"/>
      <c r="AP942" s="340" t="s">
        <v>563</v>
      </c>
      <c r="AQ942" s="340"/>
      <c r="AR942" s="340"/>
      <c r="AS942" s="340"/>
      <c r="AT942" s="340"/>
      <c r="AU942" s="340"/>
      <c r="AV942" s="340"/>
      <c r="AW942" s="340"/>
      <c r="AX942" s="340"/>
    </row>
    <row r="943" spans="1:50" ht="78" customHeight="1" x14ac:dyDescent="0.2">
      <c r="A943" s="424">
        <v>7</v>
      </c>
      <c r="B943" s="424">
        <v>1</v>
      </c>
      <c r="C943" s="444" t="s">
        <v>732</v>
      </c>
      <c r="D943" s="438"/>
      <c r="E943" s="438"/>
      <c r="F943" s="438"/>
      <c r="G943" s="438"/>
      <c r="H943" s="438"/>
      <c r="I943" s="438"/>
      <c r="J943" s="439">
        <v>3040001008060</v>
      </c>
      <c r="K943" s="440"/>
      <c r="L943" s="440"/>
      <c r="M943" s="440"/>
      <c r="N943" s="440"/>
      <c r="O943" s="440"/>
      <c r="P943" s="445" t="s">
        <v>654</v>
      </c>
      <c r="Q943" s="333"/>
      <c r="R943" s="333"/>
      <c r="S943" s="333"/>
      <c r="T943" s="333"/>
      <c r="U943" s="333"/>
      <c r="V943" s="333"/>
      <c r="W943" s="333"/>
      <c r="X943" s="333"/>
      <c r="Y943" s="334">
        <v>0.69</v>
      </c>
      <c r="Z943" s="335"/>
      <c r="AA943" s="335"/>
      <c r="AB943" s="336"/>
      <c r="AC943" s="341" t="s">
        <v>375</v>
      </c>
      <c r="AD943" s="341"/>
      <c r="AE943" s="341"/>
      <c r="AF943" s="341"/>
      <c r="AG943" s="341"/>
      <c r="AH943" s="342" t="s">
        <v>563</v>
      </c>
      <c r="AI943" s="343"/>
      <c r="AJ943" s="343"/>
      <c r="AK943" s="343"/>
      <c r="AL943" s="344" t="s">
        <v>563</v>
      </c>
      <c r="AM943" s="345"/>
      <c r="AN943" s="345"/>
      <c r="AO943" s="346"/>
      <c r="AP943" s="340" t="s">
        <v>563</v>
      </c>
      <c r="AQ943" s="340"/>
      <c r="AR943" s="340"/>
      <c r="AS943" s="340"/>
      <c r="AT943" s="340"/>
      <c r="AU943" s="340"/>
      <c r="AV943" s="340"/>
      <c r="AW943" s="340"/>
      <c r="AX943" s="340"/>
    </row>
    <row r="944" spans="1:50" ht="78" customHeight="1" x14ac:dyDescent="0.2">
      <c r="A944" s="424">
        <v>8</v>
      </c>
      <c r="B944" s="424">
        <v>1</v>
      </c>
      <c r="C944" s="444" t="s">
        <v>732</v>
      </c>
      <c r="D944" s="438"/>
      <c r="E944" s="438"/>
      <c r="F944" s="438"/>
      <c r="G944" s="438"/>
      <c r="H944" s="438"/>
      <c r="I944" s="438"/>
      <c r="J944" s="439">
        <v>3040001008060</v>
      </c>
      <c r="K944" s="440"/>
      <c r="L944" s="440"/>
      <c r="M944" s="440"/>
      <c r="N944" s="440"/>
      <c r="O944" s="440"/>
      <c r="P944" s="445" t="s">
        <v>736</v>
      </c>
      <c r="Q944" s="333"/>
      <c r="R944" s="333"/>
      <c r="S944" s="333"/>
      <c r="T944" s="333"/>
      <c r="U944" s="333"/>
      <c r="V944" s="333"/>
      <c r="W944" s="333"/>
      <c r="X944" s="333"/>
      <c r="Y944" s="334">
        <v>0.59</v>
      </c>
      <c r="Z944" s="335"/>
      <c r="AA944" s="335"/>
      <c r="AB944" s="336"/>
      <c r="AC944" s="341" t="s">
        <v>375</v>
      </c>
      <c r="AD944" s="341"/>
      <c r="AE944" s="341"/>
      <c r="AF944" s="341"/>
      <c r="AG944" s="341"/>
      <c r="AH944" s="342" t="s">
        <v>563</v>
      </c>
      <c r="AI944" s="343"/>
      <c r="AJ944" s="343"/>
      <c r="AK944" s="343"/>
      <c r="AL944" s="344" t="s">
        <v>563</v>
      </c>
      <c r="AM944" s="345"/>
      <c r="AN944" s="345"/>
      <c r="AO944" s="346"/>
      <c r="AP944" s="340" t="s">
        <v>563</v>
      </c>
      <c r="AQ944" s="340"/>
      <c r="AR944" s="340"/>
      <c r="AS944" s="340"/>
      <c r="AT944" s="340"/>
      <c r="AU944" s="340"/>
      <c r="AV944" s="340"/>
      <c r="AW944" s="340"/>
      <c r="AX944" s="340"/>
    </row>
    <row r="945" spans="1:50" ht="78" customHeight="1" x14ac:dyDescent="0.2">
      <c r="A945" s="424">
        <v>9</v>
      </c>
      <c r="B945" s="424">
        <v>1</v>
      </c>
      <c r="C945" s="444" t="s">
        <v>732</v>
      </c>
      <c r="D945" s="438"/>
      <c r="E945" s="438"/>
      <c r="F945" s="438"/>
      <c r="G945" s="438"/>
      <c r="H945" s="438"/>
      <c r="I945" s="438"/>
      <c r="J945" s="439">
        <v>3040001008060</v>
      </c>
      <c r="K945" s="440"/>
      <c r="L945" s="440"/>
      <c r="M945" s="440"/>
      <c r="N945" s="440"/>
      <c r="O945" s="440"/>
      <c r="P945" s="445" t="s">
        <v>737</v>
      </c>
      <c r="Q945" s="333"/>
      <c r="R945" s="333"/>
      <c r="S945" s="333"/>
      <c r="T945" s="333"/>
      <c r="U945" s="333"/>
      <c r="V945" s="333"/>
      <c r="W945" s="333"/>
      <c r="X945" s="333"/>
      <c r="Y945" s="334">
        <v>0.23</v>
      </c>
      <c r="Z945" s="335"/>
      <c r="AA945" s="335"/>
      <c r="AB945" s="336"/>
      <c r="AC945" s="341" t="s">
        <v>375</v>
      </c>
      <c r="AD945" s="341"/>
      <c r="AE945" s="341"/>
      <c r="AF945" s="341"/>
      <c r="AG945" s="341"/>
      <c r="AH945" s="342" t="s">
        <v>563</v>
      </c>
      <c r="AI945" s="343"/>
      <c r="AJ945" s="343"/>
      <c r="AK945" s="343"/>
      <c r="AL945" s="344" t="s">
        <v>563</v>
      </c>
      <c r="AM945" s="345"/>
      <c r="AN945" s="345"/>
      <c r="AO945" s="346"/>
      <c r="AP945" s="340" t="s">
        <v>563</v>
      </c>
      <c r="AQ945" s="340"/>
      <c r="AR945" s="340"/>
      <c r="AS945" s="340"/>
      <c r="AT945" s="340"/>
      <c r="AU945" s="340"/>
      <c r="AV945" s="340"/>
      <c r="AW945" s="340"/>
      <c r="AX945" s="340"/>
    </row>
    <row r="946" spans="1:50" ht="78" customHeight="1" x14ac:dyDescent="0.2">
      <c r="A946" s="424">
        <v>10</v>
      </c>
      <c r="B946" s="424">
        <v>1</v>
      </c>
      <c r="C946" s="444" t="s">
        <v>732</v>
      </c>
      <c r="D946" s="438"/>
      <c r="E946" s="438"/>
      <c r="F946" s="438"/>
      <c r="G946" s="438"/>
      <c r="H946" s="438"/>
      <c r="I946" s="438"/>
      <c r="J946" s="439">
        <v>3040001008060</v>
      </c>
      <c r="K946" s="440"/>
      <c r="L946" s="440"/>
      <c r="M946" s="440"/>
      <c r="N946" s="440"/>
      <c r="O946" s="440"/>
      <c r="P946" s="445" t="s">
        <v>738</v>
      </c>
      <c r="Q946" s="333"/>
      <c r="R946" s="333"/>
      <c r="S946" s="333"/>
      <c r="T946" s="333"/>
      <c r="U946" s="333"/>
      <c r="V946" s="333"/>
      <c r="W946" s="333"/>
      <c r="X946" s="333"/>
      <c r="Y946" s="334">
        <v>0.18</v>
      </c>
      <c r="Z946" s="335"/>
      <c r="AA946" s="335"/>
      <c r="AB946" s="336"/>
      <c r="AC946" s="341" t="s">
        <v>375</v>
      </c>
      <c r="AD946" s="341"/>
      <c r="AE946" s="341"/>
      <c r="AF946" s="341"/>
      <c r="AG946" s="341"/>
      <c r="AH946" s="342" t="s">
        <v>563</v>
      </c>
      <c r="AI946" s="343"/>
      <c r="AJ946" s="343"/>
      <c r="AK946" s="343"/>
      <c r="AL946" s="344" t="s">
        <v>563</v>
      </c>
      <c r="AM946" s="345"/>
      <c r="AN946" s="345"/>
      <c r="AO946" s="346"/>
      <c r="AP946" s="340" t="s">
        <v>563</v>
      </c>
      <c r="AQ946" s="340"/>
      <c r="AR946" s="340"/>
      <c r="AS946" s="340"/>
      <c r="AT946" s="340"/>
      <c r="AU946" s="340"/>
      <c r="AV946" s="340"/>
      <c r="AW946" s="340"/>
      <c r="AX946" s="340"/>
    </row>
    <row r="947" spans="1:50" ht="78" customHeight="1" x14ac:dyDescent="0.2">
      <c r="A947" s="424">
        <v>11</v>
      </c>
      <c r="B947" s="424">
        <v>1</v>
      </c>
      <c r="C947" s="444" t="s">
        <v>732</v>
      </c>
      <c r="D947" s="438"/>
      <c r="E947" s="438"/>
      <c r="F947" s="438"/>
      <c r="G947" s="438"/>
      <c r="H947" s="438"/>
      <c r="I947" s="438"/>
      <c r="J947" s="439">
        <v>3040001008060</v>
      </c>
      <c r="K947" s="440"/>
      <c r="L947" s="440"/>
      <c r="M947" s="440"/>
      <c r="N947" s="440"/>
      <c r="O947" s="440"/>
      <c r="P947" s="445" t="s">
        <v>739</v>
      </c>
      <c r="Q947" s="333"/>
      <c r="R947" s="333"/>
      <c r="S947" s="333"/>
      <c r="T947" s="333"/>
      <c r="U947" s="333"/>
      <c r="V947" s="333"/>
      <c r="W947" s="333"/>
      <c r="X947" s="333"/>
      <c r="Y947" s="334">
        <v>0.17</v>
      </c>
      <c r="Z947" s="335"/>
      <c r="AA947" s="335"/>
      <c r="AB947" s="336"/>
      <c r="AC947" s="341" t="s">
        <v>375</v>
      </c>
      <c r="AD947" s="341"/>
      <c r="AE947" s="341"/>
      <c r="AF947" s="341"/>
      <c r="AG947" s="341"/>
      <c r="AH947" s="342" t="s">
        <v>563</v>
      </c>
      <c r="AI947" s="343"/>
      <c r="AJ947" s="343"/>
      <c r="AK947" s="343"/>
      <c r="AL947" s="344" t="s">
        <v>563</v>
      </c>
      <c r="AM947" s="345"/>
      <c r="AN947" s="345"/>
      <c r="AO947" s="346"/>
      <c r="AP947" s="340" t="s">
        <v>563</v>
      </c>
      <c r="AQ947" s="340"/>
      <c r="AR947" s="340"/>
      <c r="AS947" s="340"/>
      <c r="AT947" s="340"/>
      <c r="AU947" s="340"/>
      <c r="AV947" s="340"/>
      <c r="AW947" s="340"/>
      <c r="AX947" s="340"/>
    </row>
    <row r="948" spans="1:50" ht="78" customHeight="1" x14ac:dyDescent="0.2">
      <c r="A948" s="424">
        <v>12</v>
      </c>
      <c r="B948" s="424">
        <v>1</v>
      </c>
      <c r="C948" s="444" t="s">
        <v>733</v>
      </c>
      <c r="D948" s="438"/>
      <c r="E948" s="438"/>
      <c r="F948" s="438"/>
      <c r="G948" s="438"/>
      <c r="H948" s="438"/>
      <c r="I948" s="438"/>
      <c r="J948" s="439">
        <v>9011801019764</v>
      </c>
      <c r="K948" s="440"/>
      <c r="L948" s="440"/>
      <c r="M948" s="440"/>
      <c r="N948" s="440"/>
      <c r="O948" s="440"/>
      <c r="P948" s="445" t="s">
        <v>740</v>
      </c>
      <c r="Q948" s="333"/>
      <c r="R948" s="333"/>
      <c r="S948" s="333"/>
      <c r="T948" s="333"/>
      <c r="U948" s="333"/>
      <c r="V948" s="333"/>
      <c r="W948" s="333"/>
      <c r="X948" s="333"/>
      <c r="Y948" s="334">
        <v>0.93</v>
      </c>
      <c r="Z948" s="335"/>
      <c r="AA948" s="335"/>
      <c r="AB948" s="336"/>
      <c r="AC948" s="341" t="s">
        <v>375</v>
      </c>
      <c r="AD948" s="341"/>
      <c r="AE948" s="341"/>
      <c r="AF948" s="341"/>
      <c r="AG948" s="341"/>
      <c r="AH948" s="342" t="s">
        <v>563</v>
      </c>
      <c r="AI948" s="343"/>
      <c r="AJ948" s="343"/>
      <c r="AK948" s="343"/>
      <c r="AL948" s="344" t="s">
        <v>563</v>
      </c>
      <c r="AM948" s="345"/>
      <c r="AN948" s="345"/>
      <c r="AO948" s="346"/>
      <c r="AP948" s="340" t="s">
        <v>563</v>
      </c>
      <c r="AQ948" s="340"/>
      <c r="AR948" s="340"/>
      <c r="AS948" s="340"/>
      <c r="AT948" s="340"/>
      <c r="AU948" s="340"/>
      <c r="AV948" s="340"/>
      <c r="AW948" s="340"/>
      <c r="AX948" s="340"/>
    </row>
    <row r="949" spans="1:50" ht="78" customHeight="1" x14ac:dyDescent="0.2">
      <c r="A949" s="424">
        <v>13</v>
      </c>
      <c r="B949" s="424">
        <v>1</v>
      </c>
      <c r="C949" s="444" t="s">
        <v>754</v>
      </c>
      <c r="D949" s="438"/>
      <c r="E949" s="438"/>
      <c r="F949" s="438"/>
      <c r="G949" s="438"/>
      <c r="H949" s="438"/>
      <c r="I949" s="438"/>
      <c r="J949" s="439">
        <v>3010401097680</v>
      </c>
      <c r="K949" s="440"/>
      <c r="L949" s="440"/>
      <c r="M949" s="440"/>
      <c r="N949" s="440"/>
      <c r="O949" s="440"/>
      <c r="P949" s="445" t="s">
        <v>741</v>
      </c>
      <c r="Q949" s="333"/>
      <c r="R949" s="333"/>
      <c r="S949" s="333"/>
      <c r="T949" s="333"/>
      <c r="U949" s="333"/>
      <c r="V949" s="333"/>
      <c r="W949" s="333"/>
      <c r="X949" s="333"/>
      <c r="Y949" s="334">
        <v>0.71</v>
      </c>
      <c r="Z949" s="335"/>
      <c r="AA949" s="335"/>
      <c r="AB949" s="336"/>
      <c r="AC949" s="341" t="s">
        <v>375</v>
      </c>
      <c r="AD949" s="341"/>
      <c r="AE949" s="341"/>
      <c r="AF949" s="341"/>
      <c r="AG949" s="341"/>
      <c r="AH949" s="342" t="s">
        <v>563</v>
      </c>
      <c r="AI949" s="343"/>
      <c r="AJ949" s="343"/>
      <c r="AK949" s="343"/>
      <c r="AL949" s="344" t="s">
        <v>563</v>
      </c>
      <c r="AM949" s="345"/>
      <c r="AN949" s="345"/>
      <c r="AO949" s="346"/>
      <c r="AP949" s="340" t="s">
        <v>563</v>
      </c>
      <c r="AQ949" s="340"/>
      <c r="AR949" s="340"/>
      <c r="AS949" s="340"/>
      <c r="AT949" s="340"/>
      <c r="AU949" s="340"/>
      <c r="AV949" s="340"/>
      <c r="AW949" s="340"/>
      <c r="AX949" s="340"/>
    </row>
    <row r="950" spans="1:50" ht="78" customHeight="1" x14ac:dyDescent="0.2">
      <c r="A950" s="424">
        <v>14</v>
      </c>
      <c r="B950" s="424">
        <v>1</v>
      </c>
      <c r="C950" s="444" t="s">
        <v>656</v>
      </c>
      <c r="D950" s="438"/>
      <c r="E950" s="438"/>
      <c r="F950" s="438"/>
      <c r="G950" s="438"/>
      <c r="H950" s="438"/>
      <c r="I950" s="438"/>
      <c r="J950" s="439">
        <v>6010405000976</v>
      </c>
      <c r="K950" s="440"/>
      <c r="L950" s="440"/>
      <c r="M950" s="440"/>
      <c r="N950" s="440"/>
      <c r="O950" s="440"/>
      <c r="P950" s="445" t="s">
        <v>742</v>
      </c>
      <c r="Q950" s="333"/>
      <c r="R950" s="333"/>
      <c r="S950" s="333"/>
      <c r="T950" s="333"/>
      <c r="U950" s="333"/>
      <c r="V950" s="333"/>
      <c r="W950" s="333"/>
      <c r="X950" s="333"/>
      <c r="Y950" s="334">
        <v>0.28999999999999998</v>
      </c>
      <c r="Z950" s="335"/>
      <c r="AA950" s="335"/>
      <c r="AB950" s="336"/>
      <c r="AC950" s="341" t="s">
        <v>375</v>
      </c>
      <c r="AD950" s="341"/>
      <c r="AE950" s="341"/>
      <c r="AF950" s="341"/>
      <c r="AG950" s="341"/>
      <c r="AH950" s="342" t="s">
        <v>563</v>
      </c>
      <c r="AI950" s="343"/>
      <c r="AJ950" s="343"/>
      <c r="AK950" s="343"/>
      <c r="AL950" s="344" t="s">
        <v>563</v>
      </c>
      <c r="AM950" s="345"/>
      <c r="AN950" s="345"/>
      <c r="AO950" s="346"/>
      <c r="AP950" s="340" t="s">
        <v>563</v>
      </c>
      <c r="AQ950" s="340"/>
      <c r="AR950" s="340"/>
      <c r="AS950" s="340"/>
      <c r="AT950" s="340"/>
      <c r="AU950" s="340"/>
      <c r="AV950" s="340"/>
      <c r="AW950" s="340"/>
      <c r="AX950" s="340"/>
    </row>
    <row r="951" spans="1:50" ht="78" customHeight="1" x14ac:dyDescent="0.2">
      <c r="A951" s="424">
        <v>15</v>
      </c>
      <c r="B951" s="424">
        <v>1</v>
      </c>
      <c r="C951" s="444" t="s">
        <v>656</v>
      </c>
      <c r="D951" s="438"/>
      <c r="E951" s="438"/>
      <c r="F951" s="438"/>
      <c r="G951" s="438"/>
      <c r="H951" s="438"/>
      <c r="I951" s="438"/>
      <c r="J951" s="439">
        <v>6010405000976</v>
      </c>
      <c r="K951" s="440"/>
      <c r="L951" s="440"/>
      <c r="M951" s="440"/>
      <c r="N951" s="440"/>
      <c r="O951" s="440"/>
      <c r="P951" s="445" t="s">
        <v>743</v>
      </c>
      <c r="Q951" s="333"/>
      <c r="R951" s="333"/>
      <c r="S951" s="333"/>
      <c r="T951" s="333"/>
      <c r="U951" s="333"/>
      <c r="V951" s="333"/>
      <c r="W951" s="333"/>
      <c r="X951" s="333"/>
      <c r="Y951" s="334">
        <v>0.21</v>
      </c>
      <c r="Z951" s="335"/>
      <c r="AA951" s="335"/>
      <c r="AB951" s="336"/>
      <c r="AC951" s="341" t="s">
        <v>375</v>
      </c>
      <c r="AD951" s="341"/>
      <c r="AE951" s="341"/>
      <c r="AF951" s="341"/>
      <c r="AG951" s="341"/>
      <c r="AH951" s="342" t="s">
        <v>563</v>
      </c>
      <c r="AI951" s="343"/>
      <c r="AJ951" s="343"/>
      <c r="AK951" s="343"/>
      <c r="AL951" s="344" t="s">
        <v>563</v>
      </c>
      <c r="AM951" s="345"/>
      <c r="AN951" s="345"/>
      <c r="AO951" s="346"/>
      <c r="AP951" s="340" t="s">
        <v>563</v>
      </c>
      <c r="AQ951" s="340"/>
      <c r="AR951" s="340"/>
      <c r="AS951" s="340"/>
      <c r="AT951" s="340"/>
      <c r="AU951" s="340"/>
      <c r="AV951" s="340"/>
      <c r="AW951" s="340"/>
      <c r="AX951" s="340"/>
    </row>
    <row r="952" spans="1:50" ht="78" customHeight="1" x14ac:dyDescent="0.2">
      <c r="A952" s="424">
        <v>16</v>
      </c>
      <c r="B952" s="424">
        <v>1</v>
      </c>
      <c r="C952" s="438" t="s">
        <v>656</v>
      </c>
      <c r="D952" s="438"/>
      <c r="E952" s="438"/>
      <c r="F952" s="438"/>
      <c r="G952" s="438"/>
      <c r="H952" s="438"/>
      <c r="I952" s="438"/>
      <c r="J952" s="439">
        <v>6010405000976</v>
      </c>
      <c r="K952" s="440"/>
      <c r="L952" s="440"/>
      <c r="M952" s="440"/>
      <c r="N952" s="440"/>
      <c r="O952" s="440"/>
      <c r="P952" s="445" t="s">
        <v>744</v>
      </c>
      <c r="Q952" s="333"/>
      <c r="R952" s="333"/>
      <c r="S952" s="333"/>
      <c r="T952" s="333"/>
      <c r="U952" s="333"/>
      <c r="V952" s="333"/>
      <c r="W952" s="333"/>
      <c r="X952" s="333"/>
      <c r="Y952" s="334">
        <v>0.19</v>
      </c>
      <c r="Z952" s="335"/>
      <c r="AA952" s="335"/>
      <c r="AB952" s="336"/>
      <c r="AC952" s="341" t="s">
        <v>375</v>
      </c>
      <c r="AD952" s="341"/>
      <c r="AE952" s="341"/>
      <c r="AF952" s="341"/>
      <c r="AG952" s="341"/>
      <c r="AH952" s="342" t="s">
        <v>563</v>
      </c>
      <c r="AI952" s="343"/>
      <c r="AJ952" s="343"/>
      <c r="AK952" s="343"/>
      <c r="AL952" s="344" t="s">
        <v>563</v>
      </c>
      <c r="AM952" s="345"/>
      <c r="AN952" s="345"/>
      <c r="AO952" s="346"/>
      <c r="AP952" s="340" t="s">
        <v>563</v>
      </c>
      <c r="AQ952" s="340"/>
      <c r="AR952" s="340"/>
      <c r="AS952" s="340"/>
      <c r="AT952" s="340"/>
      <c r="AU952" s="340"/>
      <c r="AV952" s="340"/>
      <c r="AW952" s="340"/>
      <c r="AX952" s="340"/>
    </row>
    <row r="953" spans="1:50" s="16" customFormat="1" ht="78" customHeight="1" x14ac:dyDescent="0.2">
      <c r="A953" s="424">
        <v>17</v>
      </c>
      <c r="B953" s="424">
        <v>1</v>
      </c>
      <c r="C953" s="438" t="s">
        <v>657</v>
      </c>
      <c r="D953" s="438"/>
      <c r="E953" s="438"/>
      <c r="F953" s="438"/>
      <c r="G953" s="438"/>
      <c r="H953" s="438"/>
      <c r="I953" s="438"/>
      <c r="J953" s="439">
        <v>8010001062444</v>
      </c>
      <c r="K953" s="440"/>
      <c r="L953" s="440"/>
      <c r="M953" s="440"/>
      <c r="N953" s="440"/>
      <c r="O953" s="440"/>
      <c r="P953" s="445" t="s">
        <v>658</v>
      </c>
      <c r="Q953" s="333"/>
      <c r="R953" s="333"/>
      <c r="S953" s="333"/>
      <c r="T953" s="333"/>
      <c r="U953" s="333"/>
      <c r="V953" s="333"/>
      <c r="W953" s="333"/>
      <c r="X953" s="333"/>
      <c r="Y953" s="334">
        <v>0.6</v>
      </c>
      <c r="Z953" s="335"/>
      <c r="AA953" s="335"/>
      <c r="AB953" s="336"/>
      <c r="AC953" s="341" t="s">
        <v>375</v>
      </c>
      <c r="AD953" s="341"/>
      <c r="AE953" s="341"/>
      <c r="AF953" s="341"/>
      <c r="AG953" s="341"/>
      <c r="AH953" s="342" t="s">
        <v>563</v>
      </c>
      <c r="AI953" s="343"/>
      <c r="AJ953" s="343"/>
      <c r="AK953" s="343"/>
      <c r="AL953" s="344" t="s">
        <v>563</v>
      </c>
      <c r="AM953" s="345"/>
      <c r="AN953" s="345"/>
      <c r="AO953" s="346"/>
      <c r="AP953" s="340" t="s">
        <v>563</v>
      </c>
      <c r="AQ953" s="340"/>
      <c r="AR953" s="340"/>
      <c r="AS953" s="340"/>
      <c r="AT953" s="340"/>
      <c r="AU953" s="340"/>
      <c r="AV953" s="340"/>
      <c r="AW953" s="340"/>
      <c r="AX953" s="340"/>
    </row>
    <row r="954" spans="1:50" ht="78" customHeight="1" x14ac:dyDescent="0.2">
      <c r="A954" s="424">
        <v>18</v>
      </c>
      <c r="B954" s="424">
        <v>1</v>
      </c>
      <c r="C954" s="444" t="s">
        <v>756</v>
      </c>
      <c r="D954" s="438"/>
      <c r="E954" s="438"/>
      <c r="F954" s="438"/>
      <c r="G954" s="438"/>
      <c r="H954" s="438"/>
      <c r="I954" s="438"/>
      <c r="J954" s="439">
        <v>7010001105955</v>
      </c>
      <c r="K954" s="440"/>
      <c r="L954" s="440"/>
      <c r="M954" s="440"/>
      <c r="N954" s="440"/>
      <c r="O954" s="440"/>
      <c r="P954" s="445" t="s">
        <v>745</v>
      </c>
      <c r="Q954" s="333"/>
      <c r="R954" s="333"/>
      <c r="S954" s="333"/>
      <c r="T954" s="333"/>
      <c r="U954" s="333"/>
      <c r="V954" s="333"/>
      <c r="W954" s="333"/>
      <c r="X954" s="333"/>
      <c r="Y954" s="334">
        <v>0.32</v>
      </c>
      <c r="Z954" s="335"/>
      <c r="AA954" s="335"/>
      <c r="AB954" s="336"/>
      <c r="AC954" s="341" t="s">
        <v>375</v>
      </c>
      <c r="AD954" s="341"/>
      <c r="AE954" s="341"/>
      <c r="AF954" s="341"/>
      <c r="AG954" s="341"/>
      <c r="AH954" s="342" t="s">
        <v>563</v>
      </c>
      <c r="AI954" s="343"/>
      <c r="AJ954" s="343"/>
      <c r="AK954" s="343"/>
      <c r="AL954" s="344" t="s">
        <v>563</v>
      </c>
      <c r="AM954" s="345"/>
      <c r="AN954" s="345"/>
      <c r="AO954" s="346"/>
      <c r="AP954" s="340" t="s">
        <v>563</v>
      </c>
      <c r="AQ954" s="340"/>
      <c r="AR954" s="340"/>
      <c r="AS954" s="340"/>
      <c r="AT954" s="340"/>
      <c r="AU954" s="340"/>
      <c r="AV954" s="340"/>
      <c r="AW954" s="340"/>
      <c r="AX954" s="340"/>
    </row>
    <row r="955" spans="1:50" ht="78" customHeight="1" x14ac:dyDescent="0.2">
      <c r="A955" s="424">
        <v>19</v>
      </c>
      <c r="B955" s="424">
        <v>1</v>
      </c>
      <c r="C955" s="444" t="s">
        <v>757</v>
      </c>
      <c r="D955" s="438"/>
      <c r="E955" s="438"/>
      <c r="F955" s="438"/>
      <c r="G955" s="438"/>
      <c r="H955" s="438"/>
      <c r="I955" s="438"/>
      <c r="J955" s="439">
        <v>7010001105955</v>
      </c>
      <c r="K955" s="440"/>
      <c r="L955" s="440"/>
      <c r="M955" s="440"/>
      <c r="N955" s="440"/>
      <c r="O955" s="440"/>
      <c r="P955" s="445" t="s">
        <v>746</v>
      </c>
      <c r="Q955" s="333"/>
      <c r="R955" s="333"/>
      <c r="S955" s="333"/>
      <c r="T955" s="333"/>
      <c r="U955" s="333"/>
      <c r="V955" s="333"/>
      <c r="W955" s="333"/>
      <c r="X955" s="333"/>
      <c r="Y955" s="334">
        <v>0.09</v>
      </c>
      <c r="Z955" s="335"/>
      <c r="AA955" s="335"/>
      <c r="AB955" s="336"/>
      <c r="AC955" s="341" t="s">
        <v>375</v>
      </c>
      <c r="AD955" s="341"/>
      <c r="AE955" s="341"/>
      <c r="AF955" s="341"/>
      <c r="AG955" s="341"/>
      <c r="AH955" s="342" t="s">
        <v>563</v>
      </c>
      <c r="AI955" s="343"/>
      <c r="AJ955" s="343"/>
      <c r="AK955" s="343"/>
      <c r="AL955" s="344" t="s">
        <v>563</v>
      </c>
      <c r="AM955" s="345"/>
      <c r="AN955" s="345"/>
      <c r="AO955" s="346"/>
      <c r="AP955" s="340" t="s">
        <v>563</v>
      </c>
      <c r="AQ955" s="340"/>
      <c r="AR955" s="340"/>
      <c r="AS955" s="340"/>
      <c r="AT955" s="340"/>
      <c r="AU955" s="340"/>
      <c r="AV955" s="340"/>
      <c r="AW955" s="340"/>
      <c r="AX955" s="340"/>
    </row>
    <row r="956" spans="1:50" ht="78" customHeight="1" x14ac:dyDescent="0.2">
      <c r="A956" s="424">
        <v>20</v>
      </c>
      <c r="B956" s="424">
        <v>1</v>
      </c>
      <c r="C956" s="444" t="s">
        <v>734</v>
      </c>
      <c r="D956" s="438"/>
      <c r="E956" s="438"/>
      <c r="F956" s="438"/>
      <c r="G956" s="438"/>
      <c r="H956" s="438"/>
      <c r="I956" s="438"/>
      <c r="J956" s="439">
        <v>9010501006222</v>
      </c>
      <c r="K956" s="440"/>
      <c r="L956" s="440"/>
      <c r="M956" s="440"/>
      <c r="N956" s="440"/>
      <c r="O956" s="440"/>
      <c r="P956" s="445" t="s">
        <v>747</v>
      </c>
      <c r="Q956" s="333"/>
      <c r="R956" s="333"/>
      <c r="S956" s="333"/>
      <c r="T956" s="333"/>
      <c r="U956" s="333"/>
      <c r="V956" s="333"/>
      <c r="W956" s="333"/>
      <c r="X956" s="333"/>
      <c r="Y956" s="334">
        <v>0.22</v>
      </c>
      <c r="Z956" s="335"/>
      <c r="AA956" s="335"/>
      <c r="AB956" s="336"/>
      <c r="AC956" s="341" t="s">
        <v>375</v>
      </c>
      <c r="AD956" s="341"/>
      <c r="AE956" s="341"/>
      <c r="AF956" s="341"/>
      <c r="AG956" s="341"/>
      <c r="AH956" s="342" t="s">
        <v>563</v>
      </c>
      <c r="AI956" s="343"/>
      <c r="AJ956" s="343"/>
      <c r="AK956" s="343"/>
      <c r="AL956" s="344" t="s">
        <v>563</v>
      </c>
      <c r="AM956" s="345"/>
      <c r="AN956" s="345"/>
      <c r="AO956" s="346"/>
      <c r="AP956" s="340" t="s">
        <v>563</v>
      </c>
      <c r="AQ956" s="340"/>
      <c r="AR956" s="340"/>
      <c r="AS956" s="340"/>
      <c r="AT956" s="340"/>
      <c r="AU956" s="340"/>
      <c r="AV956" s="340"/>
      <c r="AW956" s="340"/>
      <c r="AX956" s="340"/>
    </row>
    <row r="957" spans="1:50" ht="78" customHeight="1" x14ac:dyDescent="0.2">
      <c r="A957" s="424">
        <v>21</v>
      </c>
      <c r="B957" s="424">
        <v>1</v>
      </c>
      <c r="C957" s="444" t="s">
        <v>755</v>
      </c>
      <c r="D957" s="438"/>
      <c r="E957" s="438"/>
      <c r="F957" s="438"/>
      <c r="G957" s="438"/>
      <c r="H957" s="438"/>
      <c r="I957" s="438"/>
      <c r="J957" s="439">
        <v>9010601040880</v>
      </c>
      <c r="K957" s="440"/>
      <c r="L957" s="440"/>
      <c r="M957" s="440"/>
      <c r="N957" s="440"/>
      <c r="O957" s="440"/>
      <c r="P957" s="445" t="s">
        <v>748</v>
      </c>
      <c r="Q957" s="333"/>
      <c r="R957" s="333"/>
      <c r="S957" s="333"/>
      <c r="T957" s="333"/>
      <c r="U957" s="333"/>
      <c r="V957" s="333"/>
      <c r="W957" s="333"/>
      <c r="X957" s="333"/>
      <c r="Y957" s="334">
        <v>0.08</v>
      </c>
      <c r="Z957" s="335"/>
      <c r="AA957" s="335"/>
      <c r="AB957" s="336"/>
      <c r="AC957" s="341" t="s">
        <v>375</v>
      </c>
      <c r="AD957" s="341"/>
      <c r="AE957" s="341"/>
      <c r="AF957" s="341"/>
      <c r="AG957" s="341"/>
      <c r="AH957" s="342" t="s">
        <v>563</v>
      </c>
      <c r="AI957" s="343"/>
      <c r="AJ957" s="343"/>
      <c r="AK957" s="343"/>
      <c r="AL957" s="344" t="s">
        <v>563</v>
      </c>
      <c r="AM957" s="345"/>
      <c r="AN957" s="345"/>
      <c r="AO957" s="346"/>
      <c r="AP957" s="340" t="s">
        <v>563</v>
      </c>
      <c r="AQ957" s="340"/>
      <c r="AR957" s="340"/>
      <c r="AS957" s="340"/>
      <c r="AT957" s="340"/>
      <c r="AU957" s="340"/>
      <c r="AV957" s="340"/>
      <c r="AW957" s="340"/>
      <c r="AX957" s="340"/>
    </row>
    <row r="958" spans="1:50" ht="30" hidden="1" customHeight="1" x14ac:dyDescent="0.2">
      <c r="A958" s="424">
        <v>22</v>
      </c>
      <c r="B958" s="424">
        <v>1</v>
      </c>
      <c r="C958" s="444"/>
      <c r="D958" s="438"/>
      <c r="E958" s="438"/>
      <c r="F958" s="438"/>
      <c r="G958" s="438"/>
      <c r="H958" s="438"/>
      <c r="I958" s="438"/>
      <c r="J958" s="439"/>
      <c r="K958" s="440"/>
      <c r="L958" s="440"/>
      <c r="M958" s="440"/>
      <c r="N958" s="440"/>
      <c r="O958" s="440"/>
      <c r="P958" s="445"/>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2">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2">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2">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2">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2">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2">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2">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2">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338</v>
      </c>
      <c r="AD969" s="287"/>
      <c r="AE969" s="287"/>
      <c r="AF969" s="287"/>
      <c r="AG969" s="287"/>
      <c r="AH969" s="363" t="s">
        <v>364</v>
      </c>
      <c r="AI969" s="365"/>
      <c r="AJ969" s="365"/>
      <c r="AK969" s="365"/>
      <c r="AL969" s="365" t="s">
        <v>21</v>
      </c>
      <c r="AM969" s="365"/>
      <c r="AN969" s="365"/>
      <c r="AO969" s="446"/>
      <c r="AP969" s="447" t="s">
        <v>301</v>
      </c>
      <c r="AQ969" s="447"/>
      <c r="AR969" s="447"/>
      <c r="AS969" s="447"/>
      <c r="AT969" s="447"/>
      <c r="AU969" s="447"/>
      <c r="AV969" s="447"/>
      <c r="AW969" s="447"/>
      <c r="AX969" s="447"/>
    </row>
    <row r="970" spans="1:50" ht="60.75" customHeight="1" x14ac:dyDescent="0.2">
      <c r="A970" s="424">
        <v>1</v>
      </c>
      <c r="B970" s="424">
        <v>1</v>
      </c>
      <c r="C970" s="444" t="s">
        <v>660</v>
      </c>
      <c r="D970" s="438"/>
      <c r="E970" s="438"/>
      <c r="F970" s="438"/>
      <c r="G970" s="438"/>
      <c r="H970" s="438"/>
      <c r="I970" s="438"/>
      <c r="J970" s="439">
        <v>7010501016231</v>
      </c>
      <c r="K970" s="440"/>
      <c r="L970" s="440"/>
      <c r="M970" s="440"/>
      <c r="N970" s="440"/>
      <c r="O970" s="440"/>
      <c r="P970" s="445" t="s">
        <v>669</v>
      </c>
      <c r="Q970" s="333"/>
      <c r="R970" s="333"/>
      <c r="S970" s="333"/>
      <c r="T970" s="333"/>
      <c r="U970" s="333"/>
      <c r="V970" s="333"/>
      <c r="W970" s="333"/>
      <c r="X970" s="333"/>
      <c r="Y970" s="334">
        <v>15.1</v>
      </c>
      <c r="Z970" s="335"/>
      <c r="AA970" s="335"/>
      <c r="AB970" s="336"/>
      <c r="AC970" s="347" t="s">
        <v>369</v>
      </c>
      <c r="AD970" s="443"/>
      <c r="AE970" s="443"/>
      <c r="AF970" s="443"/>
      <c r="AG970" s="443"/>
      <c r="AH970" s="441">
        <v>2</v>
      </c>
      <c r="AI970" s="442"/>
      <c r="AJ970" s="442"/>
      <c r="AK970" s="442"/>
      <c r="AL970" s="344" t="s">
        <v>699</v>
      </c>
      <c r="AM970" s="345"/>
      <c r="AN970" s="345"/>
      <c r="AO970" s="346"/>
      <c r="AP970" s="340" t="s">
        <v>704</v>
      </c>
      <c r="AQ970" s="340"/>
      <c r="AR970" s="340"/>
      <c r="AS970" s="340"/>
      <c r="AT970" s="340"/>
      <c r="AU970" s="340"/>
      <c r="AV970" s="340"/>
      <c r="AW970" s="340"/>
      <c r="AX970" s="340"/>
    </row>
    <row r="971" spans="1:50" ht="60.75" customHeight="1" x14ac:dyDescent="0.2">
      <c r="A971" s="424">
        <v>2</v>
      </c>
      <c r="B971" s="424">
        <v>1</v>
      </c>
      <c r="C971" s="444" t="s">
        <v>659</v>
      </c>
      <c r="D971" s="438"/>
      <c r="E971" s="438"/>
      <c r="F971" s="438"/>
      <c r="G971" s="438"/>
      <c r="H971" s="438"/>
      <c r="I971" s="438"/>
      <c r="J971" s="439">
        <v>7010501016231</v>
      </c>
      <c r="K971" s="440"/>
      <c r="L971" s="440"/>
      <c r="M971" s="440"/>
      <c r="N971" s="440"/>
      <c r="O971" s="440"/>
      <c r="P971" s="445" t="s">
        <v>670</v>
      </c>
      <c r="Q971" s="333"/>
      <c r="R971" s="333"/>
      <c r="S971" s="333"/>
      <c r="T971" s="333"/>
      <c r="U971" s="333"/>
      <c r="V971" s="333"/>
      <c r="W971" s="333"/>
      <c r="X971" s="333"/>
      <c r="Y971" s="334">
        <v>15</v>
      </c>
      <c r="Z971" s="335"/>
      <c r="AA971" s="335"/>
      <c r="AB971" s="336"/>
      <c r="AC971" s="347" t="s">
        <v>369</v>
      </c>
      <c r="AD971" s="347"/>
      <c r="AE971" s="347"/>
      <c r="AF971" s="347"/>
      <c r="AG971" s="347"/>
      <c r="AH971" s="441">
        <v>2</v>
      </c>
      <c r="AI971" s="442"/>
      <c r="AJ971" s="442"/>
      <c r="AK971" s="442"/>
      <c r="AL971" s="344" t="s">
        <v>563</v>
      </c>
      <c r="AM971" s="345"/>
      <c r="AN971" s="345"/>
      <c r="AO971" s="346"/>
      <c r="AP971" s="340" t="s">
        <v>563</v>
      </c>
      <c r="AQ971" s="340"/>
      <c r="AR971" s="340"/>
      <c r="AS971" s="340"/>
      <c r="AT971" s="340"/>
      <c r="AU971" s="340"/>
      <c r="AV971" s="340"/>
      <c r="AW971" s="340"/>
      <c r="AX971" s="340"/>
    </row>
    <row r="972" spans="1:50" ht="60.75" customHeight="1" x14ac:dyDescent="0.2">
      <c r="A972" s="424">
        <v>3</v>
      </c>
      <c r="B972" s="424">
        <v>1</v>
      </c>
      <c r="C972" s="444" t="s">
        <v>659</v>
      </c>
      <c r="D972" s="438"/>
      <c r="E972" s="438"/>
      <c r="F972" s="438"/>
      <c r="G972" s="438"/>
      <c r="H972" s="438"/>
      <c r="I972" s="438"/>
      <c r="J972" s="439">
        <v>7010501016231</v>
      </c>
      <c r="K972" s="440"/>
      <c r="L972" s="440"/>
      <c r="M972" s="440"/>
      <c r="N972" s="440"/>
      <c r="O972" s="440"/>
      <c r="P972" s="445" t="s">
        <v>671</v>
      </c>
      <c r="Q972" s="333"/>
      <c r="R972" s="333"/>
      <c r="S972" s="333"/>
      <c r="T972" s="333"/>
      <c r="U972" s="333"/>
      <c r="V972" s="333"/>
      <c r="W972" s="333"/>
      <c r="X972" s="333"/>
      <c r="Y972" s="334">
        <v>13</v>
      </c>
      <c r="Z972" s="335"/>
      <c r="AA972" s="335"/>
      <c r="AB972" s="336"/>
      <c r="AC972" s="347" t="s">
        <v>369</v>
      </c>
      <c r="AD972" s="347"/>
      <c r="AE972" s="347"/>
      <c r="AF972" s="347"/>
      <c r="AG972" s="347"/>
      <c r="AH972" s="342">
        <v>5</v>
      </c>
      <c r="AI972" s="343"/>
      <c r="AJ972" s="343"/>
      <c r="AK972" s="343"/>
      <c r="AL972" s="344" t="s">
        <v>563</v>
      </c>
      <c r="AM972" s="345"/>
      <c r="AN972" s="345"/>
      <c r="AO972" s="346"/>
      <c r="AP972" s="340" t="s">
        <v>563</v>
      </c>
      <c r="AQ972" s="340"/>
      <c r="AR972" s="340"/>
      <c r="AS972" s="340"/>
      <c r="AT972" s="340"/>
      <c r="AU972" s="340"/>
      <c r="AV972" s="340"/>
      <c r="AW972" s="340"/>
      <c r="AX972" s="340"/>
    </row>
    <row r="973" spans="1:50" ht="60.75" customHeight="1" x14ac:dyDescent="0.2">
      <c r="A973" s="424">
        <v>4</v>
      </c>
      <c r="B973" s="424">
        <v>1</v>
      </c>
      <c r="C973" s="444" t="s">
        <v>661</v>
      </c>
      <c r="D973" s="438"/>
      <c r="E973" s="438"/>
      <c r="F973" s="438"/>
      <c r="G973" s="438"/>
      <c r="H973" s="438"/>
      <c r="I973" s="438"/>
      <c r="J973" s="439">
        <v>7010501016231</v>
      </c>
      <c r="K973" s="440"/>
      <c r="L973" s="440"/>
      <c r="M973" s="440"/>
      <c r="N973" s="440"/>
      <c r="O973" s="440"/>
      <c r="P973" s="445" t="s">
        <v>673</v>
      </c>
      <c r="Q973" s="333"/>
      <c r="R973" s="333"/>
      <c r="S973" s="333"/>
      <c r="T973" s="333"/>
      <c r="U973" s="333"/>
      <c r="V973" s="333"/>
      <c r="W973" s="333"/>
      <c r="X973" s="333"/>
      <c r="Y973" s="334">
        <v>8</v>
      </c>
      <c r="Z973" s="335"/>
      <c r="AA973" s="335"/>
      <c r="AB973" s="336"/>
      <c r="AC973" s="347" t="s">
        <v>369</v>
      </c>
      <c r="AD973" s="347"/>
      <c r="AE973" s="347"/>
      <c r="AF973" s="347"/>
      <c r="AG973" s="347"/>
      <c r="AH973" s="342">
        <v>5</v>
      </c>
      <c r="AI973" s="343"/>
      <c r="AJ973" s="343"/>
      <c r="AK973" s="343"/>
      <c r="AL973" s="344" t="s">
        <v>563</v>
      </c>
      <c r="AM973" s="345"/>
      <c r="AN973" s="345"/>
      <c r="AO973" s="346"/>
      <c r="AP973" s="340" t="s">
        <v>563</v>
      </c>
      <c r="AQ973" s="340"/>
      <c r="AR973" s="340"/>
      <c r="AS973" s="340"/>
      <c r="AT973" s="340"/>
      <c r="AU973" s="340"/>
      <c r="AV973" s="340"/>
      <c r="AW973" s="340"/>
      <c r="AX973" s="340"/>
    </row>
    <row r="974" spans="1:50" ht="60.75" customHeight="1" x14ac:dyDescent="0.2">
      <c r="A974" s="424">
        <v>5</v>
      </c>
      <c r="B974" s="424">
        <v>1</v>
      </c>
      <c r="C974" s="444" t="s">
        <v>659</v>
      </c>
      <c r="D974" s="438"/>
      <c r="E974" s="438"/>
      <c r="F974" s="438"/>
      <c r="G974" s="438"/>
      <c r="H974" s="438"/>
      <c r="I974" s="438"/>
      <c r="J974" s="439">
        <v>7010501016231</v>
      </c>
      <c r="K974" s="440"/>
      <c r="L974" s="440"/>
      <c r="M974" s="440"/>
      <c r="N974" s="440"/>
      <c r="O974" s="440"/>
      <c r="P974" s="445" t="s">
        <v>672</v>
      </c>
      <c r="Q974" s="333"/>
      <c r="R974" s="333"/>
      <c r="S974" s="333"/>
      <c r="T974" s="333"/>
      <c r="U974" s="333"/>
      <c r="V974" s="333"/>
      <c r="W974" s="333"/>
      <c r="X974" s="333"/>
      <c r="Y974" s="334">
        <v>6</v>
      </c>
      <c r="Z974" s="335"/>
      <c r="AA974" s="335"/>
      <c r="AB974" s="336"/>
      <c r="AC974" s="341" t="s">
        <v>369</v>
      </c>
      <c r="AD974" s="341"/>
      <c r="AE974" s="341"/>
      <c r="AF974" s="341"/>
      <c r="AG974" s="341"/>
      <c r="AH974" s="342">
        <v>5</v>
      </c>
      <c r="AI974" s="343"/>
      <c r="AJ974" s="343"/>
      <c r="AK974" s="343"/>
      <c r="AL974" s="344" t="s">
        <v>563</v>
      </c>
      <c r="AM974" s="345"/>
      <c r="AN974" s="345"/>
      <c r="AO974" s="346"/>
      <c r="AP974" s="340" t="s">
        <v>563</v>
      </c>
      <c r="AQ974" s="340"/>
      <c r="AR974" s="340"/>
      <c r="AS974" s="340"/>
      <c r="AT974" s="340"/>
      <c r="AU974" s="340"/>
      <c r="AV974" s="340"/>
      <c r="AW974" s="340"/>
      <c r="AX974" s="340"/>
    </row>
    <row r="975" spans="1:50" ht="60.75" customHeight="1" x14ac:dyDescent="0.2">
      <c r="A975" s="424">
        <v>6</v>
      </c>
      <c r="B975" s="424">
        <v>1</v>
      </c>
      <c r="C975" s="444" t="s">
        <v>664</v>
      </c>
      <c r="D975" s="438"/>
      <c r="E975" s="438"/>
      <c r="F975" s="438"/>
      <c r="G975" s="438"/>
      <c r="H975" s="438"/>
      <c r="I975" s="438"/>
      <c r="J975" s="439">
        <v>9011801019764</v>
      </c>
      <c r="K975" s="440"/>
      <c r="L975" s="440"/>
      <c r="M975" s="440"/>
      <c r="N975" s="440"/>
      <c r="O975" s="440"/>
      <c r="P975" s="445" t="s">
        <v>674</v>
      </c>
      <c r="Q975" s="333"/>
      <c r="R975" s="333"/>
      <c r="S975" s="333"/>
      <c r="T975" s="333"/>
      <c r="U975" s="333"/>
      <c r="V975" s="333"/>
      <c r="W975" s="333"/>
      <c r="X975" s="333"/>
      <c r="Y975" s="334">
        <v>13</v>
      </c>
      <c r="Z975" s="335"/>
      <c r="AA975" s="335"/>
      <c r="AB975" s="336"/>
      <c r="AC975" s="341" t="s">
        <v>369</v>
      </c>
      <c r="AD975" s="341"/>
      <c r="AE975" s="341"/>
      <c r="AF975" s="341"/>
      <c r="AG975" s="341"/>
      <c r="AH975" s="342">
        <v>3</v>
      </c>
      <c r="AI975" s="343"/>
      <c r="AJ975" s="343"/>
      <c r="AK975" s="343"/>
      <c r="AL975" s="344" t="s">
        <v>563</v>
      </c>
      <c r="AM975" s="345"/>
      <c r="AN975" s="345"/>
      <c r="AO975" s="346"/>
      <c r="AP975" s="340" t="s">
        <v>563</v>
      </c>
      <c r="AQ975" s="340"/>
      <c r="AR975" s="340"/>
      <c r="AS975" s="340"/>
      <c r="AT975" s="340"/>
      <c r="AU975" s="340"/>
      <c r="AV975" s="340"/>
      <c r="AW975" s="340"/>
      <c r="AX975" s="340"/>
    </row>
    <row r="976" spans="1:50" ht="60.75" customHeight="1" x14ac:dyDescent="0.2">
      <c r="A976" s="424">
        <v>7</v>
      </c>
      <c r="B976" s="424">
        <v>1</v>
      </c>
      <c r="C976" s="444" t="s">
        <v>655</v>
      </c>
      <c r="D976" s="438"/>
      <c r="E976" s="438"/>
      <c r="F976" s="438"/>
      <c r="G976" s="438"/>
      <c r="H976" s="438"/>
      <c r="I976" s="438"/>
      <c r="J976" s="439">
        <v>9011801019764</v>
      </c>
      <c r="K976" s="440"/>
      <c r="L976" s="440"/>
      <c r="M976" s="440"/>
      <c r="N976" s="440"/>
      <c r="O976" s="440"/>
      <c r="P976" s="445" t="s">
        <v>675</v>
      </c>
      <c r="Q976" s="333"/>
      <c r="R976" s="333"/>
      <c r="S976" s="333"/>
      <c r="T976" s="333"/>
      <c r="U976" s="333"/>
      <c r="V976" s="333"/>
      <c r="W976" s="333"/>
      <c r="X976" s="333"/>
      <c r="Y976" s="334">
        <v>10</v>
      </c>
      <c r="Z976" s="335"/>
      <c r="AA976" s="335"/>
      <c r="AB976" s="336"/>
      <c r="AC976" s="341" t="s">
        <v>369</v>
      </c>
      <c r="AD976" s="341"/>
      <c r="AE976" s="341"/>
      <c r="AF976" s="341"/>
      <c r="AG976" s="341"/>
      <c r="AH976" s="342">
        <v>4</v>
      </c>
      <c r="AI976" s="343"/>
      <c r="AJ976" s="343"/>
      <c r="AK976" s="343"/>
      <c r="AL976" s="344" t="s">
        <v>563</v>
      </c>
      <c r="AM976" s="345"/>
      <c r="AN976" s="345"/>
      <c r="AO976" s="346"/>
      <c r="AP976" s="340" t="s">
        <v>563</v>
      </c>
      <c r="AQ976" s="340"/>
      <c r="AR976" s="340"/>
      <c r="AS976" s="340"/>
      <c r="AT976" s="340"/>
      <c r="AU976" s="340"/>
      <c r="AV976" s="340"/>
      <c r="AW976" s="340"/>
      <c r="AX976" s="340"/>
    </row>
    <row r="977" spans="1:50" ht="60.75" customHeight="1" x14ac:dyDescent="0.2">
      <c r="A977" s="424">
        <v>8</v>
      </c>
      <c r="B977" s="424">
        <v>1</v>
      </c>
      <c r="C977" s="444" t="s">
        <v>665</v>
      </c>
      <c r="D977" s="438"/>
      <c r="E977" s="438"/>
      <c r="F977" s="438"/>
      <c r="G977" s="438"/>
      <c r="H977" s="438"/>
      <c r="I977" s="438"/>
      <c r="J977" s="439">
        <v>4011401002621</v>
      </c>
      <c r="K977" s="440"/>
      <c r="L977" s="440"/>
      <c r="M977" s="440"/>
      <c r="N977" s="440"/>
      <c r="O977" s="440"/>
      <c r="P977" s="445" t="s">
        <v>676</v>
      </c>
      <c r="Q977" s="333"/>
      <c r="R977" s="333"/>
      <c r="S977" s="333"/>
      <c r="T977" s="333"/>
      <c r="U977" s="333"/>
      <c r="V977" s="333"/>
      <c r="W977" s="333"/>
      <c r="X977" s="333"/>
      <c r="Y977" s="334">
        <v>5</v>
      </c>
      <c r="Z977" s="335"/>
      <c r="AA977" s="335"/>
      <c r="AB977" s="336"/>
      <c r="AC977" s="341" t="s">
        <v>369</v>
      </c>
      <c r="AD977" s="341"/>
      <c r="AE977" s="341"/>
      <c r="AF977" s="341"/>
      <c r="AG977" s="341"/>
      <c r="AH977" s="342">
        <v>6</v>
      </c>
      <c r="AI977" s="343"/>
      <c r="AJ977" s="343"/>
      <c r="AK977" s="343"/>
      <c r="AL977" s="344" t="s">
        <v>563</v>
      </c>
      <c r="AM977" s="345"/>
      <c r="AN977" s="345"/>
      <c r="AO977" s="346"/>
      <c r="AP977" s="340" t="s">
        <v>563</v>
      </c>
      <c r="AQ977" s="340"/>
      <c r="AR977" s="340"/>
      <c r="AS977" s="340"/>
      <c r="AT977" s="340"/>
      <c r="AU977" s="340"/>
      <c r="AV977" s="340"/>
      <c r="AW977" s="340"/>
      <c r="AX977" s="340"/>
    </row>
    <row r="978" spans="1:50" ht="60.75" customHeight="1" x14ac:dyDescent="0.2">
      <c r="A978" s="424">
        <v>9</v>
      </c>
      <c r="B978" s="424">
        <v>1</v>
      </c>
      <c r="C978" s="444" t="s">
        <v>768</v>
      </c>
      <c r="D978" s="438"/>
      <c r="E978" s="438"/>
      <c r="F978" s="438"/>
      <c r="G978" s="438"/>
      <c r="H978" s="438"/>
      <c r="I978" s="438"/>
      <c r="J978" s="439">
        <v>1050001011494</v>
      </c>
      <c r="K978" s="440"/>
      <c r="L978" s="440"/>
      <c r="M978" s="440"/>
      <c r="N978" s="440"/>
      <c r="O978" s="440"/>
      <c r="P978" s="445" t="s">
        <v>677</v>
      </c>
      <c r="Q978" s="333"/>
      <c r="R978" s="333"/>
      <c r="S978" s="333"/>
      <c r="T978" s="333"/>
      <c r="U978" s="333"/>
      <c r="V978" s="333"/>
      <c r="W978" s="333"/>
      <c r="X978" s="333"/>
      <c r="Y978" s="334">
        <v>4</v>
      </c>
      <c r="Z978" s="335"/>
      <c r="AA978" s="335"/>
      <c r="AB978" s="336"/>
      <c r="AC978" s="341" t="s">
        <v>369</v>
      </c>
      <c r="AD978" s="341"/>
      <c r="AE978" s="341"/>
      <c r="AF978" s="341"/>
      <c r="AG978" s="341"/>
      <c r="AH978" s="342">
        <v>6</v>
      </c>
      <c r="AI978" s="343"/>
      <c r="AJ978" s="343"/>
      <c r="AK978" s="343"/>
      <c r="AL978" s="344" t="s">
        <v>563</v>
      </c>
      <c r="AM978" s="345"/>
      <c r="AN978" s="345"/>
      <c r="AO978" s="346"/>
      <c r="AP978" s="340" t="s">
        <v>563</v>
      </c>
      <c r="AQ978" s="340"/>
      <c r="AR978" s="340"/>
      <c r="AS978" s="340"/>
      <c r="AT978" s="340"/>
      <c r="AU978" s="340"/>
      <c r="AV978" s="340"/>
      <c r="AW978" s="340"/>
      <c r="AX978" s="340"/>
    </row>
    <row r="979" spans="1:50" ht="60.75" customHeight="1" x14ac:dyDescent="0.2">
      <c r="A979" s="424">
        <v>10</v>
      </c>
      <c r="B979" s="424">
        <v>1</v>
      </c>
      <c r="C979" s="444" t="s">
        <v>662</v>
      </c>
      <c r="D979" s="438"/>
      <c r="E979" s="438"/>
      <c r="F979" s="438"/>
      <c r="G979" s="438"/>
      <c r="H979" s="438"/>
      <c r="I979" s="438"/>
      <c r="J979" s="439">
        <v>8010801005164</v>
      </c>
      <c r="K979" s="440"/>
      <c r="L979" s="440"/>
      <c r="M979" s="440"/>
      <c r="N979" s="440"/>
      <c r="O979" s="440"/>
      <c r="P979" s="445" t="s">
        <v>678</v>
      </c>
      <c r="Q979" s="333"/>
      <c r="R979" s="333"/>
      <c r="S979" s="333"/>
      <c r="T979" s="333"/>
      <c r="U979" s="333"/>
      <c r="V979" s="333"/>
      <c r="W979" s="333"/>
      <c r="X979" s="333"/>
      <c r="Y979" s="334">
        <v>4</v>
      </c>
      <c r="Z979" s="335"/>
      <c r="AA979" s="335"/>
      <c r="AB979" s="336"/>
      <c r="AC979" s="341" t="s">
        <v>369</v>
      </c>
      <c r="AD979" s="341"/>
      <c r="AE979" s="341"/>
      <c r="AF979" s="341"/>
      <c r="AG979" s="341"/>
      <c r="AH979" s="342">
        <v>7</v>
      </c>
      <c r="AI979" s="343"/>
      <c r="AJ979" s="343"/>
      <c r="AK979" s="343"/>
      <c r="AL979" s="344" t="s">
        <v>563</v>
      </c>
      <c r="AM979" s="345"/>
      <c r="AN979" s="345"/>
      <c r="AO979" s="346"/>
      <c r="AP979" s="340" t="s">
        <v>563</v>
      </c>
      <c r="AQ979" s="340"/>
      <c r="AR979" s="340"/>
      <c r="AS979" s="340"/>
      <c r="AT979" s="340"/>
      <c r="AU979" s="340"/>
      <c r="AV979" s="340"/>
      <c r="AW979" s="340"/>
      <c r="AX979" s="340"/>
    </row>
    <row r="980" spans="1:50" ht="60.75" customHeight="1" x14ac:dyDescent="0.2">
      <c r="A980" s="424">
        <v>11</v>
      </c>
      <c r="B980" s="424">
        <v>1</v>
      </c>
      <c r="C980" s="444" t="s">
        <v>759</v>
      </c>
      <c r="D980" s="438"/>
      <c r="E980" s="438"/>
      <c r="F980" s="438"/>
      <c r="G980" s="438"/>
      <c r="H980" s="438"/>
      <c r="I980" s="438"/>
      <c r="J980" s="439">
        <v>1010001129704</v>
      </c>
      <c r="K980" s="440"/>
      <c r="L980" s="440"/>
      <c r="M980" s="440"/>
      <c r="N980" s="440"/>
      <c r="O980" s="440"/>
      <c r="P980" s="445" t="s">
        <v>679</v>
      </c>
      <c r="Q980" s="333"/>
      <c r="R980" s="333"/>
      <c r="S980" s="333"/>
      <c r="T980" s="333"/>
      <c r="U980" s="333"/>
      <c r="V980" s="333"/>
      <c r="W980" s="333"/>
      <c r="X980" s="333"/>
      <c r="Y980" s="334">
        <v>4</v>
      </c>
      <c r="Z980" s="335"/>
      <c r="AA980" s="335"/>
      <c r="AB980" s="336"/>
      <c r="AC980" s="341" t="s">
        <v>369</v>
      </c>
      <c r="AD980" s="341"/>
      <c r="AE980" s="341"/>
      <c r="AF980" s="341"/>
      <c r="AG980" s="341"/>
      <c r="AH980" s="342">
        <v>3</v>
      </c>
      <c r="AI980" s="343"/>
      <c r="AJ980" s="343"/>
      <c r="AK980" s="343"/>
      <c r="AL980" s="344" t="s">
        <v>563</v>
      </c>
      <c r="AM980" s="345"/>
      <c r="AN980" s="345"/>
      <c r="AO980" s="346"/>
      <c r="AP980" s="340" t="s">
        <v>563</v>
      </c>
      <c r="AQ980" s="340"/>
      <c r="AR980" s="340"/>
      <c r="AS980" s="340"/>
      <c r="AT980" s="340"/>
      <c r="AU980" s="340"/>
      <c r="AV980" s="340"/>
      <c r="AW980" s="340"/>
      <c r="AX980" s="340"/>
    </row>
    <row r="981" spans="1:50" ht="60.75" customHeight="1" x14ac:dyDescent="0.2">
      <c r="A981" s="424">
        <v>12</v>
      </c>
      <c r="B981" s="424">
        <v>1</v>
      </c>
      <c r="C981" s="444" t="s">
        <v>667</v>
      </c>
      <c r="D981" s="438"/>
      <c r="E981" s="438"/>
      <c r="F981" s="438"/>
      <c r="G981" s="438"/>
      <c r="H981" s="438"/>
      <c r="I981" s="438"/>
      <c r="J981" s="439">
        <v>4010001017138</v>
      </c>
      <c r="K981" s="440"/>
      <c r="L981" s="440"/>
      <c r="M981" s="440"/>
      <c r="N981" s="440"/>
      <c r="O981" s="440"/>
      <c r="P981" s="445" t="s">
        <v>680</v>
      </c>
      <c r="Q981" s="333"/>
      <c r="R981" s="333"/>
      <c r="S981" s="333"/>
      <c r="T981" s="333"/>
      <c r="U981" s="333"/>
      <c r="V981" s="333"/>
      <c r="W981" s="333"/>
      <c r="X981" s="333"/>
      <c r="Y981" s="334">
        <v>0.4</v>
      </c>
      <c r="Z981" s="335"/>
      <c r="AA981" s="335"/>
      <c r="AB981" s="336"/>
      <c r="AC981" s="341" t="s">
        <v>375</v>
      </c>
      <c r="AD981" s="341"/>
      <c r="AE981" s="341"/>
      <c r="AF981" s="341"/>
      <c r="AG981" s="341"/>
      <c r="AH981" s="342" t="s">
        <v>563</v>
      </c>
      <c r="AI981" s="343"/>
      <c r="AJ981" s="343"/>
      <c r="AK981" s="343"/>
      <c r="AL981" s="344" t="s">
        <v>563</v>
      </c>
      <c r="AM981" s="345"/>
      <c r="AN981" s="345"/>
      <c r="AO981" s="346"/>
      <c r="AP981" s="340" t="s">
        <v>563</v>
      </c>
      <c r="AQ981" s="340"/>
      <c r="AR981" s="340"/>
      <c r="AS981" s="340"/>
      <c r="AT981" s="340"/>
      <c r="AU981" s="340"/>
      <c r="AV981" s="340"/>
      <c r="AW981" s="340"/>
      <c r="AX981" s="340"/>
    </row>
    <row r="982" spans="1:50" ht="60.75" customHeight="1" x14ac:dyDescent="0.2">
      <c r="A982" s="424">
        <v>13</v>
      </c>
      <c r="B982" s="424">
        <v>1</v>
      </c>
      <c r="C982" s="444" t="s">
        <v>663</v>
      </c>
      <c r="D982" s="438"/>
      <c r="E982" s="438"/>
      <c r="F982" s="438"/>
      <c r="G982" s="438"/>
      <c r="H982" s="438"/>
      <c r="I982" s="438"/>
      <c r="J982" s="439">
        <v>6010001056290</v>
      </c>
      <c r="K982" s="440"/>
      <c r="L982" s="440"/>
      <c r="M982" s="440"/>
      <c r="N982" s="440"/>
      <c r="O982" s="440"/>
      <c r="P982" s="445" t="s">
        <v>681</v>
      </c>
      <c r="Q982" s="333"/>
      <c r="R982" s="333"/>
      <c r="S982" s="333"/>
      <c r="T982" s="333"/>
      <c r="U982" s="333"/>
      <c r="V982" s="333"/>
      <c r="W982" s="333"/>
      <c r="X982" s="333"/>
      <c r="Y982" s="334">
        <v>0.34</v>
      </c>
      <c r="Z982" s="335"/>
      <c r="AA982" s="335"/>
      <c r="AB982" s="336"/>
      <c r="AC982" s="341" t="s">
        <v>375</v>
      </c>
      <c r="AD982" s="341"/>
      <c r="AE982" s="341"/>
      <c r="AF982" s="341"/>
      <c r="AG982" s="341"/>
      <c r="AH982" s="342" t="s">
        <v>563</v>
      </c>
      <c r="AI982" s="343"/>
      <c r="AJ982" s="343"/>
      <c r="AK982" s="343"/>
      <c r="AL982" s="344" t="s">
        <v>563</v>
      </c>
      <c r="AM982" s="345"/>
      <c r="AN982" s="345"/>
      <c r="AO982" s="346"/>
      <c r="AP982" s="340" t="s">
        <v>563</v>
      </c>
      <c r="AQ982" s="340"/>
      <c r="AR982" s="340"/>
      <c r="AS982" s="340"/>
      <c r="AT982" s="340"/>
      <c r="AU982" s="340"/>
      <c r="AV982" s="340"/>
      <c r="AW982" s="340"/>
      <c r="AX982" s="340"/>
    </row>
    <row r="983" spans="1:50" ht="60.75" customHeight="1" x14ac:dyDescent="0.2">
      <c r="A983" s="424">
        <v>14</v>
      </c>
      <c r="B983" s="424">
        <v>1</v>
      </c>
      <c r="C983" s="444" t="s">
        <v>668</v>
      </c>
      <c r="D983" s="438"/>
      <c r="E983" s="438"/>
      <c r="F983" s="438"/>
      <c r="G983" s="438"/>
      <c r="H983" s="438"/>
      <c r="I983" s="438"/>
      <c r="J983" s="439">
        <v>1290801002363</v>
      </c>
      <c r="K983" s="440"/>
      <c r="L983" s="440"/>
      <c r="M983" s="440"/>
      <c r="N983" s="440"/>
      <c r="O983" s="440"/>
      <c r="P983" s="445" t="s">
        <v>682</v>
      </c>
      <c r="Q983" s="333"/>
      <c r="R983" s="333"/>
      <c r="S983" s="333"/>
      <c r="T983" s="333"/>
      <c r="U983" s="333"/>
      <c r="V983" s="333"/>
      <c r="W983" s="333"/>
      <c r="X983" s="333"/>
      <c r="Y983" s="334">
        <v>0.27</v>
      </c>
      <c r="Z983" s="335"/>
      <c r="AA983" s="335"/>
      <c r="AB983" s="336"/>
      <c r="AC983" s="341" t="s">
        <v>375</v>
      </c>
      <c r="AD983" s="341"/>
      <c r="AE983" s="341"/>
      <c r="AF983" s="341"/>
      <c r="AG983" s="341"/>
      <c r="AH983" s="342" t="s">
        <v>563</v>
      </c>
      <c r="AI983" s="343"/>
      <c r="AJ983" s="343"/>
      <c r="AK983" s="343"/>
      <c r="AL983" s="344" t="s">
        <v>563</v>
      </c>
      <c r="AM983" s="345"/>
      <c r="AN983" s="345"/>
      <c r="AO983" s="346"/>
      <c r="AP983" s="340" t="s">
        <v>563</v>
      </c>
      <c r="AQ983" s="340"/>
      <c r="AR983" s="340"/>
      <c r="AS983" s="340"/>
      <c r="AT983" s="340"/>
      <c r="AU983" s="340"/>
      <c r="AV983" s="340"/>
      <c r="AW983" s="340"/>
      <c r="AX983" s="340"/>
    </row>
    <row r="984" spans="1:50" ht="65.25" customHeight="1" x14ac:dyDescent="0.2">
      <c r="A984" s="424">
        <v>15</v>
      </c>
      <c r="B984" s="424">
        <v>1</v>
      </c>
      <c r="C984" s="444" t="s">
        <v>769</v>
      </c>
      <c r="D984" s="438"/>
      <c r="E984" s="438"/>
      <c r="F984" s="438"/>
      <c r="G984" s="438"/>
      <c r="H984" s="438"/>
      <c r="I984" s="438"/>
      <c r="J984" s="439">
        <v>5290805008056</v>
      </c>
      <c r="K984" s="440"/>
      <c r="L984" s="440"/>
      <c r="M984" s="440"/>
      <c r="N984" s="440"/>
      <c r="O984" s="440"/>
      <c r="P984" s="445" t="s">
        <v>758</v>
      </c>
      <c r="Q984" s="333"/>
      <c r="R984" s="333"/>
      <c r="S984" s="333"/>
      <c r="T984" s="333"/>
      <c r="U984" s="333"/>
      <c r="V984" s="333"/>
      <c r="W984" s="333"/>
      <c r="X984" s="333"/>
      <c r="Y984" s="334">
        <v>0.23</v>
      </c>
      <c r="Z984" s="335"/>
      <c r="AA984" s="335"/>
      <c r="AB984" s="336"/>
      <c r="AC984" s="341" t="s">
        <v>375</v>
      </c>
      <c r="AD984" s="341"/>
      <c r="AE984" s="341"/>
      <c r="AF984" s="341"/>
      <c r="AG984" s="341"/>
      <c r="AH984" s="342" t="s">
        <v>563</v>
      </c>
      <c r="AI984" s="343"/>
      <c r="AJ984" s="343"/>
      <c r="AK984" s="343"/>
      <c r="AL984" s="344" t="s">
        <v>563</v>
      </c>
      <c r="AM984" s="345"/>
      <c r="AN984" s="345"/>
      <c r="AO984" s="346"/>
      <c r="AP984" s="340" t="s">
        <v>563</v>
      </c>
      <c r="AQ984" s="340"/>
      <c r="AR984" s="340"/>
      <c r="AS984" s="340"/>
      <c r="AT984" s="340"/>
      <c r="AU984" s="340"/>
      <c r="AV984" s="340"/>
      <c r="AW984" s="340"/>
      <c r="AX984" s="340"/>
    </row>
    <row r="985" spans="1:50" ht="30" hidden="1" customHeight="1" x14ac:dyDescent="0.2">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2">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2">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2">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2">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2">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2">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2">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2">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2">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2">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2">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2">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2">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2">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338</v>
      </c>
      <c r="AD1002" s="287"/>
      <c r="AE1002" s="287"/>
      <c r="AF1002" s="287"/>
      <c r="AG1002" s="287"/>
      <c r="AH1002" s="363" t="s">
        <v>364</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64.5" customHeight="1" x14ac:dyDescent="0.2">
      <c r="A1003" s="424">
        <v>1</v>
      </c>
      <c r="B1003" s="424">
        <v>1</v>
      </c>
      <c r="C1003" s="444" t="s">
        <v>683</v>
      </c>
      <c r="D1003" s="438"/>
      <c r="E1003" s="438"/>
      <c r="F1003" s="438"/>
      <c r="G1003" s="438"/>
      <c r="H1003" s="438"/>
      <c r="I1003" s="438"/>
      <c r="J1003" s="439">
        <v>7010501016231</v>
      </c>
      <c r="K1003" s="440"/>
      <c r="L1003" s="440"/>
      <c r="M1003" s="440"/>
      <c r="N1003" s="440"/>
      <c r="O1003" s="440"/>
      <c r="P1003" s="445" t="s">
        <v>689</v>
      </c>
      <c r="Q1003" s="333"/>
      <c r="R1003" s="333"/>
      <c r="S1003" s="333"/>
      <c r="T1003" s="333"/>
      <c r="U1003" s="333"/>
      <c r="V1003" s="333"/>
      <c r="W1003" s="333"/>
      <c r="X1003" s="333"/>
      <c r="Y1003" s="334">
        <v>57.2</v>
      </c>
      <c r="Z1003" s="335"/>
      <c r="AA1003" s="335"/>
      <c r="AB1003" s="336"/>
      <c r="AC1003" s="347" t="s">
        <v>369</v>
      </c>
      <c r="AD1003" s="443"/>
      <c r="AE1003" s="443"/>
      <c r="AF1003" s="443"/>
      <c r="AG1003" s="443"/>
      <c r="AH1003" s="441">
        <v>2</v>
      </c>
      <c r="AI1003" s="442"/>
      <c r="AJ1003" s="442"/>
      <c r="AK1003" s="442"/>
      <c r="AL1003" s="344" t="s">
        <v>699</v>
      </c>
      <c r="AM1003" s="345"/>
      <c r="AN1003" s="345"/>
      <c r="AO1003" s="346"/>
      <c r="AP1003" s="340" t="s">
        <v>705</v>
      </c>
      <c r="AQ1003" s="340"/>
      <c r="AR1003" s="340"/>
      <c r="AS1003" s="340"/>
      <c r="AT1003" s="340"/>
      <c r="AU1003" s="340"/>
      <c r="AV1003" s="340"/>
      <c r="AW1003" s="340"/>
      <c r="AX1003" s="340"/>
    </row>
    <row r="1004" spans="1:50" ht="64.5" customHeight="1" x14ac:dyDescent="0.2">
      <c r="A1004" s="424">
        <v>2</v>
      </c>
      <c r="B1004" s="424">
        <v>1</v>
      </c>
      <c r="C1004" s="444" t="s">
        <v>659</v>
      </c>
      <c r="D1004" s="438"/>
      <c r="E1004" s="438"/>
      <c r="F1004" s="438"/>
      <c r="G1004" s="438"/>
      <c r="H1004" s="438"/>
      <c r="I1004" s="438"/>
      <c r="J1004" s="439">
        <v>7010501016231</v>
      </c>
      <c r="K1004" s="440"/>
      <c r="L1004" s="440"/>
      <c r="M1004" s="440"/>
      <c r="N1004" s="440"/>
      <c r="O1004" s="440"/>
      <c r="P1004" s="445" t="s">
        <v>690</v>
      </c>
      <c r="Q1004" s="333"/>
      <c r="R1004" s="333"/>
      <c r="S1004" s="333"/>
      <c r="T1004" s="333"/>
      <c r="U1004" s="333"/>
      <c r="V1004" s="333"/>
      <c r="W1004" s="333"/>
      <c r="X1004" s="333"/>
      <c r="Y1004" s="334">
        <v>48</v>
      </c>
      <c r="Z1004" s="335"/>
      <c r="AA1004" s="335"/>
      <c r="AB1004" s="336"/>
      <c r="AC1004" s="347" t="s">
        <v>369</v>
      </c>
      <c r="AD1004" s="347"/>
      <c r="AE1004" s="347"/>
      <c r="AF1004" s="347"/>
      <c r="AG1004" s="347"/>
      <c r="AH1004" s="441">
        <v>2</v>
      </c>
      <c r="AI1004" s="442"/>
      <c r="AJ1004" s="442"/>
      <c r="AK1004" s="442"/>
      <c r="AL1004" s="344" t="s">
        <v>563</v>
      </c>
      <c r="AM1004" s="345"/>
      <c r="AN1004" s="345"/>
      <c r="AO1004" s="346"/>
      <c r="AP1004" s="340" t="s">
        <v>563</v>
      </c>
      <c r="AQ1004" s="340"/>
      <c r="AR1004" s="340"/>
      <c r="AS1004" s="340"/>
      <c r="AT1004" s="340"/>
      <c r="AU1004" s="340"/>
      <c r="AV1004" s="340"/>
      <c r="AW1004" s="340"/>
      <c r="AX1004" s="340"/>
    </row>
    <row r="1005" spans="1:50" ht="64.5" customHeight="1" x14ac:dyDescent="0.2">
      <c r="A1005" s="424">
        <v>3</v>
      </c>
      <c r="B1005" s="424">
        <v>1</v>
      </c>
      <c r="C1005" s="444" t="s">
        <v>684</v>
      </c>
      <c r="D1005" s="438"/>
      <c r="E1005" s="438"/>
      <c r="F1005" s="438"/>
      <c r="G1005" s="438"/>
      <c r="H1005" s="438"/>
      <c r="I1005" s="438"/>
      <c r="J1005" s="439">
        <v>4010401088225</v>
      </c>
      <c r="K1005" s="440"/>
      <c r="L1005" s="440"/>
      <c r="M1005" s="440"/>
      <c r="N1005" s="440"/>
      <c r="O1005" s="440"/>
      <c r="P1005" s="445" t="s">
        <v>691</v>
      </c>
      <c r="Q1005" s="333"/>
      <c r="R1005" s="333"/>
      <c r="S1005" s="333"/>
      <c r="T1005" s="333"/>
      <c r="U1005" s="333"/>
      <c r="V1005" s="333"/>
      <c r="W1005" s="333"/>
      <c r="X1005" s="333"/>
      <c r="Y1005" s="334">
        <v>13</v>
      </c>
      <c r="Z1005" s="335"/>
      <c r="AA1005" s="335"/>
      <c r="AB1005" s="336"/>
      <c r="AC1005" s="347" t="s">
        <v>369</v>
      </c>
      <c r="AD1005" s="347"/>
      <c r="AE1005" s="347"/>
      <c r="AF1005" s="347"/>
      <c r="AG1005" s="347"/>
      <c r="AH1005" s="342">
        <v>1</v>
      </c>
      <c r="AI1005" s="343"/>
      <c r="AJ1005" s="343"/>
      <c r="AK1005" s="343"/>
      <c r="AL1005" s="344" t="s">
        <v>563</v>
      </c>
      <c r="AM1005" s="345"/>
      <c r="AN1005" s="345"/>
      <c r="AO1005" s="346"/>
      <c r="AP1005" s="340" t="s">
        <v>563</v>
      </c>
      <c r="AQ1005" s="340"/>
      <c r="AR1005" s="340"/>
      <c r="AS1005" s="340"/>
      <c r="AT1005" s="340"/>
      <c r="AU1005" s="340"/>
      <c r="AV1005" s="340"/>
      <c r="AW1005" s="340"/>
      <c r="AX1005" s="340"/>
    </row>
    <row r="1006" spans="1:50" ht="64.5" customHeight="1" x14ac:dyDescent="0.2">
      <c r="A1006" s="424">
        <v>4</v>
      </c>
      <c r="B1006" s="424">
        <v>1</v>
      </c>
      <c r="C1006" s="444" t="s">
        <v>684</v>
      </c>
      <c r="D1006" s="438"/>
      <c r="E1006" s="438"/>
      <c r="F1006" s="438"/>
      <c r="G1006" s="438"/>
      <c r="H1006" s="438"/>
      <c r="I1006" s="438"/>
      <c r="J1006" s="439">
        <v>4010401088225</v>
      </c>
      <c r="K1006" s="440"/>
      <c r="L1006" s="440"/>
      <c r="M1006" s="440"/>
      <c r="N1006" s="440"/>
      <c r="O1006" s="440"/>
      <c r="P1006" s="445" t="s">
        <v>692</v>
      </c>
      <c r="Q1006" s="333"/>
      <c r="R1006" s="333"/>
      <c r="S1006" s="333"/>
      <c r="T1006" s="333"/>
      <c r="U1006" s="333"/>
      <c r="V1006" s="333"/>
      <c r="W1006" s="333"/>
      <c r="X1006" s="333"/>
      <c r="Y1006" s="334">
        <v>10</v>
      </c>
      <c r="Z1006" s="335"/>
      <c r="AA1006" s="335"/>
      <c r="AB1006" s="336"/>
      <c r="AC1006" s="347" t="s">
        <v>369</v>
      </c>
      <c r="AD1006" s="347"/>
      <c r="AE1006" s="347"/>
      <c r="AF1006" s="347"/>
      <c r="AG1006" s="347"/>
      <c r="AH1006" s="342">
        <v>1</v>
      </c>
      <c r="AI1006" s="343"/>
      <c r="AJ1006" s="343"/>
      <c r="AK1006" s="343"/>
      <c r="AL1006" s="344" t="s">
        <v>563</v>
      </c>
      <c r="AM1006" s="345"/>
      <c r="AN1006" s="345"/>
      <c r="AO1006" s="346"/>
      <c r="AP1006" s="340" t="s">
        <v>563</v>
      </c>
      <c r="AQ1006" s="340"/>
      <c r="AR1006" s="340"/>
      <c r="AS1006" s="340"/>
      <c r="AT1006" s="340"/>
      <c r="AU1006" s="340"/>
      <c r="AV1006" s="340"/>
      <c r="AW1006" s="340"/>
      <c r="AX1006" s="340"/>
    </row>
    <row r="1007" spans="1:50" ht="64.5" customHeight="1" x14ac:dyDescent="0.2">
      <c r="A1007" s="424">
        <v>5</v>
      </c>
      <c r="B1007" s="424">
        <v>1</v>
      </c>
      <c r="C1007" s="444" t="s">
        <v>666</v>
      </c>
      <c r="D1007" s="438"/>
      <c r="E1007" s="438"/>
      <c r="F1007" s="438"/>
      <c r="G1007" s="438"/>
      <c r="H1007" s="438"/>
      <c r="I1007" s="438"/>
      <c r="J1007" s="439">
        <v>1010001129704</v>
      </c>
      <c r="K1007" s="440"/>
      <c r="L1007" s="440"/>
      <c r="M1007" s="440"/>
      <c r="N1007" s="440"/>
      <c r="O1007" s="440"/>
      <c r="P1007" s="445" t="s">
        <v>694</v>
      </c>
      <c r="Q1007" s="333"/>
      <c r="R1007" s="333"/>
      <c r="S1007" s="333"/>
      <c r="T1007" s="333"/>
      <c r="U1007" s="333"/>
      <c r="V1007" s="333"/>
      <c r="W1007" s="333"/>
      <c r="X1007" s="333"/>
      <c r="Y1007" s="334">
        <v>6</v>
      </c>
      <c r="Z1007" s="335"/>
      <c r="AA1007" s="335"/>
      <c r="AB1007" s="336"/>
      <c r="AC1007" s="341" t="s">
        <v>369</v>
      </c>
      <c r="AD1007" s="341"/>
      <c r="AE1007" s="341"/>
      <c r="AF1007" s="341"/>
      <c r="AG1007" s="341"/>
      <c r="AH1007" s="342">
        <v>6</v>
      </c>
      <c r="AI1007" s="343"/>
      <c r="AJ1007" s="343"/>
      <c r="AK1007" s="343"/>
      <c r="AL1007" s="344" t="s">
        <v>563</v>
      </c>
      <c r="AM1007" s="345"/>
      <c r="AN1007" s="345"/>
      <c r="AO1007" s="346"/>
      <c r="AP1007" s="340" t="s">
        <v>563</v>
      </c>
      <c r="AQ1007" s="340"/>
      <c r="AR1007" s="340"/>
      <c r="AS1007" s="340"/>
      <c r="AT1007" s="340"/>
      <c r="AU1007" s="340"/>
      <c r="AV1007" s="340"/>
      <c r="AW1007" s="340"/>
      <c r="AX1007" s="340"/>
    </row>
    <row r="1008" spans="1:50" ht="64.5" customHeight="1" x14ac:dyDescent="0.2">
      <c r="A1008" s="424">
        <v>6</v>
      </c>
      <c r="B1008" s="424">
        <v>1</v>
      </c>
      <c r="C1008" s="444" t="s">
        <v>666</v>
      </c>
      <c r="D1008" s="438"/>
      <c r="E1008" s="438"/>
      <c r="F1008" s="438"/>
      <c r="G1008" s="438"/>
      <c r="H1008" s="438"/>
      <c r="I1008" s="438"/>
      <c r="J1008" s="439">
        <v>1010001129704</v>
      </c>
      <c r="K1008" s="440"/>
      <c r="L1008" s="440"/>
      <c r="M1008" s="440"/>
      <c r="N1008" s="440"/>
      <c r="O1008" s="440"/>
      <c r="P1008" s="445" t="s">
        <v>695</v>
      </c>
      <c r="Q1008" s="333"/>
      <c r="R1008" s="333"/>
      <c r="S1008" s="333"/>
      <c r="T1008" s="333"/>
      <c r="U1008" s="333"/>
      <c r="V1008" s="333"/>
      <c r="W1008" s="333"/>
      <c r="X1008" s="333"/>
      <c r="Y1008" s="334">
        <v>4</v>
      </c>
      <c r="Z1008" s="335"/>
      <c r="AA1008" s="335"/>
      <c r="AB1008" s="336"/>
      <c r="AC1008" s="341" t="s">
        <v>369</v>
      </c>
      <c r="AD1008" s="341"/>
      <c r="AE1008" s="341"/>
      <c r="AF1008" s="341"/>
      <c r="AG1008" s="341"/>
      <c r="AH1008" s="342">
        <v>6</v>
      </c>
      <c r="AI1008" s="343"/>
      <c r="AJ1008" s="343"/>
      <c r="AK1008" s="343"/>
      <c r="AL1008" s="344" t="s">
        <v>563</v>
      </c>
      <c r="AM1008" s="345"/>
      <c r="AN1008" s="345"/>
      <c r="AO1008" s="346"/>
      <c r="AP1008" s="340" t="s">
        <v>563</v>
      </c>
      <c r="AQ1008" s="340"/>
      <c r="AR1008" s="340"/>
      <c r="AS1008" s="340"/>
      <c r="AT1008" s="340"/>
      <c r="AU1008" s="340"/>
      <c r="AV1008" s="340"/>
      <c r="AW1008" s="340"/>
      <c r="AX1008" s="340"/>
    </row>
    <row r="1009" spans="1:50" ht="64.5" customHeight="1" x14ac:dyDescent="0.2">
      <c r="A1009" s="424">
        <v>7</v>
      </c>
      <c r="B1009" s="424">
        <v>1</v>
      </c>
      <c r="C1009" s="444" t="s">
        <v>685</v>
      </c>
      <c r="D1009" s="438"/>
      <c r="E1009" s="438"/>
      <c r="F1009" s="438"/>
      <c r="G1009" s="438"/>
      <c r="H1009" s="438"/>
      <c r="I1009" s="438"/>
      <c r="J1009" s="439">
        <v>6010001072866</v>
      </c>
      <c r="K1009" s="440"/>
      <c r="L1009" s="440"/>
      <c r="M1009" s="440"/>
      <c r="N1009" s="440"/>
      <c r="O1009" s="440"/>
      <c r="P1009" s="445" t="s">
        <v>693</v>
      </c>
      <c r="Q1009" s="333"/>
      <c r="R1009" s="333"/>
      <c r="S1009" s="333"/>
      <c r="T1009" s="333"/>
      <c r="U1009" s="333"/>
      <c r="V1009" s="333"/>
      <c r="W1009" s="333"/>
      <c r="X1009" s="333"/>
      <c r="Y1009" s="334">
        <v>7</v>
      </c>
      <c r="Z1009" s="335"/>
      <c r="AA1009" s="335"/>
      <c r="AB1009" s="336"/>
      <c r="AC1009" s="341" t="s">
        <v>369</v>
      </c>
      <c r="AD1009" s="341"/>
      <c r="AE1009" s="341"/>
      <c r="AF1009" s="341"/>
      <c r="AG1009" s="341"/>
      <c r="AH1009" s="342">
        <v>2</v>
      </c>
      <c r="AI1009" s="343"/>
      <c r="AJ1009" s="343"/>
      <c r="AK1009" s="343"/>
      <c r="AL1009" s="344" t="s">
        <v>563</v>
      </c>
      <c r="AM1009" s="345"/>
      <c r="AN1009" s="345"/>
      <c r="AO1009" s="346"/>
      <c r="AP1009" s="340" t="s">
        <v>563</v>
      </c>
      <c r="AQ1009" s="340"/>
      <c r="AR1009" s="340"/>
      <c r="AS1009" s="340"/>
      <c r="AT1009" s="340"/>
      <c r="AU1009" s="340"/>
      <c r="AV1009" s="340"/>
      <c r="AW1009" s="340"/>
      <c r="AX1009" s="340"/>
    </row>
    <row r="1010" spans="1:50" ht="49.95" customHeight="1" x14ac:dyDescent="0.2">
      <c r="A1010" s="424">
        <v>8</v>
      </c>
      <c r="B1010" s="424">
        <v>1</v>
      </c>
      <c r="C1010" s="444" t="s">
        <v>657</v>
      </c>
      <c r="D1010" s="438"/>
      <c r="E1010" s="438"/>
      <c r="F1010" s="438"/>
      <c r="G1010" s="438"/>
      <c r="H1010" s="438"/>
      <c r="I1010" s="438"/>
      <c r="J1010" s="439">
        <v>8010001062444</v>
      </c>
      <c r="K1010" s="440"/>
      <c r="L1010" s="440"/>
      <c r="M1010" s="440"/>
      <c r="N1010" s="440"/>
      <c r="O1010" s="440"/>
      <c r="P1010" s="445" t="s">
        <v>697</v>
      </c>
      <c r="Q1010" s="333"/>
      <c r="R1010" s="333"/>
      <c r="S1010" s="333"/>
      <c r="T1010" s="333"/>
      <c r="U1010" s="333"/>
      <c r="V1010" s="333"/>
      <c r="W1010" s="333"/>
      <c r="X1010" s="333"/>
      <c r="Y1010" s="334">
        <v>0.45</v>
      </c>
      <c r="Z1010" s="335"/>
      <c r="AA1010" s="335"/>
      <c r="AB1010" s="336"/>
      <c r="AC1010" s="341" t="s">
        <v>375</v>
      </c>
      <c r="AD1010" s="341"/>
      <c r="AE1010" s="341"/>
      <c r="AF1010" s="341"/>
      <c r="AG1010" s="341"/>
      <c r="AH1010" s="342" t="s">
        <v>563</v>
      </c>
      <c r="AI1010" s="343"/>
      <c r="AJ1010" s="343"/>
      <c r="AK1010" s="343"/>
      <c r="AL1010" s="344" t="s">
        <v>563</v>
      </c>
      <c r="AM1010" s="345"/>
      <c r="AN1010" s="345"/>
      <c r="AO1010" s="346"/>
      <c r="AP1010" s="340" t="s">
        <v>563</v>
      </c>
      <c r="AQ1010" s="340"/>
      <c r="AR1010" s="340"/>
      <c r="AS1010" s="340"/>
      <c r="AT1010" s="340"/>
      <c r="AU1010" s="340"/>
      <c r="AV1010" s="340"/>
      <c r="AW1010" s="340"/>
      <c r="AX1010" s="340"/>
    </row>
    <row r="1011" spans="1:50" ht="49.95" customHeight="1" x14ac:dyDescent="0.2">
      <c r="A1011" s="424">
        <v>9</v>
      </c>
      <c r="B1011" s="424">
        <v>1</v>
      </c>
      <c r="C1011" s="444" t="s">
        <v>657</v>
      </c>
      <c r="D1011" s="438"/>
      <c r="E1011" s="438"/>
      <c r="F1011" s="438"/>
      <c r="G1011" s="438"/>
      <c r="H1011" s="438"/>
      <c r="I1011" s="438"/>
      <c r="J1011" s="439">
        <v>8010001062444</v>
      </c>
      <c r="K1011" s="440"/>
      <c r="L1011" s="440"/>
      <c r="M1011" s="440"/>
      <c r="N1011" s="440"/>
      <c r="O1011" s="440"/>
      <c r="P1011" s="445" t="s">
        <v>698</v>
      </c>
      <c r="Q1011" s="333"/>
      <c r="R1011" s="333"/>
      <c r="S1011" s="333"/>
      <c r="T1011" s="333"/>
      <c r="U1011" s="333"/>
      <c r="V1011" s="333"/>
      <c r="W1011" s="333"/>
      <c r="X1011" s="333"/>
      <c r="Y1011" s="334">
        <v>0.39</v>
      </c>
      <c r="Z1011" s="335"/>
      <c r="AA1011" s="335"/>
      <c r="AB1011" s="336"/>
      <c r="AC1011" s="341" t="s">
        <v>375</v>
      </c>
      <c r="AD1011" s="341"/>
      <c r="AE1011" s="341"/>
      <c r="AF1011" s="341"/>
      <c r="AG1011" s="341"/>
      <c r="AH1011" s="342" t="s">
        <v>563</v>
      </c>
      <c r="AI1011" s="343"/>
      <c r="AJ1011" s="343"/>
      <c r="AK1011" s="343"/>
      <c r="AL1011" s="344" t="s">
        <v>563</v>
      </c>
      <c r="AM1011" s="345"/>
      <c r="AN1011" s="345"/>
      <c r="AO1011" s="346"/>
      <c r="AP1011" s="340" t="s">
        <v>563</v>
      </c>
      <c r="AQ1011" s="340"/>
      <c r="AR1011" s="340"/>
      <c r="AS1011" s="340"/>
      <c r="AT1011" s="340"/>
      <c r="AU1011" s="340"/>
      <c r="AV1011" s="340"/>
      <c r="AW1011" s="340"/>
      <c r="AX1011" s="340"/>
    </row>
    <row r="1012" spans="1:50" ht="49.95" customHeight="1" x14ac:dyDescent="0.2">
      <c r="A1012" s="424">
        <v>10</v>
      </c>
      <c r="B1012" s="424">
        <v>1</v>
      </c>
      <c r="C1012" s="444" t="s">
        <v>657</v>
      </c>
      <c r="D1012" s="438"/>
      <c r="E1012" s="438"/>
      <c r="F1012" s="438"/>
      <c r="G1012" s="438"/>
      <c r="H1012" s="438"/>
      <c r="I1012" s="438"/>
      <c r="J1012" s="439">
        <v>8010001062444</v>
      </c>
      <c r="K1012" s="440"/>
      <c r="L1012" s="440"/>
      <c r="M1012" s="440"/>
      <c r="N1012" s="440"/>
      <c r="O1012" s="440"/>
      <c r="P1012" s="445" t="s">
        <v>698</v>
      </c>
      <c r="Q1012" s="333"/>
      <c r="R1012" s="333"/>
      <c r="S1012" s="333"/>
      <c r="T1012" s="333"/>
      <c r="U1012" s="333"/>
      <c r="V1012" s="333"/>
      <c r="W1012" s="333"/>
      <c r="X1012" s="333"/>
      <c r="Y1012" s="334">
        <v>0.27</v>
      </c>
      <c r="Z1012" s="335"/>
      <c r="AA1012" s="335"/>
      <c r="AB1012" s="336"/>
      <c r="AC1012" s="341" t="s">
        <v>375</v>
      </c>
      <c r="AD1012" s="341"/>
      <c r="AE1012" s="341"/>
      <c r="AF1012" s="341"/>
      <c r="AG1012" s="341"/>
      <c r="AH1012" s="342" t="s">
        <v>563</v>
      </c>
      <c r="AI1012" s="343"/>
      <c r="AJ1012" s="343"/>
      <c r="AK1012" s="343"/>
      <c r="AL1012" s="344" t="s">
        <v>563</v>
      </c>
      <c r="AM1012" s="345"/>
      <c r="AN1012" s="345"/>
      <c r="AO1012" s="346"/>
      <c r="AP1012" s="340" t="s">
        <v>563</v>
      </c>
      <c r="AQ1012" s="340"/>
      <c r="AR1012" s="340"/>
      <c r="AS1012" s="340"/>
      <c r="AT1012" s="340"/>
      <c r="AU1012" s="340"/>
      <c r="AV1012" s="340"/>
      <c r="AW1012" s="340"/>
      <c r="AX1012" s="340"/>
    </row>
    <row r="1013" spans="1:50" ht="49.95" customHeight="1" x14ac:dyDescent="0.2">
      <c r="A1013" s="424">
        <v>11</v>
      </c>
      <c r="B1013" s="424">
        <v>1</v>
      </c>
      <c r="C1013" s="444" t="s">
        <v>686</v>
      </c>
      <c r="D1013" s="438"/>
      <c r="E1013" s="438"/>
      <c r="F1013" s="438"/>
      <c r="G1013" s="438"/>
      <c r="H1013" s="438"/>
      <c r="I1013" s="438"/>
      <c r="J1013" s="439">
        <v>1010001110829</v>
      </c>
      <c r="K1013" s="440"/>
      <c r="L1013" s="440"/>
      <c r="M1013" s="440"/>
      <c r="N1013" s="440"/>
      <c r="O1013" s="440"/>
      <c r="P1013" s="333" t="s">
        <v>697</v>
      </c>
      <c r="Q1013" s="333"/>
      <c r="R1013" s="333"/>
      <c r="S1013" s="333"/>
      <c r="T1013" s="333"/>
      <c r="U1013" s="333"/>
      <c r="V1013" s="333"/>
      <c r="W1013" s="333"/>
      <c r="X1013" s="333"/>
      <c r="Y1013" s="334">
        <v>0.72</v>
      </c>
      <c r="Z1013" s="335"/>
      <c r="AA1013" s="335"/>
      <c r="AB1013" s="336"/>
      <c r="AC1013" s="341" t="s">
        <v>375</v>
      </c>
      <c r="AD1013" s="341"/>
      <c r="AE1013" s="341"/>
      <c r="AF1013" s="341"/>
      <c r="AG1013" s="341"/>
      <c r="AH1013" s="342" t="s">
        <v>563</v>
      </c>
      <c r="AI1013" s="343"/>
      <c r="AJ1013" s="343"/>
      <c r="AK1013" s="343"/>
      <c r="AL1013" s="344" t="s">
        <v>563</v>
      </c>
      <c r="AM1013" s="345"/>
      <c r="AN1013" s="345"/>
      <c r="AO1013" s="346"/>
      <c r="AP1013" s="340" t="s">
        <v>563</v>
      </c>
      <c r="AQ1013" s="340"/>
      <c r="AR1013" s="340"/>
      <c r="AS1013" s="340"/>
      <c r="AT1013" s="340"/>
      <c r="AU1013" s="340"/>
      <c r="AV1013" s="340"/>
      <c r="AW1013" s="340"/>
      <c r="AX1013" s="340"/>
    </row>
    <row r="1014" spans="1:50" ht="49.95" customHeight="1" x14ac:dyDescent="0.2">
      <c r="A1014" s="424">
        <v>12</v>
      </c>
      <c r="B1014" s="424">
        <v>1</v>
      </c>
      <c r="C1014" s="444" t="s">
        <v>687</v>
      </c>
      <c r="D1014" s="438"/>
      <c r="E1014" s="438"/>
      <c r="F1014" s="438"/>
      <c r="G1014" s="438"/>
      <c r="H1014" s="438"/>
      <c r="I1014" s="438"/>
      <c r="J1014" s="439">
        <v>5290801003903</v>
      </c>
      <c r="K1014" s="440"/>
      <c r="L1014" s="440"/>
      <c r="M1014" s="440"/>
      <c r="N1014" s="440"/>
      <c r="O1014" s="440"/>
      <c r="P1014" s="445" t="s">
        <v>696</v>
      </c>
      <c r="Q1014" s="333"/>
      <c r="R1014" s="333"/>
      <c r="S1014" s="333"/>
      <c r="T1014" s="333"/>
      <c r="U1014" s="333"/>
      <c r="V1014" s="333"/>
      <c r="W1014" s="333"/>
      <c r="X1014" s="333"/>
      <c r="Y1014" s="334">
        <v>0.61</v>
      </c>
      <c r="Z1014" s="335"/>
      <c r="AA1014" s="335"/>
      <c r="AB1014" s="336"/>
      <c r="AC1014" s="341" t="s">
        <v>375</v>
      </c>
      <c r="AD1014" s="341"/>
      <c r="AE1014" s="341"/>
      <c r="AF1014" s="341"/>
      <c r="AG1014" s="341"/>
      <c r="AH1014" s="342" t="s">
        <v>563</v>
      </c>
      <c r="AI1014" s="343"/>
      <c r="AJ1014" s="343"/>
      <c r="AK1014" s="343"/>
      <c r="AL1014" s="344" t="s">
        <v>563</v>
      </c>
      <c r="AM1014" s="345"/>
      <c r="AN1014" s="345"/>
      <c r="AO1014" s="346"/>
      <c r="AP1014" s="340" t="s">
        <v>563</v>
      </c>
      <c r="AQ1014" s="340"/>
      <c r="AR1014" s="340"/>
      <c r="AS1014" s="340"/>
      <c r="AT1014" s="340"/>
      <c r="AU1014" s="340"/>
      <c r="AV1014" s="340"/>
      <c r="AW1014" s="340"/>
      <c r="AX1014" s="340"/>
    </row>
    <row r="1015" spans="1:50" ht="49.95" customHeight="1" x14ac:dyDescent="0.2">
      <c r="A1015" s="424">
        <v>13</v>
      </c>
      <c r="B1015" s="424">
        <v>1</v>
      </c>
      <c r="C1015" s="444" t="s">
        <v>688</v>
      </c>
      <c r="D1015" s="438"/>
      <c r="E1015" s="438"/>
      <c r="F1015" s="438"/>
      <c r="G1015" s="438"/>
      <c r="H1015" s="438"/>
      <c r="I1015" s="438"/>
      <c r="J1015" s="439">
        <v>1010001012983</v>
      </c>
      <c r="K1015" s="440"/>
      <c r="L1015" s="440"/>
      <c r="M1015" s="440"/>
      <c r="N1015" s="440"/>
      <c r="O1015" s="440"/>
      <c r="P1015" s="445" t="s">
        <v>749</v>
      </c>
      <c r="Q1015" s="333"/>
      <c r="R1015" s="333"/>
      <c r="S1015" s="333"/>
      <c r="T1015" s="333"/>
      <c r="U1015" s="333"/>
      <c r="V1015" s="333"/>
      <c r="W1015" s="333"/>
      <c r="X1015" s="333"/>
      <c r="Y1015" s="334">
        <v>0.51</v>
      </c>
      <c r="Z1015" s="335"/>
      <c r="AA1015" s="335"/>
      <c r="AB1015" s="336"/>
      <c r="AC1015" s="341" t="s">
        <v>375</v>
      </c>
      <c r="AD1015" s="341"/>
      <c r="AE1015" s="341"/>
      <c r="AF1015" s="341"/>
      <c r="AG1015" s="341"/>
      <c r="AH1015" s="342" t="s">
        <v>563</v>
      </c>
      <c r="AI1015" s="343"/>
      <c r="AJ1015" s="343"/>
      <c r="AK1015" s="343"/>
      <c r="AL1015" s="344" t="s">
        <v>563</v>
      </c>
      <c r="AM1015" s="345"/>
      <c r="AN1015" s="345"/>
      <c r="AO1015" s="346"/>
      <c r="AP1015" s="340" t="s">
        <v>563</v>
      </c>
      <c r="AQ1015" s="340"/>
      <c r="AR1015" s="340"/>
      <c r="AS1015" s="340"/>
      <c r="AT1015" s="340"/>
      <c r="AU1015" s="340"/>
      <c r="AV1015" s="340"/>
      <c r="AW1015" s="340"/>
      <c r="AX1015" s="340"/>
    </row>
    <row r="1016" spans="1:50" ht="49.95" customHeight="1" x14ac:dyDescent="0.2">
      <c r="A1016" s="424">
        <v>14</v>
      </c>
      <c r="B1016" s="424">
        <v>1</v>
      </c>
      <c r="C1016" s="444" t="s">
        <v>760</v>
      </c>
      <c r="D1016" s="438"/>
      <c r="E1016" s="438"/>
      <c r="F1016" s="438"/>
      <c r="G1016" s="438"/>
      <c r="H1016" s="438"/>
      <c r="I1016" s="438"/>
      <c r="J1016" s="439">
        <v>8010001007639</v>
      </c>
      <c r="K1016" s="440"/>
      <c r="L1016" s="440"/>
      <c r="M1016" s="440"/>
      <c r="N1016" s="440"/>
      <c r="O1016" s="440"/>
      <c r="P1016" s="445" t="s">
        <v>762</v>
      </c>
      <c r="Q1016" s="333"/>
      <c r="R1016" s="333"/>
      <c r="S1016" s="333"/>
      <c r="T1016" s="333"/>
      <c r="U1016" s="333"/>
      <c r="V1016" s="333"/>
      <c r="W1016" s="333"/>
      <c r="X1016" s="333"/>
      <c r="Y1016" s="334">
        <v>0.28999999999999998</v>
      </c>
      <c r="Z1016" s="335"/>
      <c r="AA1016" s="335"/>
      <c r="AB1016" s="336"/>
      <c r="AC1016" s="341" t="s">
        <v>375</v>
      </c>
      <c r="AD1016" s="341"/>
      <c r="AE1016" s="341"/>
      <c r="AF1016" s="341"/>
      <c r="AG1016" s="341"/>
      <c r="AH1016" s="342" t="s">
        <v>563</v>
      </c>
      <c r="AI1016" s="343"/>
      <c r="AJ1016" s="343"/>
      <c r="AK1016" s="343"/>
      <c r="AL1016" s="344" t="s">
        <v>563</v>
      </c>
      <c r="AM1016" s="345"/>
      <c r="AN1016" s="345"/>
      <c r="AO1016" s="346"/>
      <c r="AP1016" s="340" t="s">
        <v>563</v>
      </c>
      <c r="AQ1016" s="340"/>
      <c r="AR1016" s="340"/>
      <c r="AS1016" s="340"/>
      <c r="AT1016" s="340"/>
      <c r="AU1016" s="340"/>
      <c r="AV1016" s="340"/>
      <c r="AW1016" s="340"/>
      <c r="AX1016" s="340"/>
    </row>
    <row r="1017" spans="1:50" ht="49.95" customHeight="1" x14ac:dyDescent="0.2">
      <c r="A1017" s="424">
        <v>15</v>
      </c>
      <c r="B1017" s="424">
        <v>1</v>
      </c>
      <c r="C1017" s="444" t="s">
        <v>761</v>
      </c>
      <c r="D1017" s="438"/>
      <c r="E1017" s="438"/>
      <c r="F1017" s="438"/>
      <c r="G1017" s="438"/>
      <c r="H1017" s="438"/>
      <c r="I1017" s="438"/>
      <c r="J1017" s="439">
        <v>5240001002140</v>
      </c>
      <c r="K1017" s="440"/>
      <c r="L1017" s="440"/>
      <c r="M1017" s="440"/>
      <c r="N1017" s="440"/>
      <c r="O1017" s="440"/>
      <c r="P1017" s="445" t="s">
        <v>763</v>
      </c>
      <c r="Q1017" s="333"/>
      <c r="R1017" s="333"/>
      <c r="S1017" s="333"/>
      <c r="T1017" s="333"/>
      <c r="U1017" s="333"/>
      <c r="V1017" s="333"/>
      <c r="W1017" s="333"/>
      <c r="X1017" s="333"/>
      <c r="Y1017" s="334">
        <v>0.27</v>
      </c>
      <c r="Z1017" s="335"/>
      <c r="AA1017" s="335"/>
      <c r="AB1017" s="336"/>
      <c r="AC1017" s="341" t="s">
        <v>375</v>
      </c>
      <c r="AD1017" s="341"/>
      <c r="AE1017" s="341"/>
      <c r="AF1017" s="341"/>
      <c r="AG1017" s="341"/>
      <c r="AH1017" s="342" t="s">
        <v>563</v>
      </c>
      <c r="AI1017" s="343"/>
      <c r="AJ1017" s="343"/>
      <c r="AK1017" s="343"/>
      <c r="AL1017" s="344" t="s">
        <v>563</v>
      </c>
      <c r="AM1017" s="345"/>
      <c r="AN1017" s="345"/>
      <c r="AO1017" s="346"/>
      <c r="AP1017" s="340" t="s">
        <v>563</v>
      </c>
      <c r="AQ1017" s="340"/>
      <c r="AR1017" s="340"/>
      <c r="AS1017" s="340"/>
      <c r="AT1017" s="340"/>
      <c r="AU1017" s="340"/>
      <c r="AV1017" s="340"/>
      <c r="AW1017" s="340"/>
      <c r="AX1017" s="340"/>
    </row>
    <row r="1018" spans="1:50" ht="30" hidden="1" customHeight="1" x14ac:dyDescent="0.2">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2">
      <c r="A1019" s="424">
        <v>17</v>
      </c>
      <c r="B1019" s="424">
        <v>1</v>
      </c>
      <c r="C1019" s="444"/>
      <c r="D1019" s="438"/>
      <c r="E1019" s="438"/>
      <c r="F1019" s="438"/>
      <c r="G1019" s="438"/>
      <c r="H1019" s="438"/>
      <c r="I1019" s="438"/>
      <c r="J1019" s="439"/>
      <c r="K1019" s="440"/>
      <c r="L1019" s="440"/>
      <c r="M1019" s="440"/>
      <c r="N1019" s="440"/>
      <c r="O1019" s="440"/>
      <c r="P1019" s="445"/>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2">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2">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2">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2">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2">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2">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2">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2">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2">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2">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2">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2">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2">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338</v>
      </c>
      <c r="AD1035" s="287"/>
      <c r="AE1035" s="287"/>
      <c r="AF1035" s="287"/>
      <c r="AG1035" s="287"/>
      <c r="AH1035" s="363" t="s">
        <v>364</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2">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2">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2">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2">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2">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2">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2">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2">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2">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2">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2">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2">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2">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2">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2">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2">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2">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2">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2">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2">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2">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2">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2">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2">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2">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2">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2">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2">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2">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2">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338</v>
      </c>
      <c r="AD1068" s="287"/>
      <c r="AE1068" s="287"/>
      <c r="AF1068" s="287"/>
      <c r="AG1068" s="287"/>
      <c r="AH1068" s="363" t="s">
        <v>364</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2">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2">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2">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2">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2">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2">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2">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2">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2">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2">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2">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2">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2">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2">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2">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2">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2">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2">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2">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2">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2">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2">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2">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2">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2">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2">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2">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2">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2">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2">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2">
      <c r="A1099" s="913" t="s">
        <v>329</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344</v>
      </c>
      <c r="AM1099" s="989"/>
      <c r="AN1099" s="989"/>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24"/>
      <c r="B1102" s="424"/>
      <c r="C1102" s="287" t="s">
        <v>266</v>
      </c>
      <c r="D1102" s="916"/>
      <c r="E1102" s="287" t="s">
        <v>265</v>
      </c>
      <c r="F1102" s="916"/>
      <c r="G1102" s="916"/>
      <c r="H1102" s="916"/>
      <c r="I1102" s="916"/>
      <c r="J1102" s="287" t="s">
        <v>300</v>
      </c>
      <c r="K1102" s="287"/>
      <c r="L1102" s="287"/>
      <c r="M1102" s="287"/>
      <c r="N1102" s="287"/>
      <c r="O1102" s="287"/>
      <c r="P1102" s="363" t="s">
        <v>27</v>
      </c>
      <c r="Q1102" s="363"/>
      <c r="R1102" s="363"/>
      <c r="S1102" s="363"/>
      <c r="T1102" s="363"/>
      <c r="U1102" s="363"/>
      <c r="V1102" s="363"/>
      <c r="W1102" s="363"/>
      <c r="X1102" s="363"/>
      <c r="Y1102" s="287" t="s">
        <v>302</v>
      </c>
      <c r="Z1102" s="916"/>
      <c r="AA1102" s="916"/>
      <c r="AB1102" s="916"/>
      <c r="AC1102" s="287" t="s">
        <v>248</v>
      </c>
      <c r="AD1102" s="287"/>
      <c r="AE1102" s="287"/>
      <c r="AF1102" s="287"/>
      <c r="AG1102" s="287"/>
      <c r="AH1102" s="363" t="s">
        <v>261</v>
      </c>
      <c r="AI1102" s="364"/>
      <c r="AJ1102" s="364"/>
      <c r="AK1102" s="364"/>
      <c r="AL1102" s="364" t="s">
        <v>21</v>
      </c>
      <c r="AM1102" s="364"/>
      <c r="AN1102" s="364"/>
      <c r="AO1102" s="919"/>
      <c r="AP1102" s="447" t="s">
        <v>330</v>
      </c>
      <c r="AQ1102" s="447"/>
      <c r="AR1102" s="447"/>
      <c r="AS1102" s="447"/>
      <c r="AT1102" s="447"/>
      <c r="AU1102" s="447"/>
      <c r="AV1102" s="447"/>
      <c r="AW1102" s="447"/>
      <c r="AX1102" s="447"/>
    </row>
    <row r="1103" spans="1:50" ht="30" customHeight="1" x14ac:dyDescent="0.2">
      <c r="A1103" s="424">
        <v>1</v>
      </c>
      <c r="B1103" s="424">
        <v>1</v>
      </c>
      <c r="C1103" s="918"/>
      <c r="D1103" s="918"/>
      <c r="E1103" s="338" t="s">
        <v>554</v>
      </c>
      <c r="F1103" s="917"/>
      <c r="G1103" s="917"/>
      <c r="H1103" s="917"/>
      <c r="I1103" s="917"/>
      <c r="J1103" s="439" t="s">
        <v>554</v>
      </c>
      <c r="K1103" s="440"/>
      <c r="L1103" s="440"/>
      <c r="M1103" s="440"/>
      <c r="N1103" s="440"/>
      <c r="O1103" s="440"/>
      <c r="P1103" s="920" t="s">
        <v>555</v>
      </c>
      <c r="Q1103" s="333"/>
      <c r="R1103" s="333"/>
      <c r="S1103" s="333"/>
      <c r="T1103" s="333"/>
      <c r="U1103" s="333"/>
      <c r="V1103" s="333"/>
      <c r="W1103" s="333"/>
      <c r="X1103" s="333"/>
      <c r="Y1103" s="921" t="s">
        <v>554</v>
      </c>
      <c r="Z1103" s="335"/>
      <c r="AA1103" s="335"/>
      <c r="AB1103" s="336"/>
      <c r="AC1103" s="341"/>
      <c r="AD1103" s="341"/>
      <c r="AE1103" s="341"/>
      <c r="AF1103" s="341"/>
      <c r="AG1103" s="341"/>
      <c r="AH1103" s="922" t="s">
        <v>554</v>
      </c>
      <c r="AI1103" s="343"/>
      <c r="AJ1103" s="343"/>
      <c r="AK1103" s="343"/>
      <c r="AL1103" s="923" t="s">
        <v>554</v>
      </c>
      <c r="AM1103" s="345"/>
      <c r="AN1103" s="345"/>
      <c r="AO1103" s="346"/>
      <c r="AP1103" s="924" t="s">
        <v>555</v>
      </c>
      <c r="AQ1103" s="340"/>
      <c r="AR1103" s="340"/>
      <c r="AS1103" s="340"/>
      <c r="AT1103" s="340"/>
      <c r="AU1103" s="340"/>
      <c r="AV1103" s="340"/>
      <c r="AW1103" s="340"/>
      <c r="AX1103" s="340"/>
    </row>
    <row r="1104" spans="1:50" ht="30" hidden="1" customHeight="1" x14ac:dyDescent="0.2">
      <c r="A1104" s="424">
        <v>2</v>
      </c>
      <c r="B1104" s="424">
        <v>1</v>
      </c>
      <c r="C1104" s="918"/>
      <c r="D1104" s="918"/>
      <c r="E1104" s="917"/>
      <c r="F1104" s="917"/>
      <c r="G1104" s="917"/>
      <c r="H1104" s="917"/>
      <c r="I1104" s="917"/>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2">
      <c r="A1105" s="424">
        <v>3</v>
      </c>
      <c r="B1105" s="424">
        <v>1</v>
      </c>
      <c r="C1105" s="918"/>
      <c r="D1105" s="918"/>
      <c r="E1105" s="917"/>
      <c r="F1105" s="917"/>
      <c r="G1105" s="917"/>
      <c r="H1105" s="917"/>
      <c r="I1105" s="917"/>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2">
      <c r="A1106" s="424">
        <v>4</v>
      </c>
      <c r="B1106" s="424">
        <v>1</v>
      </c>
      <c r="C1106" s="918"/>
      <c r="D1106" s="918"/>
      <c r="E1106" s="917"/>
      <c r="F1106" s="917"/>
      <c r="G1106" s="917"/>
      <c r="H1106" s="917"/>
      <c r="I1106" s="917"/>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2">
      <c r="A1107" s="424">
        <v>5</v>
      </c>
      <c r="B1107" s="424">
        <v>1</v>
      </c>
      <c r="C1107" s="918"/>
      <c r="D1107" s="918"/>
      <c r="E1107" s="917"/>
      <c r="F1107" s="917"/>
      <c r="G1107" s="917"/>
      <c r="H1107" s="917"/>
      <c r="I1107" s="917"/>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2">
      <c r="A1108" s="424">
        <v>6</v>
      </c>
      <c r="B1108" s="424">
        <v>1</v>
      </c>
      <c r="C1108" s="918"/>
      <c r="D1108" s="918"/>
      <c r="E1108" s="917"/>
      <c r="F1108" s="917"/>
      <c r="G1108" s="917"/>
      <c r="H1108" s="917"/>
      <c r="I1108" s="917"/>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2">
      <c r="A1109" s="424">
        <v>7</v>
      </c>
      <c r="B1109" s="424">
        <v>1</v>
      </c>
      <c r="C1109" s="918"/>
      <c r="D1109" s="918"/>
      <c r="E1109" s="917"/>
      <c r="F1109" s="917"/>
      <c r="G1109" s="917"/>
      <c r="H1109" s="917"/>
      <c r="I1109" s="917"/>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2">
      <c r="A1110" s="424">
        <v>8</v>
      </c>
      <c r="B1110" s="424">
        <v>1</v>
      </c>
      <c r="C1110" s="918"/>
      <c r="D1110" s="918"/>
      <c r="E1110" s="917"/>
      <c r="F1110" s="917"/>
      <c r="G1110" s="917"/>
      <c r="H1110" s="917"/>
      <c r="I1110" s="917"/>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2">
      <c r="A1111" s="424">
        <v>9</v>
      </c>
      <c r="B1111" s="424">
        <v>1</v>
      </c>
      <c r="C1111" s="918"/>
      <c r="D1111" s="918"/>
      <c r="E1111" s="917"/>
      <c r="F1111" s="917"/>
      <c r="G1111" s="917"/>
      <c r="H1111" s="917"/>
      <c r="I1111" s="917"/>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2">
      <c r="A1112" s="424">
        <v>10</v>
      </c>
      <c r="B1112" s="424">
        <v>1</v>
      </c>
      <c r="C1112" s="918"/>
      <c r="D1112" s="918"/>
      <c r="E1112" s="917"/>
      <c r="F1112" s="917"/>
      <c r="G1112" s="917"/>
      <c r="H1112" s="917"/>
      <c r="I1112" s="917"/>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2">
      <c r="A1113" s="424">
        <v>11</v>
      </c>
      <c r="B1113" s="424">
        <v>1</v>
      </c>
      <c r="C1113" s="918"/>
      <c r="D1113" s="918"/>
      <c r="E1113" s="917"/>
      <c r="F1113" s="917"/>
      <c r="G1113" s="917"/>
      <c r="H1113" s="917"/>
      <c r="I1113" s="917"/>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2">
      <c r="A1114" s="424">
        <v>12</v>
      </c>
      <c r="B1114" s="424">
        <v>1</v>
      </c>
      <c r="C1114" s="918"/>
      <c r="D1114" s="918"/>
      <c r="E1114" s="917"/>
      <c r="F1114" s="917"/>
      <c r="G1114" s="917"/>
      <c r="H1114" s="917"/>
      <c r="I1114" s="917"/>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2">
      <c r="A1115" s="424">
        <v>13</v>
      </c>
      <c r="B1115" s="424">
        <v>1</v>
      </c>
      <c r="C1115" s="918"/>
      <c r="D1115" s="918"/>
      <c r="E1115" s="917"/>
      <c r="F1115" s="917"/>
      <c r="G1115" s="917"/>
      <c r="H1115" s="917"/>
      <c r="I1115" s="917"/>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2">
      <c r="A1116" s="424">
        <v>14</v>
      </c>
      <c r="B1116" s="424">
        <v>1</v>
      </c>
      <c r="C1116" s="918"/>
      <c r="D1116" s="918"/>
      <c r="E1116" s="917"/>
      <c r="F1116" s="917"/>
      <c r="G1116" s="917"/>
      <c r="H1116" s="917"/>
      <c r="I1116" s="917"/>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2">
      <c r="A1117" s="424">
        <v>15</v>
      </c>
      <c r="B1117" s="424">
        <v>1</v>
      </c>
      <c r="C1117" s="918"/>
      <c r="D1117" s="918"/>
      <c r="E1117" s="917"/>
      <c r="F1117" s="917"/>
      <c r="G1117" s="917"/>
      <c r="H1117" s="917"/>
      <c r="I1117" s="917"/>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2">
      <c r="A1118" s="424">
        <v>16</v>
      </c>
      <c r="B1118" s="424">
        <v>1</v>
      </c>
      <c r="C1118" s="918"/>
      <c r="D1118" s="918"/>
      <c r="E1118" s="917"/>
      <c r="F1118" s="917"/>
      <c r="G1118" s="917"/>
      <c r="H1118" s="917"/>
      <c r="I1118" s="917"/>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2">
      <c r="A1119" s="424">
        <v>17</v>
      </c>
      <c r="B1119" s="424">
        <v>1</v>
      </c>
      <c r="C1119" s="918"/>
      <c r="D1119" s="918"/>
      <c r="E1119" s="917"/>
      <c r="F1119" s="917"/>
      <c r="G1119" s="917"/>
      <c r="H1119" s="917"/>
      <c r="I1119" s="917"/>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2">
      <c r="A1120" s="424">
        <v>18</v>
      </c>
      <c r="B1120" s="424">
        <v>1</v>
      </c>
      <c r="C1120" s="918"/>
      <c r="D1120" s="918"/>
      <c r="E1120" s="271"/>
      <c r="F1120" s="917"/>
      <c r="G1120" s="917"/>
      <c r="H1120" s="917"/>
      <c r="I1120" s="917"/>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2">
      <c r="A1121" s="424">
        <v>19</v>
      </c>
      <c r="B1121" s="424">
        <v>1</v>
      </c>
      <c r="C1121" s="918"/>
      <c r="D1121" s="918"/>
      <c r="E1121" s="917"/>
      <c r="F1121" s="917"/>
      <c r="G1121" s="917"/>
      <c r="H1121" s="917"/>
      <c r="I1121" s="917"/>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2">
      <c r="A1122" s="424">
        <v>20</v>
      </c>
      <c r="B1122" s="424">
        <v>1</v>
      </c>
      <c r="C1122" s="918"/>
      <c r="D1122" s="918"/>
      <c r="E1122" s="917"/>
      <c r="F1122" s="917"/>
      <c r="G1122" s="917"/>
      <c r="H1122" s="917"/>
      <c r="I1122" s="917"/>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2">
      <c r="A1123" s="424">
        <v>21</v>
      </c>
      <c r="B1123" s="424">
        <v>1</v>
      </c>
      <c r="C1123" s="918"/>
      <c r="D1123" s="918"/>
      <c r="E1123" s="917"/>
      <c r="F1123" s="917"/>
      <c r="G1123" s="917"/>
      <c r="H1123" s="917"/>
      <c r="I1123" s="917"/>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2">
      <c r="A1124" s="424">
        <v>22</v>
      </c>
      <c r="B1124" s="424">
        <v>1</v>
      </c>
      <c r="C1124" s="918"/>
      <c r="D1124" s="918"/>
      <c r="E1124" s="917"/>
      <c r="F1124" s="917"/>
      <c r="G1124" s="917"/>
      <c r="H1124" s="917"/>
      <c r="I1124" s="917"/>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2">
      <c r="A1125" s="424">
        <v>23</v>
      </c>
      <c r="B1125" s="424">
        <v>1</v>
      </c>
      <c r="C1125" s="918"/>
      <c r="D1125" s="918"/>
      <c r="E1125" s="917"/>
      <c r="F1125" s="917"/>
      <c r="G1125" s="917"/>
      <c r="H1125" s="917"/>
      <c r="I1125" s="917"/>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2">
      <c r="A1126" s="424">
        <v>24</v>
      </c>
      <c r="B1126" s="424">
        <v>1</v>
      </c>
      <c r="C1126" s="918"/>
      <c r="D1126" s="918"/>
      <c r="E1126" s="917"/>
      <c r="F1126" s="917"/>
      <c r="G1126" s="917"/>
      <c r="H1126" s="917"/>
      <c r="I1126" s="917"/>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2">
      <c r="A1127" s="424">
        <v>25</v>
      </c>
      <c r="B1127" s="424">
        <v>1</v>
      </c>
      <c r="C1127" s="918"/>
      <c r="D1127" s="918"/>
      <c r="E1127" s="917"/>
      <c r="F1127" s="917"/>
      <c r="G1127" s="917"/>
      <c r="H1127" s="917"/>
      <c r="I1127" s="917"/>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2">
      <c r="A1128" s="424">
        <v>26</v>
      </c>
      <c r="B1128" s="424">
        <v>1</v>
      </c>
      <c r="C1128" s="918"/>
      <c r="D1128" s="918"/>
      <c r="E1128" s="917"/>
      <c r="F1128" s="917"/>
      <c r="G1128" s="917"/>
      <c r="H1128" s="917"/>
      <c r="I1128" s="917"/>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2">
      <c r="A1129" s="424">
        <v>27</v>
      </c>
      <c r="B1129" s="424">
        <v>1</v>
      </c>
      <c r="C1129" s="918"/>
      <c r="D1129" s="918"/>
      <c r="E1129" s="917"/>
      <c r="F1129" s="917"/>
      <c r="G1129" s="917"/>
      <c r="H1129" s="917"/>
      <c r="I1129" s="917"/>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2">
      <c r="A1130" s="424">
        <v>28</v>
      </c>
      <c r="B1130" s="424">
        <v>1</v>
      </c>
      <c r="C1130" s="918"/>
      <c r="D1130" s="918"/>
      <c r="E1130" s="917"/>
      <c r="F1130" s="917"/>
      <c r="G1130" s="917"/>
      <c r="H1130" s="917"/>
      <c r="I1130" s="917"/>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2">
      <c r="A1131" s="424">
        <v>29</v>
      </c>
      <c r="B1131" s="424">
        <v>1</v>
      </c>
      <c r="C1131" s="918"/>
      <c r="D1131" s="918"/>
      <c r="E1131" s="917"/>
      <c r="F1131" s="917"/>
      <c r="G1131" s="917"/>
      <c r="H1131" s="917"/>
      <c r="I1131" s="917"/>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2">
      <c r="A1132" s="424">
        <v>30</v>
      </c>
      <c r="B1132" s="424">
        <v>1</v>
      </c>
      <c r="C1132" s="918"/>
      <c r="D1132" s="918"/>
      <c r="E1132" s="917"/>
      <c r="F1132" s="917"/>
      <c r="G1132" s="917"/>
      <c r="H1132" s="917"/>
      <c r="I1132" s="917"/>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3" priority="14039">
      <formula>IF(RIGHT(TEXT(P14,"0.#"),1)=".",FALSE,TRUE)</formula>
    </cfRule>
    <cfRule type="expression" dxfId="2772" priority="14040">
      <formula>IF(RIGHT(TEXT(P14,"0.#"),1)=".",TRUE,FALSE)</formula>
    </cfRule>
  </conditionalFormatting>
  <conditionalFormatting sqref="AE32">
    <cfRule type="expression" dxfId="2771" priority="14029">
      <formula>IF(RIGHT(TEXT(AE32,"0.#"),1)=".",FALSE,TRUE)</formula>
    </cfRule>
    <cfRule type="expression" dxfId="2770" priority="14030">
      <formula>IF(RIGHT(TEXT(AE32,"0.#"),1)=".",TRUE,FALSE)</formula>
    </cfRule>
  </conditionalFormatting>
  <conditionalFormatting sqref="P18:AX18">
    <cfRule type="expression" dxfId="2769" priority="13915">
      <formula>IF(RIGHT(TEXT(P18,"0.#"),1)=".",FALSE,TRUE)</formula>
    </cfRule>
    <cfRule type="expression" dxfId="2768" priority="13916">
      <formula>IF(RIGHT(TEXT(P18,"0.#"),1)=".",TRUE,FALSE)</formula>
    </cfRule>
  </conditionalFormatting>
  <conditionalFormatting sqref="Y783">
    <cfRule type="expression" dxfId="2767" priority="13911">
      <formula>IF(RIGHT(TEXT(Y783,"0.#"),1)=".",FALSE,TRUE)</formula>
    </cfRule>
    <cfRule type="expression" dxfId="2766" priority="13912">
      <formula>IF(RIGHT(TEXT(Y783,"0.#"),1)=".",TRUE,FALSE)</formula>
    </cfRule>
  </conditionalFormatting>
  <conditionalFormatting sqref="Y792">
    <cfRule type="expression" dxfId="2765" priority="13907">
      <formula>IF(RIGHT(TEXT(Y792,"0.#"),1)=".",FALSE,TRUE)</formula>
    </cfRule>
    <cfRule type="expression" dxfId="2764" priority="13908">
      <formula>IF(RIGHT(TEXT(Y792,"0.#"),1)=".",TRUE,FALSE)</formula>
    </cfRule>
  </conditionalFormatting>
  <conditionalFormatting sqref="Y823:Y830 Y821 Y810:Y817 Y808 Y797:Y804 Y795">
    <cfRule type="expression" dxfId="2763" priority="13689">
      <formula>IF(RIGHT(TEXT(Y795,"0.#"),1)=".",FALSE,TRUE)</formula>
    </cfRule>
    <cfRule type="expression" dxfId="2762" priority="13690">
      <formula>IF(RIGHT(TEXT(Y795,"0.#"),1)=".",TRUE,FALSE)</formula>
    </cfRule>
  </conditionalFormatting>
  <conditionalFormatting sqref="P16:AQ17 P15:AX15 P13:AX13">
    <cfRule type="expression" dxfId="2761" priority="13737">
      <formula>IF(RIGHT(TEXT(P13,"0.#"),1)=".",FALSE,TRUE)</formula>
    </cfRule>
    <cfRule type="expression" dxfId="2760" priority="13738">
      <formula>IF(RIGHT(TEXT(P13,"0.#"),1)=".",TRUE,FALSE)</formula>
    </cfRule>
  </conditionalFormatting>
  <conditionalFormatting sqref="P19:AJ19">
    <cfRule type="expression" dxfId="2759" priority="13735">
      <formula>IF(RIGHT(TEXT(P19,"0.#"),1)=".",FALSE,TRUE)</formula>
    </cfRule>
    <cfRule type="expression" dxfId="2758" priority="13736">
      <formula>IF(RIGHT(TEXT(P19,"0.#"),1)=".",TRUE,FALSE)</formula>
    </cfRule>
  </conditionalFormatting>
  <conditionalFormatting sqref="AE101 AQ101">
    <cfRule type="expression" dxfId="2757" priority="13727">
      <formula>IF(RIGHT(TEXT(AE101,"0.#"),1)=".",FALSE,TRUE)</formula>
    </cfRule>
    <cfRule type="expression" dxfId="2756" priority="13728">
      <formula>IF(RIGHT(TEXT(AE101,"0.#"),1)=".",TRUE,FALSE)</formula>
    </cfRule>
  </conditionalFormatting>
  <conditionalFormatting sqref="Y784:Y791 Y782">
    <cfRule type="expression" dxfId="2755" priority="13713">
      <formula>IF(RIGHT(TEXT(Y782,"0.#"),1)=".",FALSE,TRUE)</formula>
    </cfRule>
    <cfRule type="expression" dxfId="2754" priority="13714">
      <formula>IF(RIGHT(TEXT(Y782,"0.#"),1)=".",TRUE,FALSE)</formula>
    </cfRule>
  </conditionalFormatting>
  <conditionalFormatting sqref="AU783">
    <cfRule type="expression" dxfId="2753" priority="13711">
      <formula>IF(RIGHT(TEXT(AU783,"0.#"),1)=".",FALSE,TRUE)</formula>
    </cfRule>
    <cfRule type="expression" dxfId="2752" priority="13712">
      <formula>IF(RIGHT(TEXT(AU783,"0.#"),1)=".",TRUE,FALSE)</formula>
    </cfRule>
  </conditionalFormatting>
  <conditionalFormatting sqref="AU792">
    <cfRule type="expression" dxfId="2751" priority="13709">
      <formula>IF(RIGHT(TEXT(AU792,"0.#"),1)=".",FALSE,TRUE)</formula>
    </cfRule>
    <cfRule type="expression" dxfId="2750" priority="13710">
      <formula>IF(RIGHT(TEXT(AU792,"0.#"),1)=".",TRUE,FALSE)</formula>
    </cfRule>
  </conditionalFormatting>
  <conditionalFormatting sqref="AU784:AU791 AU782">
    <cfRule type="expression" dxfId="2749" priority="13707">
      <formula>IF(RIGHT(TEXT(AU782,"0.#"),1)=".",FALSE,TRUE)</formula>
    </cfRule>
    <cfRule type="expression" dxfId="2748" priority="13708">
      <formula>IF(RIGHT(TEXT(AU782,"0.#"),1)=".",TRUE,FALSE)</formula>
    </cfRule>
  </conditionalFormatting>
  <conditionalFormatting sqref="Y822 Y809 Y796">
    <cfRule type="expression" dxfId="2747" priority="13693">
      <formula>IF(RIGHT(TEXT(Y796,"0.#"),1)=".",FALSE,TRUE)</formula>
    </cfRule>
    <cfRule type="expression" dxfId="2746" priority="13694">
      <formula>IF(RIGHT(TEXT(Y796,"0.#"),1)=".",TRUE,FALSE)</formula>
    </cfRule>
  </conditionalFormatting>
  <conditionalFormatting sqref="Y831 Y818 Y805">
    <cfRule type="expression" dxfId="2745" priority="13691">
      <formula>IF(RIGHT(TEXT(Y805,"0.#"),1)=".",FALSE,TRUE)</formula>
    </cfRule>
    <cfRule type="expression" dxfId="2744" priority="13692">
      <formula>IF(RIGHT(TEXT(Y805,"0.#"),1)=".",TRUE,FALSE)</formula>
    </cfRule>
  </conditionalFormatting>
  <conditionalFormatting sqref="AU822 AU809 AU796">
    <cfRule type="expression" dxfId="2743" priority="13687">
      <formula>IF(RIGHT(TEXT(AU796,"0.#"),1)=".",FALSE,TRUE)</formula>
    </cfRule>
    <cfRule type="expression" dxfId="2742" priority="13688">
      <formula>IF(RIGHT(TEXT(AU796,"0.#"),1)=".",TRUE,FALSE)</formula>
    </cfRule>
  </conditionalFormatting>
  <conditionalFormatting sqref="AU831 AU818 AU805">
    <cfRule type="expression" dxfId="2741" priority="13685">
      <formula>IF(RIGHT(TEXT(AU805,"0.#"),1)=".",FALSE,TRUE)</formula>
    </cfRule>
    <cfRule type="expression" dxfId="2740" priority="13686">
      <formula>IF(RIGHT(TEXT(AU805,"0.#"),1)=".",TRUE,FALSE)</formula>
    </cfRule>
  </conditionalFormatting>
  <conditionalFormatting sqref="AU823:AU830 AU821 AU810:AU817 AU808 AU797:AU804 AU795">
    <cfRule type="expression" dxfId="2739" priority="13683">
      <formula>IF(RIGHT(TEXT(AU795,"0.#"),1)=".",FALSE,TRUE)</formula>
    </cfRule>
    <cfRule type="expression" dxfId="2738" priority="13684">
      <formula>IF(RIGHT(TEXT(AU795,"0.#"),1)=".",TRUE,FALSE)</formula>
    </cfRule>
  </conditionalFormatting>
  <conditionalFormatting sqref="AM87">
    <cfRule type="expression" dxfId="2737" priority="13337">
      <formula>IF(RIGHT(TEXT(AM87,"0.#"),1)=".",FALSE,TRUE)</formula>
    </cfRule>
    <cfRule type="expression" dxfId="2736" priority="13338">
      <formula>IF(RIGHT(TEXT(AM87,"0.#"),1)=".",TRUE,FALSE)</formula>
    </cfRule>
  </conditionalFormatting>
  <conditionalFormatting sqref="AE55">
    <cfRule type="expression" dxfId="2735" priority="13405">
      <formula>IF(RIGHT(TEXT(AE55,"0.#"),1)=".",FALSE,TRUE)</formula>
    </cfRule>
    <cfRule type="expression" dxfId="2734" priority="13406">
      <formula>IF(RIGHT(TEXT(AE55,"0.#"),1)=".",TRUE,FALSE)</formula>
    </cfRule>
  </conditionalFormatting>
  <conditionalFormatting sqref="AI55">
    <cfRule type="expression" dxfId="2733" priority="13403">
      <formula>IF(RIGHT(TEXT(AI55,"0.#"),1)=".",FALSE,TRUE)</formula>
    </cfRule>
    <cfRule type="expression" dxfId="2732" priority="13404">
      <formula>IF(RIGHT(TEXT(AI55,"0.#"),1)=".",TRUE,FALSE)</formula>
    </cfRule>
  </conditionalFormatting>
  <conditionalFormatting sqref="AM34">
    <cfRule type="expression" dxfId="2731" priority="13483">
      <formula>IF(RIGHT(TEXT(AM34,"0.#"),1)=".",FALSE,TRUE)</formula>
    </cfRule>
    <cfRule type="expression" dxfId="2730" priority="13484">
      <formula>IF(RIGHT(TEXT(AM34,"0.#"),1)=".",TRUE,FALSE)</formula>
    </cfRule>
  </conditionalFormatting>
  <conditionalFormatting sqref="AE33">
    <cfRule type="expression" dxfId="2729" priority="13497">
      <formula>IF(RIGHT(TEXT(AE33,"0.#"),1)=".",FALSE,TRUE)</formula>
    </cfRule>
    <cfRule type="expression" dxfId="2728" priority="13498">
      <formula>IF(RIGHT(TEXT(AE33,"0.#"),1)=".",TRUE,FALSE)</formula>
    </cfRule>
  </conditionalFormatting>
  <conditionalFormatting sqref="AE34">
    <cfRule type="expression" dxfId="2727" priority="13495">
      <formula>IF(RIGHT(TEXT(AE34,"0.#"),1)=".",FALSE,TRUE)</formula>
    </cfRule>
    <cfRule type="expression" dxfId="2726" priority="13496">
      <formula>IF(RIGHT(TEXT(AE34,"0.#"),1)=".",TRUE,FALSE)</formula>
    </cfRule>
  </conditionalFormatting>
  <conditionalFormatting sqref="AI34">
    <cfRule type="expression" dxfId="2725" priority="13493">
      <formula>IF(RIGHT(TEXT(AI34,"0.#"),1)=".",FALSE,TRUE)</formula>
    </cfRule>
    <cfRule type="expression" dxfId="2724" priority="13494">
      <formula>IF(RIGHT(TEXT(AI34,"0.#"),1)=".",TRUE,FALSE)</formula>
    </cfRule>
  </conditionalFormatting>
  <conditionalFormatting sqref="AI33">
    <cfRule type="expression" dxfId="2723" priority="13491">
      <formula>IF(RIGHT(TEXT(AI33,"0.#"),1)=".",FALSE,TRUE)</formula>
    </cfRule>
    <cfRule type="expression" dxfId="2722" priority="13492">
      <formula>IF(RIGHT(TEXT(AI33,"0.#"),1)=".",TRUE,FALSE)</formula>
    </cfRule>
  </conditionalFormatting>
  <conditionalFormatting sqref="AI32">
    <cfRule type="expression" dxfId="2721" priority="13489">
      <formula>IF(RIGHT(TEXT(AI32,"0.#"),1)=".",FALSE,TRUE)</formula>
    </cfRule>
    <cfRule type="expression" dxfId="2720" priority="13490">
      <formula>IF(RIGHT(TEXT(AI32,"0.#"),1)=".",TRUE,FALSE)</formula>
    </cfRule>
  </conditionalFormatting>
  <conditionalFormatting sqref="AM32">
    <cfRule type="expression" dxfId="2719" priority="13487">
      <formula>IF(RIGHT(TEXT(AM32,"0.#"),1)=".",FALSE,TRUE)</formula>
    </cfRule>
    <cfRule type="expression" dxfId="2718" priority="13488">
      <formula>IF(RIGHT(TEXT(AM32,"0.#"),1)=".",TRUE,FALSE)</formula>
    </cfRule>
  </conditionalFormatting>
  <conditionalFormatting sqref="AM33">
    <cfRule type="expression" dxfId="2717" priority="13485">
      <formula>IF(RIGHT(TEXT(AM33,"0.#"),1)=".",FALSE,TRUE)</formula>
    </cfRule>
    <cfRule type="expression" dxfId="2716" priority="13486">
      <formula>IF(RIGHT(TEXT(AM33,"0.#"),1)=".",TRUE,FALSE)</formula>
    </cfRule>
  </conditionalFormatting>
  <conditionalFormatting sqref="AQ32:AQ34">
    <cfRule type="expression" dxfId="2715" priority="13477">
      <formula>IF(RIGHT(TEXT(AQ32,"0.#"),1)=".",FALSE,TRUE)</formula>
    </cfRule>
    <cfRule type="expression" dxfId="2714" priority="13478">
      <formula>IF(RIGHT(TEXT(AQ32,"0.#"),1)=".",TRUE,FALSE)</formula>
    </cfRule>
  </conditionalFormatting>
  <conditionalFormatting sqref="AU32:AU34">
    <cfRule type="expression" dxfId="2713" priority="13475">
      <formula>IF(RIGHT(TEXT(AU32,"0.#"),1)=".",FALSE,TRUE)</formula>
    </cfRule>
    <cfRule type="expression" dxfId="2712" priority="13476">
      <formula>IF(RIGHT(TEXT(AU32,"0.#"),1)=".",TRUE,FALSE)</formula>
    </cfRule>
  </conditionalFormatting>
  <conditionalFormatting sqref="AE53">
    <cfRule type="expression" dxfId="2711" priority="13409">
      <formula>IF(RIGHT(TEXT(AE53,"0.#"),1)=".",FALSE,TRUE)</formula>
    </cfRule>
    <cfRule type="expression" dxfId="2710" priority="13410">
      <formula>IF(RIGHT(TEXT(AE53,"0.#"),1)=".",TRUE,FALSE)</formula>
    </cfRule>
  </conditionalFormatting>
  <conditionalFormatting sqref="AE54">
    <cfRule type="expression" dxfId="2709" priority="13407">
      <formula>IF(RIGHT(TEXT(AE54,"0.#"),1)=".",FALSE,TRUE)</formula>
    </cfRule>
    <cfRule type="expression" dxfId="2708" priority="13408">
      <formula>IF(RIGHT(TEXT(AE54,"0.#"),1)=".",TRUE,FALSE)</formula>
    </cfRule>
  </conditionalFormatting>
  <conditionalFormatting sqref="AI54">
    <cfRule type="expression" dxfId="2707" priority="13401">
      <formula>IF(RIGHT(TEXT(AI54,"0.#"),1)=".",FALSE,TRUE)</formula>
    </cfRule>
    <cfRule type="expression" dxfId="2706" priority="13402">
      <formula>IF(RIGHT(TEXT(AI54,"0.#"),1)=".",TRUE,FALSE)</formula>
    </cfRule>
  </conditionalFormatting>
  <conditionalFormatting sqref="AI53">
    <cfRule type="expression" dxfId="2705" priority="13399">
      <formula>IF(RIGHT(TEXT(AI53,"0.#"),1)=".",FALSE,TRUE)</formula>
    </cfRule>
    <cfRule type="expression" dxfId="2704" priority="13400">
      <formula>IF(RIGHT(TEXT(AI53,"0.#"),1)=".",TRUE,FALSE)</formula>
    </cfRule>
  </conditionalFormatting>
  <conditionalFormatting sqref="AM53">
    <cfRule type="expression" dxfId="2703" priority="13397">
      <formula>IF(RIGHT(TEXT(AM53,"0.#"),1)=".",FALSE,TRUE)</formula>
    </cfRule>
    <cfRule type="expression" dxfId="2702" priority="13398">
      <formula>IF(RIGHT(TEXT(AM53,"0.#"),1)=".",TRUE,FALSE)</formula>
    </cfRule>
  </conditionalFormatting>
  <conditionalFormatting sqref="AM54">
    <cfRule type="expression" dxfId="2701" priority="13395">
      <formula>IF(RIGHT(TEXT(AM54,"0.#"),1)=".",FALSE,TRUE)</formula>
    </cfRule>
    <cfRule type="expression" dxfId="2700" priority="13396">
      <formula>IF(RIGHT(TEXT(AM54,"0.#"),1)=".",TRUE,FALSE)</formula>
    </cfRule>
  </conditionalFormatting>
  <conditionalFormatting sqref="AM55">
    <cfRule type="expression" dxfId="2699" priority="13393">
      <formula>IF(RIGHT(TEXT(AM55,"0.#"),1)=".",FALSE,TRUE)</formula>
    </cfRule>
    <cfRule type="expression" dxfId="2698" priority="13394">
      <formula>IF(RIGHT(TEXT(AM55,"0.#"),1)=".",TRUE,FALSE)</formula>
    </cfRule>
  </conditionalFormatting>
  <conditionalFormatting sqref="AE60">
    <cfRule type="expression" dxfId="2697" priority="13379">
      <formula>IF(RIGHT(TEXT(AE60,"0.#"),1)=".",FALSE,TRUE)</formula>
    </cfRule>
    <cfRule type="expression" dxfId="2696" priority="13380">
      <formula>IF(RIGHT(TEXT(AE60,"0.#"),1)=".",TRUE,FALSE)</formula>
    </cfRule>
  </conditionalFormatting>
  <conditionalFormatting sqref="AE61">
    <cfRule type="expression" dxfId="2695" priority="13377">
      <formula>IF(RIGHT(TEXT(AE61,"0.#"),1)=".",FALSE,TRUE)</formula>
    </cfRule>
    <cfRule type="expression" dxfId="2694" priority="13378">
      <formula>IF(RIGHT(TEXT(AE61,"0.#"),1)=".",TRUE,FALSE)</formula>
    </cfRule>
  </conditionalFormatting>
  <conditionalFormatting sqref="AE62">
    <cfRule type="expression" dxfId="2693" priority="13375">
      <formula>IF(RIGHT(TEXT(AE62,"0.#"),1)=".",FALSE,TRUE)</formula>
    </cfRule>
    <cfRule type="expression" dxfId="2692" priority="13376">
      <formula>IF(RIGHT(TEXT(AE62,"0.#"),1)=".",TRUE,FALSE)</formula>
    </cfRule>
  </conditionalFormatting>
  <conditionalFormatting sqref="AI62">
    <cfRule type="expression" dxfId="2691" priority="13373">
      <formula>IF(RIGHT(TEXT(AI62,"0.#"),1)=".",FALSE,TRUE)</formula>
    </cfRule>
    <cfRule type="expression" dxfId="2690" priority="13374">
      <formula>IF(RIGHT(TEXT(AI62,"0.#"),1)=".",TRUE,FALSE)</formula>
    </cfRule>
  </conditionalFormatting>
  <conditionalFormatting sqref="AI61">
    <cfRule type="expression" dxfId="2689" priority="13371">
      <formula>IF(RIGHT(TEXT(AI61,"0.#"),1)=".",FALSE,TRUE)</formula>
    </cfRule>
    <cfRule type="expression" dxfId="2688" priority="13372">
      <formula>IF(RIGHT(TEXT(AI61,"0.#"),1)=".",TRUE,FALSE)</formula>
    </cfRule>
  </conditionalFormatting>
  <conditionalFormatting sqref="AI60">
    <cfRule type="expression" dxfId="2687" priority="13369">
      <formula>IF(RIGHT(TEXT(AI60,"0.#"),1)=".",FALSE,TRUE)</formula>
    </cfRule>
    <cfRule type="expression" dxfId="2686" priority="13370">
      <formula>IF(RIGHT(TEXT(AI60,"0.#"),1)=".",TRUE,FALSE)</formula>
    </cfRule>
  </conditionalFormatting>
  <conditionalFormatting sqref="AM60">
    <cfRule type="expression" dxfId="2685" priority="13367">
      <formula>IF(RIGHT(TEXT(AM60,"0.#"),1)=".",FALSE,TRUE)</formula>
    </cfRule>
    <cfRule type="expression" dxfId="2684" priority="13368">
      <formula>IF(RIGHT(TEXT(AM60,"0.#"),1)=".",TRUE,FALSE)</formula>
    </cfRule>
  </conditionalFormatting>
  <conditionalFormatting sqref="AM61">
    <cfRule type="expression" dxfId="2683" priority="13365">
      <formula>IF(RIGHT(TEXT(AM61,"0.#"),1)=".",FALSE,TRUE)</formula>
    </cfRule>
    <cfRule type="expression" dxfId="2682" priority="13366">
      <formula>IF(RIGHT(TEXT(AM61,"0.#"),1)=".",TRUE,FALSE)</formula>
    </cfRule>
  </conditionalFormatting>
  <conditionalFormatting sqref="AM62">
    <cfRule type="expression" dxfId="2681" priority="13363">
      <formula>IF(RIGHT(TEXT(AM62,"0.#"),1)=".",FALSE,TRUE)</formula>
    </cfRule>
    <cfRule type="expression" dxfId="2680" priority="13364">
      <formula>IF(RIGHT(TEXT(AM62,"0.#"),1)=".",TRUE,FALSE)</formula>
    </cfRule>
  </conditionalFormatting>
  <conditionalFormatting sqref="AE87">
    <cfRule type="expression" dxfId="2679" priority="13349">
      <formula>IF(RIGHT(TEXT(AE87,"0.#"),1)=".",FALSE,TRUE)</formula>
    </cfRule>
    <cfRule type="expression" dxfId="2678" priority="13350">
      <formula>IF(RIGHT(TEXT(AE87,"0.#"),1)=".",TRUE,FALSE)</formula>
    </cfRule>
  </conditionalFormatting>
  <conditionalFormatting sqref="AE88">
    <cfRule type="expression" dxfId="2677" priority="13347">
      <formula>IF(RIGHT(TEXT(AE88,"0.#"),1)=".",FALSE,TRUE)</formula>
    </cfRule>
    <cfRule type="expression" dxfId="2676" priority="13348">
      <formula>IF(RIGHT(TEXT(AE88,"0.#"),1)=".",TRUE,FALSE)</formula>
    </cfRule>
  </conditionalFormatting>
  <conditionalFormatting sqref="AE89">
    <cfRule type="expression" dxfId="2675" priority="13345">
      <formula>IF(RIGHT(TEXT(AE89,"0.#"),1)=".",FALSE,TRUE)</formula>
    </cfRule>
    <cfRule type="expression" dxfId="2674" priority="13346">
      <formula>IF(RIGHT(TEXT(AE89,"0.#"),1)=".",TRUE,FALSE)</formula>
    </cfRule>
  </conditionalFormatting>
  <conditionalFormatting sqref="AI89">
    <cfRule type="expression" dxfId="2673" priority="13343">
      <formula>IF(RIGHT(TEXT(AI89,"0.#"),1)=".",FALSE,TRUE)</formula>
    </cfRule>
    <cfRule type="expression" dxfId="2672" priority="13344">
      <formula>IF(RIGHT(TEXT(AI89,"0.#"),1)=".",TRUE,FALSE)</formula>
    </cfRule>
  </conditionalFormatting>
  <conditionalFormatting sqref="AI88">
    <cfRule type="expression" dxfId="2671" priority="13341">
      <formula>IF(RIGHT(TEXT(AI88,"0.#"),1)=".",FALSE,TRUE)</formula>
    </cfRule>
    <cfRule type="expression" dxfId="2670" priority="13342">
      <formula>IF(RIGHT(TEXT(AI88,"0.#"),1)=".",TRUE,FALSE)</formula>
    </cfRule>
  </conditionalFormatting>
  <conditionalFormatting sqref="AI87">
    <cfRule type="expression" dxfId="2669" priority="13339">
      <formula>IF(RIGHT(TEXT(AI87,"0.#"),1)=".",FALSE,TRUE)</formula>
    </cfRule>
    <cfRule type="expression" dxfId="2668" priority="13340">
      <formula>IF(RIGHT(TEXT(AI87,"0.#"),1)=".",TRUE,FALSE)</formula>
    </cfRule>
  </conditionalFormatting>
  <conditionalFormatting sqref="AM88">
    <cfRule type="expression" dxfId="2667" priority="13335">
      <formula>IF(RIGHT(TEXT(AM88,"0.#"),1)=".",FALSE,TRUE)</formula>
    </cfRule>
    <cfRule type="expression" dxfId="2666" priority="13336">
      <formula>IF(RIGHT(TEXT(AM88,"0.#"),1)=".",TRUE,FALSE)</formula>
    </cfRule>
  </conditionalFormatting>
  <conditionalFormatting sqref="AM89">
    <cfRule type="expression" dxfId="2665" priority="13333">
      <formula>IF(RIGHT(TEXT(AM89,"0.#"),1)=".",FALSE,TRUE)</formula>
    </cfRule>
    <cfRule type="expression" dxfId="2664" priority="13334">
      <formula>IF(RIGHT(TEXT(AM89,"0.#"),1)=".",TRUE,FALSE)</formula>
    </cfRule>
  </conditionalFormatting>
  <conditionalFormatting sqref="AE92">
    <cfRule type="expression" dxfId="2663" priority="13319">
      <formula>IF(RIGHT(TEXT(AE92,"0.#"),1)=".",FALSE,TRUE)</formula>
    </cfRule>
    <cfRule type="expression" dxfId="2662" priority="13320">
      <formula>IF(RIGHT(TEXT(AE92,"0.#"),1)=".",TRUE,FALSE)</formula>
    </cfRule>
  </conditionalFormatting>
  <conditionalFormatting sqref="AE93">
    <cfRule type="expression" dxfId="2661" priority="13317">
      <formula>IF(RIGHT(TEXT(AE93,"0.#"),1)=".",FALSE,TRUE)</formula>
    </cfRule>
    <cfRule type="expression" dxfId="2660" priority="13318">
      <formula>IF(RIGHT(TEXT(AE93,"0.#"),1)=".",TRUE,FALSE)</formula>
    </cfRule>
  </conditionalFormatting>
  <conditionalFormatting sqref="AE94">
    <cfRule type="expression" dxfId="2659" priority="13315">
      <formula>IF(RIGHT(TEXT(AE94,"0.#"),1)=".",FALSE,TRUE)</formula>
    </cfRule>
    <cfRule type="expression" dxfId="2658" priority="13316">
      <formula>IF(RIGHT(TEXT(AE94,"0.#"),1)=".",TRUE,FALSE)</formula>
    </cfRule>
  </conditionalFormatting>
  <conditionalFormatting sqref="AI94">
    <cfRule type="expression" dxfId="2657" priority="13313">
      <formula>IF(RIGHT(TEXT(AI94,"0.#"),1)=".",FALSE,TRUE)</formula>
    </cfRule>
    <cfRule type="expression" dxfId="2656" priority="13314">
      <formula>IF(RIGHT(TEXT(AI94,"0.#"),1)=".",TRUE,FALSE)</formula>
    </cfRule>
  </conditionalFormatting>
  <conditionalFormatting sqref="AI93">
    <cfRule type="expression" dxfId="2655" priority="13311">
      <formula>IF(RIGHT(TEXT(AI93,"0.#"),1)=".",FALSE,TRUE)</formula>
    </cfRule>
    <cfRule type="expression" dxfId="2654" priority="13312">
      <formula>IF(RIGHT(TEXT(AI93,"0.#"),1)=".",TRUE,FALSE)</formula>
    </cfRule>
  </conditionalFormatting>
  <conditionalFormatting sqref="AI92">
    <cfRule type="expression" dxfId="2653" priority="13309">
      <formula>IF(RIGHT(TEXT(AI92,"0.#"),1)=".",FALSE,TRUE)</formula>
    </cfRule>
    <cfRule type="expression" dxfId="2652" priority="13310">
      <formula>IF(RIGHT(TEXT(AI92,"0.#"),1)=".",TRUE,FALSE)</formula>
    </cfRule>
  </conditionalFormatting>
  <conditionalFormatting sqref="AM92">
    <cfRule type="expression" dxfId="2651" priority="13307">
      <formula>IF(RIGHT(TEXT(AM92,"0.#"),1)=".",FALSE,TRUE)</formula>
    </cfRule>
    <cfRule type="expression" dxfId="2650" priority="13308">
      <formula>IF(RIGHT(TEXT(AM92,"0.#"),1)=".",TRUE,FALSE)</formula>
    </cfRule>
  </conditionalFormatting>
  <conditionalFormatting sqref="AM93">
    <cfRule type="expression" dxfId="2649" priority="13305">
      <formula>IF(RIGHT(TEXT(AM93,"0.#"),1)=".",FALSE,TRUE)</formula>
    </cfRule>
    <cfRule type="expression" dxfId="2648" priority="13306">
      <formula>IF(RIGHT(TEXT(AM93,"0.#"),1)=".",TRUE,FALSE)</formula>
    </cfRule>
  </conditionalFormatting>
  <conditionalFormatting sqref="AM94">
    <cfRule type="expression" dxfId="2647" priority="13303">
      <formula>IF(RIGHT(TEXT(AM94,"0.#"),1)=".",FALSE,TRUE)</formula>
    </cfRule>
    <cfRule type="expression" dxfId="2646" priority="13304">
      <formula>IF(RIGHT(TEXT(AM94,"0.#"),1)=".",TRUE,FALSE)</formula>
    </cfRule>
  </conditionalFormatting>
  <conditionalFormatting sqref="AE97">
    <cfRule type="expression" dxfId="2645" priority="13289">
      <formula>IF(RIGHT(TEXT(AE97,"0.#"),1)=".",FALSE,TRUE)</formula>
    </cfRule>
    <cfRule type="expression" dxfId="2644" priority="13290">
      <formula>IF(RIGHT(TEXT(AE97,"0.#"),1)=".",TRUE,FALSE)</formula>
    </cfRule>
  </conditionalFormatting>
  <conditionalFormatting sqref="AE98">
    <cfRule type="expression" dxfId="2643" priority="13287">
      <formula>IF(RIGHT(TEXT(AE98,"0.#"),1)=".",FALSE,TRUE)</formula>
    </cfRule>
    <cfRule type="expression" dxfId="2642" priority="13288">
      <formula>IF(RIGHT(TEXT(AE98,"0.#"),1)=".",TRUE,FALSE)</formula>
    </cfRule>
  </conditionalFormatting>
  <conditionalFormatting sqref="AE99">
    <cfRule type="expression" dxfId="2641" priority="13285">
      <formula>IF(RIGHT(TEXT(AE99,"0.#"),1)=".",FALSE,TRUE)</formula>
    </cfRule>
    <cfRule type="expression" dxfId="2640" priority="13286">
      <formula>IF(RIGHT(TEXT(AE99,"0.#"),1)=".",TRUE,FALSE)</formula>
    </cfRule>
  </conditionalFormatting>
  <conditionalFormatting sqref="AI99">
    <cfRule type="expression" dxfId="2639" priority="13283">
      <formula>IF(RIGHT(TEXT(AI99,"0.#"),1)=".",FALSE,TRUE)</formula>
    </cfRule>
    <cfRule type="expression" dxfId="2638" priority="13284">
      <formula>IF(RIGHT(TEXT(AI99,"0.#"),1)=".",TRUE,FALSE)</formula>
    </cfRule>
  </conditionalFormatting>
  <conditionalFormatting sqref="AI98">
    <cfRule type="expression" dxfId="2637" priority="13281">
      <formula>IF(RIGHT(TEXT(AI98,"0.#"),1)=".",FALSE,TRUE)</formula>
    </cfRule>
    <cfRule type="expression" dxfId="2636" priority="13282">
      <formula>IF(RIGHT(TEXT(AI98,"0.#"),1)=".",TRUE,FALSE)</formula>
    </cfRule>
  </conditionalFormatting>
  <conditionalFormatting sqref="AI97">
    <cfRule type="expression" dxfId="2635" priority="13279">
      <formula>IF(RIGHT(TEXT(AI97,"0.#"),1)=".",FALSE,TRUE)</formula>
    </cfRule>
    <cfRule type="expression" dxfId="2634" priority="13280">
      <formula>IF(RIGHT(TEXT(AI97,"0.#"),1)=".",TRUE,FALSE)</formula>
    </cfRule>
  </conditionalFormatting>
  <conditionalFormatting sqref="AM97">
    <cfRule type="expression" dxfId="2633" priority="13277">
      <formula>IF(RIGHT(TEXT(AM97,"0.#"),1)=".",FALSE,TRUE)</formula>
    </cfRule>
    <cfRule type="expression" dxfId="2632" priority="13278">
      <formula>IF(RIGHT(TEXT(AM97,"0.#"),1)=".",TRUE,FALSE)</formula>
    </cfRule>
  </conditionalFormatting>
  <conditionalFormatting sqref="AM98">
    <cfRule type="expression" dxfId="2631" priority="13275">
      <formula>IF(RIGHT(TEXT(AM98,"0.#"),1)=".",FALSE,TRUE)</formula>
    </cfRule>
    <cfRule type="expression" dxfId="2630" priority="13276">
      <formula>IF(RIGHT(TEXT(AM98,"0.#"),1)=".",TRUE,FALSE)</formula>
    </cfRule>
  </conditionalFormatting>
  <conditionalFormatting sqref="AM99">
    <cfRule type="expression" dxfId="2629" priority="13273">
      <formula>IF(RIGHT(TEXT(AM99,"0.#"),1)=".",FALSE,TRUE)</formula>
    </cfRule>
    <cfRule type="expression" dxfId="2628" priority="13274">
      <formula>IF(RIGHT(TEXT(AM99,"0.#"),1)=".",TRUE,FALSE)</formula>
    </cfRule>
  </conditionalFormatting>
  <conditionalFormatting sqref="AI101">
    <cfRule type="expression" dxfId="2627" priority="13259">
      <formula>IF(RIGHT(TEXT(AI101,"0.#"),1)=".",FALSE,TRUE)</formula>
    </cfRule>
    <cfRule type="expression" dxfId="2626" priority="13260">
      <formula>IF(RIGHT(TEXT(AI101,"0.#"),1)=".",TRUE,FALSE)</formula>
    </cfRule>
  </conditionalFormatting>
  <conditionalFormatting sqref="AM101">
    <cfRule type="expression" dxfId="2625" priority="13257">
      <formula>IF(RIGHT(TEXT(AM101,"0.#"),1)=".",FALSE,TRUE)</formula>
    </cfRule>
    <cfRule type="expression" dxfId="2624" priority="13258">
      <formula>IF(RIGHT(TEXT(AM101,"0.#"),1)=".",TRUE,FALSE)</formula>
    </cfRule>
  </conditionalFormatting>
  <conditionalFormatting sqref="AE102">
    <cfRule type="expression" dxfId="2623" priority="13255">
      <formula>IF(RIGHT(TEXT(AE102,"0.#"),1)=".",FALSE,TRUE)</formula>
    </cfRule>
    <cfRule type="expression" dxfId="2622" priority="13256">
      <formula>IF(RIGHT(TEXT(AE102,"0.#"),1)=".",TRUE,FALSE)</formula>
    </cfRule>
  </conditionalFormatting>
  <conditionalFormatting sqref="AI102">
    <cfRule type="expression" dxfId="2621" priority="13253">
      <formula>IF(RIGHT(TEXT(AI102,"0.#"),1)=".",FALSE,TRUE)</formula>
    </cfRule>
    <cfRule type="expression" dxfId="2620" priority="13254">
      <formula>IF(RIGHT(TEXT(AI102,"0.#"),1)=".",TRUE,FALSE)</formula>
    </cfRule>
  </conditionalFormatting>
  <conditionalFormatting sqref="AM102">
    <cfRule type="expression" dxfId="2619" priority="13251">
      <formula>IF(RIGHT(TEXT(AM102,"0.#"),1)=".",FALSE,TRUE)</formula>
    </cfRule>
    <cfRule type="expression" dxfId="2618" priority="13252">
      <formula>IF(RIGHT(TEXT(AM102,"0.#"),1)=".",TRUE,FALSE)</formula>
    </cfRule>
  </conditionalFormatting>
  <conditionalFormatting sqref="AQ102">
    <cfRule type="expression" dxfId="2617" priority="13249">
      <formula>IF(RIGHT(TEXT(AQ102,"0.#"),1)=".",FALSE,TRUE)</formula>
    </cfRule>
    <cfRule type="expression" dxfId="2616" priority="13250">
      <formula>IF(RIGHT(TEXT(AQ102,"0.#"),1)=".",TRUE,FALSE)</formula>
    </cfRule>
  </conditionalFormatting>
  <conditionalFormatting sqref="AE104">
    <cfRule type="expression" dxfId="2615" priority="13247">
      <formula>IF(RIGHT(TEXT(AE104,"0.#"),1)=".",FALSE,TRUE)</formula>
    </cfRule>
    <cfRule type="expression" dxfId="2614" priority="13248">
      <formula>IF(RIGHT(TEXT(AE104,"0.#"),1)=".",TRUE,FALSE)</formula>
    </cfRule>
  </conditionalFormatting>
  <conditionalFormatting sqref="AI104">
    <cfRule type="expression" dxfId="2613" priority="13245">
      <formula>IF(RIGHT(TEXT(AI104,"0.#"),1)=".",FALSE,TRUE)</formula>
    </cfRule>
    <cfRule type="expression" dxfId="2612" priority="13246">
      <formula>IF(RIGHT(TEXT(AI104,"0.#"),1)=".",TRUE,FALSE)</formula>
    </cfRule>
  </conditionalFormatting>
  <conditionalFormatting sqref="AM104">
    <cfRule type="expression" dxfId="2611" priority="13243">
      <formula>IF(RIGHT(TEXT(AM104,"0.#"),1)=".",FALSE,TRUE)</formula>
    </cfRule>
    <cfRule type="expression" dxfId="2610" priority="13244">
      <formula>IF(RIGHT(TEXT(AM104,"0.#"),1)=".",TRUE,FALSE)</formula>
    </cfRule>
  </conditionalFormatting>
  <conditionalFormatting sqref="AE105">
    <cfRule type="expression" dxfId="2609" priority="13241">
      <formula>IF(RIGHT(TEXT(AE105,"0.#"),1)=".",FALSE,TRUE)</formula>
    </cfRule>
    <cfRule type="expression" dxfId="2608" priority="13242">
      <formula>IF(RIGHT(TEXT(AE105,"0.#"),1)=".",TRUE,FALSE)</formula>
    </cfRule>
  </conditionalFormatting>
  <conditionalFormatting sqref="AI105">
    <cfRule type="expression" dxfId="2607" priority="13239">
      <formula>IF(RIGHT(TEXT(AI105,"0.#"),1)=".",FALSE,TRUE)</formula>
    </cfRule>
    <cfRule type="expression" dxfId="2606" priority="13240">
      <formula>IF(RIGHT(TEXT(AI105,"0.#"),1)=".",TRUE,FALSE)</formula>
    </cfRule>
  </conditionalFormatting>
  <conditionalFormatting sqref="AM105">
    <cfRule type="expression" dxfId="2605" priority="13237">
      <formula>IF(RIGHT(TEXT(AM105,"0.#"),1)=".",FALSE,TRUE)</formula>
    </cfRule>
    <cfRule type="expression" dxfId="2604" priority="13238">
      <formula>IF(RIGHT(TEXT(AM105,"0.#"),1)=".",TRUE,FALSE)</formula>
    </cfRule>
  </conditionalFormatting>
  <conditionalFormatting sqref="AE107">
    <cfRule type="expression" dxfId="2603" priority="13233">
      <formula>IF(RIGHT(TEXT(AE107,"0.#"),1)=".",FALSE,TRUE)</formula>
    </cfRule>
    <cfRule type="expression" dxfId="2602" priority="13234">
      <formula>IF(RIGHT(TEXT(AE107,"0.#"),1)=".",TRUE,FALSE)</formula>
    </cfRule>
  </conditionalFormatting>
  <conditionalFormatting sqref="AI107">
    <cfRule type="expression" dxfId="2601" priority="13231">
      <formula>IF(RIGHT(TEXT(AI107,"0.#"),1)=".",FALSE,TRUE)</formula>
    </cfRule>
    <cfRule type="expression" dxfId="2600" priority="13232">
      <formula>IF(RIGHT(TEXT(AI107,"0.#"),1)=".",TRUE,FALSE)</formula>
    </cfRule>
  </conditionalFormatting>
  <conditionalFormatting sqref="AM107">
    <cfRule type="expression" dxfId="2599" priority="13229">
      <formula>IF(RIGHT(TEXT(AM107,"0.#"),1)=".",FALSE,TRUE)</formula>
    </cfRule>
    <cfRule type="expression" dxfId="2598" priority="13230">
      <formula>IF(RIGHT(TEXT(AM107,"0.#"),1)=".",TRUE,FALSE)</formula>
    </cfRule>
  </conditionalFormatting>
  <conditionalFormatting sqref="AE108">
    <cfRule type="expression" dxfId="2597" priority="13227">
      <formula>IF(RIGHT(TEXT(AE108,"0.#"),1)=".",FALSE,TRUE)</formula>
    </cfRule>
    <cfRule type="expression" dxfId="2596" priority="13228">
      <formula>IF(RIGHT(TEXT(AE108,"0.#"),1)=".",TRUE,FALSE)</formula>
    </cfRule>
  </conditionalFormatting>
  <conditionalFormatting sqref="AI108">
    <cfRule type="expression" dxfId="2595" priority="13225">
      <formula>IF(RIGHT(TEXT(AI108,"0.#"),1)=".",FALSE,TRUE)</formula>
    </cfRule>
    <cfRule type="expression" dxfId="2594" priority="13226">
      <formula>IF(RIGHT(TEXT(AI108,"0.#"),1)=".",TRUE,FALSE)</formula>
    </cfRule>
  </conditionalFormatting>
  <conditionalFormatting sqref="AM108">
    <cfRule type="expression" dxfId="2593" priority="13223">
      <formula>IF(RIGHT(TEXT(AM108,"0.#"),1)=".",FALSE,TRUE)</formula>
    </cfRule>
    <cfRule type="expression" dxfId="2592" priority="13224">
      <formula>IF(RIGHT(TEXT(AM108,"0.#"),1)=".",TRUE,FALSE)</formula>
    </cfRule>
  </conditionalFormatting>
  <conditionalFormatting sqref="AE110">
    <cfRule type="expression" dxfId="2591" priority="13219">
      <formula>IF(RIGHT(TEXT(AE110,"0.#"),1)=".",FALSE,TRUE)</formula>
    </cfRule>
    <cfRule type="expression" dxfId="2590" priority="13220">
      <formula>IF(RIGHT(TEXT(AE110,"0.#"),1)=".",TRUE,FALSE)</formula>
    </cfRule>
  </conditionalFormatting>
  <conditionalFormatting sqref="AI110">
    <cfRule type="expression" dxfId="2589" priority="13217">
      <formula>IF(RIGHT(TEXT(AI110,"0.#"),1)=".",FALSE,TRUE)</formula>
    </cfRule>
    <cfRule type="expression" dxfId="2588" priority="13218">
      <formula>IF(RIGHT(TEXT(AI110,"0.#"),1)=".",TRUE,FALSE)</formula>
    </cfRule>
  </conditionalFormatting>
  <conditionalFormatting sqref="AM110">
    <cfRule type="expression" dxfId="2587" priority="13215">
      <formula>IF(RIGHT(TEXT(AM110,"0.#"),1)=".",FALSE,TRUE)</formula>
    </cfRule>
    <cfRule type="expression" dxfId="2586" priority="13216">
      <formula>IF(RIGHT(TEXT(AM110,"0.#"),1)=".",TRUE,FALSE)</formula>
    </cfRule>
  </conditionalFormatting>
  <conditionalFormatting sqref="AE111">
    <cfRule type="expression" dxfId="2585" priority="13213">
      <formula>IF(RIGHT(TEXT(AE111,"0.#"),1)=".",FALSE,TRUE)</formula>
    </cfRule>
    <cfRule type="expression" dxfId="2584" priority="13214">
      <formula>IF(RIGHT(TEXT(AE111,"0.#"),1)=".",TRUE,FALSE)</formula>
    </cfRule>
  </conditionalFormatting>
  <conditionalFormatting sqref="AI111">
    <cfRule type="expression" dxfId="2583" priority="13211">
      <formula>IF(RIGHT(TEXT(AI111,"0.#"),1)=".",FALSE,TRUE)</formula>
    </cfRule>
    <cfRule type="expression" dxfId="2582" priority="13212">
      <formula>IF(RIGHT(TEXT(AI111,"0.#"),1)=".",TRUE,FALSE)</formula>
    </cfRule>
  </conditionalFormatting>
  <conditionalFormatting sqref="AM111">
    <cfRule type="expression" dxfId="2581" priority="13209">
      <formula>IF(RIGHT(TEXT(AM111,"0.#"),1)=".",FALSE,TRUE)</formula>
    </cfRule>
    <cfRule type="expression" dxfId="2580" priority="13210">
      <formula>IF(RIGHT(TEXT(AM111,"0.#"),1)=".",TRUE,FALSE)</formula>
    </cfRule>
  </conditionalFormatting>
  <conditionalFormatting sqref="AE113">
    <cfRule type="expression" dxfId="2579" priority="13205">
      <formula>IF(RIGHT(TEXT(AE113,"0.#"),1)=".",FALSE,TRUE)</formula>
    </cfRule>
    <cfRule type="expression" dxfId="2578" priority="13206">
      <formula>IF(RIGHT(TEXT(AE113,"0.#"),1)=".",TRUE,FALSE)</formula>
    </cfRule>
  </conditionalFormatting>
  <conditionalFormatting sqref="AI113">
    <cfRule type="expression" dxfId="2577" priority="13203">
      <formula>IF(RIGHT(TEXT(AI113,"0.#"),1)=".",FALSE,TRUE)</formula>
    </cfRule>
    <cfRule type="expression" dxfId="2576" priority="13204">
      <formula>IF(RIGHT(TEXT(AI113,"0.#"),1)=".",TRUE,FALSE)</formula>
    </cfRule>
  </conditionalFormatting>
  <conditionalFormatting sqref="AM113">
    <cfRule type="expression" dxfId="2575" priority="13201">
      <formula>IF(RIGHT(TEXT(AM113,"0.#"),1)=".",FALSE,TRUE)</formula>
    </cfRule>
    <cfRule type="expression" dxfId="2574" priority="13202">
      <formula>IF(RIGHT(TEXT(AM113,"0.#"),1)=".",TRUE,FALSE)</formula>
    </cfRule>
  </conditionalFormatting>
  <conditionalFormatting sqref="AE114">
    <cfRule type="expression" dxfId="2573" priority="13199">
      <formula>IF(RIGHT(TEXT(AE114,"0.#"),1)=".",FALSE,TRUE)</formula>
    </cfRule>
    <cfRule type="expression" dxfId="2572" priority="13200">
      <formula>IF(RIGHT(TEXT(AE114,"0.#"),1)=".",TRUE,FALSE)</formula>
    </cfRule>
  </conditionalFormatting>
  <conditionalFormatting sqref="AI114">
    <cfRule type="expression" dxfId="2571" priority="13197">
      <formula>IF(RIGHT(TEXT(AI114,"0.#"),1)=".",FALSE,TRUE)</formula>
    </cfRule>
    <cfRule type="expression" dxfId="2570" priority="13198">
      <formula>IF(RIGHT(TEXT(AI114,"0.#"),1)=".",TRUE,FALSE)</formula>
    </cfRule>
  </conditionalFormatting>
  <conditionalFormatting sqref="AM114">
    <cfRule type="expression" dxfId="2569" priority="13195">
      <formula>IF(RIGHT(TEXT(AM114,"0.#"),1)=".",FALSE,TRUE)</formula>
    </cfRule>
    <cfRule type="expression" dxfId="2568" priority="13196">
      <formula>IF(RIGHT(TEXT(AM114,"0.#"),1)=".",TRUE,FALSE)</formula>
    </cfRule>
  </conditionalFormatting>
  <conditionalFormatting sqref="AE116 AQ116">
    <cfRule type="expression" dxfId="2567" priority="13191">
      <formula>IF(RIGHT(TEXT(AE116,"0.#"),1)=".",FALSE,TRUE)</formula>
    </cfRule>
    <cfRule type="expression" dxfId="2566" priority="13192">
      <formula>IF(RIGHT(TEXT(AE116,"0.#"),1)=".",TRUE,FALSE)</formula>
    </cfRule>
  </conditionalFormatting>
  <conditionalFormatting sqref="AI116">
    <cfRule type="expression" dxfId="2565" priority="13189">
      <formula>IF(RIGHT(TEXT(AI116,"0.#"),1)=".",FALSE,TRUE)</formula>
    </cfRule>
    <cfRule type="expression" dxfId="2564" priority="13190">
      <formula>IF(RIGHT(TEXT(AI116,"0.#"),1)=".",TRUE,FALSE)</formula>
    </cfRule>
  </conditionalFormatting>
  <conditionalFormatting sqref="AM116">
    <cfRule type="expression" dxfId="2563" priority="13187">
      <formula>IF(RIGHT(TEXT(AM116,"0.#"),1)=".",FALSE,TRUE)</formula>
    </cfRule>
    <cfRule type="expression" dxfId="2562" priority="13188">
      <formula>IF(RIGHT(TEXT(AM116,"0.#"),1)=".",TRUE,FALSE)</formula>
    </cfRule>
  </conditionalFormatting>
  <conditionalFormatting sqref="AE117 AM117">
    <cfRule type="expression" dxfId="2561" priority="13185">
      <formula>IF(RIGHT(TEXT(AE117,"0.#"),1)=".",FALSE,TRUE)</formula>
    </cfRule>
    <cfRule type="expression" dxfId="2560" priority="13186">
      <formula>IF(RIGHT(TEXT(AE117,"0.#"),1)=".",TRUE,FALSE)</formula>
    </cfRule>
  </conditionalFormatting>
  <conditionalFormatting sqref="AI117">
    <cfRule type="expression" dxfId="2559" priority="13183">
      <formula>IF(RIGHT(TEXT(AI117,"0.#"),1)=".",FALSE,TRUE)</formula>
    </cfRule>
    <cfRule type="expression" dxfId="2558" priority="13184">
      <formula>IF(RIGHT(TEXT(AI117,"0.#"),1)=".",TRUE,FALSE)</formula>
    </cfRule>
  </conditionalFormatting>
  <conditionalFormatting sqref="AQ117">
    <cfRule type="expression" dxfId="2557" priority="13179">
      <formula>IF(RIGHT(TEXT(AQ117,"0.#"),1)=".",FALSE,TRUE)</formula>
    </cfRule>
    <cfRule type="expression" dxfId="2556" priority="13180">
      <formula>IF(RIGHT(TEXT(AQ117,"0.#"),1)=".",TRUE,FALSE)</formula>
    </cfRule>
  </conditionalFormatting>
  <conditionalFormatting sqref="AE119 AQ119">
    <cfRule type="expression" dxfId="2555" priority="13177">
      <formula>IF(RIGHT(TEXT(AE119,"0.#"),1)=".",FALSE,TRUE)</formula>
    </cfRule>
    <cfRule type="expression" dxfId="2554" priority="13178">
      <formula>IF(RIGHT(TEXT(AE119,"0.#"),1)=".",TRUE,FALSE)</formula>
    </cfRule>
  </conditionalFormatting>
  <conditionalFormatting sqref="AI119">
    <cfRule type="expression" dxfId="2553" priority="13175">
      <formula>IF(RIGHT(TEXT(AI119,"0.#"),1)=".",FALSE,TRUE)</formula>
    </cfRule>
    <cfRule type="expression" dxfId="2552" priority="13176">
      <formula>IF(RIGHT(TEXT(AI119,"0.#"),1)=".",TRUE,FALSE)</formula>
    </cfRule>
  </conditionalFormatting>
  <conditionalFormatting sqref="AM119">
    <cfRule type="expression" dxfId="2551" priority="13173">
      <formula>IF(RIGHT(TEXT(AM119,"0.#"),1)=".",FALSE,TRUE)</formula>
    </cfRule>
    <cfRule type="expression" dxfId="2550" priority="13174">
      <formula>IF(RIGHT(TEXT(AM119,"0.#"),1)=".",TRUE,FALSE)</formula>
    </cfRule>
  </conditionalFormatting>
  <conditionalFormatting sqref="AQ120">
    <cfRule type="expression" dxfId="2549" priority="13165">
      <formula>IF(RIGHT(TEXT(AQ120,"0.#"),1)=".",FALSE,TRUE)</formula>
    </cfRule>
    <cfRule type="expression" dxfId="2548" priority="13166">
      <formula>IF(RIGHT(TEXT(AQ120,"0.#"),1)=".",TRUE,FALSE)</formula>
    </cfRule>
  </conditionalFormatting>
  <conditionalFormatting sqref="AE122 AQ122">
    <cfRule type="expression" dxfId="2547" priority="13163">
      <formula>IF(RIGHT(TEXT(AE122,"0.#"),1)=".",FALSE,TRUE)</formula>
    </cfRule>
    <cfRule type="expression" dxfId="2546" priority="13164">
      <formula>IF(RIGHT(TEXT(AE122,"0.#"),1)=".",TRUE,FALSE)</formula>
    </cfRule>
  </conditionalFormatting>
  <conditionalFormatting sqref="AI122">
    <cfRule type="expression" dxfId="2545" priority="13161">
      <formula>IF(RIGHT(TEXT(AI122,"0.#"),1)=".",FALSE,TRUE)</formula>
    </cfRule>
    <cfRule type="expression" dxfId="2544" priority="13162">
      <formula>IF(RIGHT(TEXT(AI122,"0.#"),1)=".",TRUE,FALSE)</formula>
    </cfRule>
  </conditionalFormatting>
  <conditionalFormatting sqref="AM122">
    <cfRule type="expression" dxfId="2543" priority="13159">
      <formula>IF(RIGHT(TEXT(AM122,"0.#"),1)=".",FALSE,TRUE)</formula>
    </cfRule>
    <cfRule type="expression" dxfId="2542" priority="13160">
      <formula>IF(RIGHT(TEXT(AM122,"0.#"),1)=".",TRUE,FALSE)</formula>
    </cfRule>
  </conditionalFormatting>
  <conditionalFormatting sqref="AQ123">
    <cfRule type="expression" dxfId="2541" priority="13151">
      <formula>IF(RIGHT(TEXT(AQ123,"0.#"),1)=".",FALSE,TRUE)</formula>
    </cfRule>
    <cfRule type="expression" dxfId="2540" priority="13152">
      <formula>IF(RIGHT(TEXT(AQ123,"0.#"),1)=".",TRUE,FALSE)</formula>
    </cfRule>
  </conditionalFormatting>
  <conditionalFormatting sqref="AE125 AQ125">
    <cfRule type="expression" dxfId="2539" priority="13149">
      <formula>IF(RIGHT(TEXT(AE125,"0.#"),1)=".",FALSE,TRUE)</formula>
    </cfRule>
    <cfRule type="expression" dxfId="2538" priority="13150">
      <formula>IF(RIGHT(TEXT(AE125,"0.#"),1)=".",TRUE,FALSE)</formula>
    </cfRule>
  </conditionalFormatting>
  <conditionalFormatting sqref="AI125">
    <cfRule type="expression" dxfId="2537" priority="13147">
      <formula>IF(RIGHT(TEXT(AI125,"0.#"),1)=".",FALSE,TRUE)</formula>
    </cfRule>
    <cfRule type="expression" dxfId="2536" priority="13148">
      <formula>IF(RIGHT(TEXT(AI125,"0.#"),1)=".",TRUE,FALSE)</formula>
    </cfRule>
  </conditionalFormatting>
  <conditionalFormatting sqref="AM125">
    <cfRule type="expression" dxfId="2535" priority="13145">
      <formula>IF(RIGHT(TEXT(AM125,"0.#"),1)=".",FALSE,TRUE)</formula>
    </cfRule>
    <cfRule type="expression" dxfId="2534" priority="13146">
      <formula>IF(RIGHT(TEXT(AM125,"0.#"),1)=".",TRUE,FALSE)</formula>
    </cfRule>
  </conditionalFormatting>
  <conditionalFormatting sqref="AQ126">
    <cfRule type="expression" dxfId="2533" priority="13137">
      <formula>IF(RIGHT(TEXT(AQ126,"0.#"),1)=".",FALSE,TRUE)</formula>
    </cfRule>
    <cfRule type="expression" dxfId="2532" priority="13138">
      <formula>IF(RIGHT(TEXT(AQ126,"0.#"),1)=".",TRUE,FALSE)</formula>
    </cfRule>
  </conditionalFormatting>
  <conditionalFormatting sqref="AE128 AQ128">
    <cfRule type="expression" dxfId="2531" priority="13135">
      <formula>IF(RIGHT(TEXT(AE128,"0.#"),1)=".",FALSE,TRUE)</formula>
    </cfRule>
    <cfRule type="expression" dxfId="2530" priority="13136">
      <formula>IF(RIGHT(TEXT(AE128,"0.#"),1)=".",TRUE,FALSE)</formula>
    </cfRule>
  </conditionalFormatting>
  <conditionalFormatting sqref="AI128">
    <cfRule type="expression" dxfId="2529" priority="13133">
      <formula>IF(RIGHT(TEXT(AI128,"0.#"),1)=".",FALSE,TRUE)</formula>
    </cfRule>
    <cfRule type="expression" dxfId="2528" priority="13134">
      <formula>IF(RIGHT(TEXT(AI128,"0.#"),1)=".",TRUE,FALSE)</formula>
    </cfRule>
  </conditionalFormatting>
  <conditionalFormatting sqref="AM128">
    <cfRule type="expression" dxfId="2527" priority="13131">
      <formula>IF(RIGHT(TEXT(AM128,"0.#"),1)=".",FALSE,TRUE)</formula>
    </cfRule>
    <cfRule type="expression" dxfId="2526" priority="13132">
      <formula>IF(RIGHT(TEXT(AM128,"0.#"),1)=".",TRUE,FALSE)</formula>
    </cfRule>
  </conditionalFormatting>
  <conditionalFormatting sqref="AQ129">
    <cfRule type="expression" dxfId="2525" priority="13123">
      <formula>IF(RIGHT(TEXT(AQ129,"0.#"),1)=".",FALSE,TRUE)</formula>
    </cfRule>
    <cfRule type="expression" dxfId="2524" priority="13124">
      <formula>IF(RIGHT(TEXT(AQ129,"0.#"),1)=".",TRUE,FALSE)</formula>
    </cfRule>
  </conditionalFormatting>
  <conditionalFormatting sqref="AE75">
    <cfRule type="expression" dxfId="2523" priority="13121">
      <formula>IF(RIGHT(TEXT(AE75,"0.#"),1)=".",FALSE,TRUE)</formula>
    </cfRule>
    <cfRule type="expression" dxfId="2522" priority="13122">
      <formula>IF(RIGHT(TEXT(AE75,"0.#"),1)=".",TRUE,FALSE)</formula>
    </cfRule>
  </conditionalFormatting>
  <conditionalFormatting sqref="AE76">
    <cfRule type="expression" dxfId="2521" priority="13119">
      <formula>IF(RIGHT(TEXT(AE76,"0.#"),1)=".",FALSE,TRUE)</formula>
    </cfRule>
    <cfRule type="expression" dxfId="2520" priority="13120">
      <formula>IF(RIGHT(TEXT(AE76,"0.#"),1)=".",TRUE,FALSE)</formula>
    </cfRule>
  </conditionalFormatting>
  <conditionalFormatting sqref="AE77">
    <cfRule type="expression" dxfId="2519" priority="13117">
      <formula>IF(RIGHT(TEXT(AE77,"0.#"),1)=".",FALSE,TRUE)</formula>
    </cfRule>
    <cfRule type="expression" dxfId="2518" priority="13118">
      <formula>IF(RIGHT(TEXT(AE77,"0.#"),1)=".",TRUE,FALSE)</formula>
    </cfRule>
  </conditionalFormatting>
  <conditionalFormatting sqref="AI77">
    <cfRule type="expression" dxfId="2517" priority="13115">
      <formula>IF(RIGHT(TEXT(AI77,"0.#"),1)=".",FALSE,TRUE)</formula>
    </cfRule>
    <cfRule type="expression" dxfId="2516" priority="13116">
      <formula>IF(RIGHT(TEXT(AI77,"0.#"),1)=".",TRUE,FALSE)</formula>
    </cfRule>
  </conditionalFormatting>
  <conditionalFormatting sqref="AI76">
    <cfRule type="expression" dxfId="2515" priority="13113">
      <formula>IF(RIGHT(TEXT(AI76,"0.#"),1)=".",FALSE,TRUE)</formula>
    </cfRule>
    <cfRule type="expression" dxfId="2514" priority="13114">
      <formula>IF(RIGHT(TEXT(AI76,"0.#"),1)=".",TRUE,FALSE)</formula>
    </cfRule>
  </conditionalFormatting>
  <conditionalFormatting sqref="AI75">
    <cfRule type="expression" dxfId="2513" priority="13111">
      <formula>IF(RIGHT(TEXT(AI75,"0.#"),1)=".",FALSE,TRUE)</formula>
    </cfRule>
    <cfRule type="expression" dxfId="2512" priority="13112">
      <formula>IF(RIGHT(TEXT(AI75,"0.#"),1)=".",TRUE,FALSE)</formula>
    </cfRule>
  </conditionalFormatting>
  <conditionalFormatting sqref="AM75">
    <cfRule type="expression" dxfId="2511" priority="13109">
      <formula>IF(RIGHT(TEXT(AM75,"0.#"),1)=".",FALSE,TRUE)</formula>
    </cfRule>
    <cfRule type="expression" dxfId="2510" priority="13110">
      <formula>IF(RIGHT(TEXT(AM75,"0.#"),1)=".",TRUE,FALSE)</formula>
    </cfRule>
  </conditionalFormatting>
  <conditionalFormatting sqref="AM76">
    <cfRule type="expression" dxfId="2509" priority="13107">
      <formula>IF(RIGHT(TEXT(AM76,"0.#"),1)=".",FALSE,TRUE)</formula>
    </cfRule>
    <cfRule type="expression" dxfId="2508" priority="13108">
      <formula>IF(RIGHT(TEXT(AM76,"0.#"),1)=".",TRUE,FALSE)</formula>
    </cfRule>
  </conditionalFormatting>
  <conditionalFormatting sqref="AM77">
    <cfRule type="expression" dxfId="2507" priority="13105">
      <formula>IF(RIGHT(TEXT(AM77,"0.#"),1)=".",FALSE,TRUE)</formula>
    </cfRule>
    <cfRule type="expression" dxfId="2506" priority="13106">
      <formula>IF(RIGHT(TEXT(AM77,"0.#"),1)=".",TRUE,FALSE)</formula>
    </cfRule>
  </conditionalFormatting>
  <conditionalFormatting sqref="AE134:AE135 AU134:AU135 AI134:AI135 AM134:AM135 AQ134:AQ135">
    <cfRule type="expression" dxfId="2505" priority="13091">
      <formula>IF(RIGHT(TEXT(AE134,"0.#"),1)=".",FALSE,TRUE)</formula>
    </cfRule>
    <cfRule type="expression" dxfId="2504" priority="13092">
      <formula>IF(RIGHT(TEXT(AE134,"0.#"),1)=".",TRUE,FALSE)</formula>
    </cfRule>
  </conditionalFormatting>
  <conditionalFormatting sqref="AE433:AE435 AI433:AI435 AM433:AM435">
    <cfRule type="expression" dxfId="2503" priority="13061">
      <formula>IF(RIGHT(TEXT(AE433,"0.#"),1)=".",FALSE,TRUE)</formula>
    </cfRule>
    <cfRule type="expression" dxfId="2502" priority="13062">
      <formula>IF(RIGHT(TEXT(AE433,"0.#"),1)=".",TRUE,FALSE)</formula>
    </cfRule>
  </conditionalFormatting>
  <conditionalFormatting sqref="AU433:AU435">
    <cfRule type="expression" dxfId="2501" priority="13037">
      <formula>IF(RIGHT(TEXT(AU433,"0.#"),1)=".",FALSE,TRUE)</formula>
    </cfRule>
    <cfRule type="expression" dxfId="2500" priority="13038">
      <formula>IF(RIGHT(TEXT(AU433,"0.#"),1)=".",TRUE,FALSE)</formula>
    </cfRule>
  </conditionalFormatting>
  <conditionalFormatting sqref="AQ433:AQ435">
    <cfRule type="expression" dxfId="2499" priority="12937">
      <formula>IF(RIGHT(TEXT(AQ433,"0.#"),1)=".",FALSE,TRUE)</formula>
    </cfRule>
    <cfRule type="expression" dxfId="2498" priority="12938">
      <formula>IF(RIGHT(TEXT(AQ433,"0.#"),1)=".",TRUE,FALSE)</formula>
    </cfRule>
  </conditionalFormatting>
  <conditionalFormatting sqref="AL840:AO867">
    <cfRule type="expression" dxfId="2497" priority="6661">
      <formula>IF(AND(AL840&gt;=0, RIGHT(TEXT(AL840,"0.#"),1)&lt;&gt;"."),TRUE,FALSE)</formula>
    </cfRule>
    <cfRule type="expression" dxfId="2496" priority="6662">
      <formula>IF(AND(AL840&gt;=0, RIGHT(TEXT(AL840,"0.#"),1)="."),TRUE,FALSE)</formula>
    </cfRule>
    <cfRule type="expression" dxfId="2495" priority="6663">
      <formula>IF(AND(AL840&lt;0, RIGHT(TEXT(AL840,"0.#"),1)&lt;&gt;"."),TRUE,FALSE)</formula>
    </cfRule>
    <cfRule type="expression" dxfId="2494" priority="6664">
      <formula>IF(AND(AL840&lt;0, RIGHT(TEXT(AL840,"0.#"),1)="."),TRUE,FALSE)</formula>
    </cfRule>
  </conditionalFormatting>
  <conditionalFormatting sqref="AQ53:AQ55">
    <cfRule type="expression" dxfId="2493" priority="4683">
      <formula>IF(RIGHT(TEXT(AQ53,"0.#"),1)=".",FALSE,TRUE)</formula>
    </cfRule>
    <cfRule type="expression" dxfId="2492" priority="4684">
      <formula>IF(RIGHT(TEXT(AQ53,"0.#"),1)=".",TRUE,FALSE)</formula>
    </cfRule>
  </conditionalFormatting>
  <conditionalFormatting sqref="AU53:AU55">
    <cfRule type="expression" dxfId="2491" priority="4681">
      <formula>IF(RIGHT(TEXT(AU53,"0.#"),1)=".",FALSE,TRUE)</formula>
    </cfRule>
    <cfRule type="expression" dxfId="2490" priority="4682">
      <formula>IF(RIGHT(TEXT(AU53,"0.#"),1)=".",TRUE,FALSE)</formula>
    </cfRule>
  </conditionalFormatting>
  <conditionalFormatting sqref="AQ60:AQ62">
    <cfRule type="expression" dxfId="2489" priority="4679">
      <formula>IF(RIGHT(TEXT(AQ60,"0.#"),1)=".",FALSE,TRUE)</formula>
    </cfRule>
    <cfRule type="expression" dxfId="2488" priority="4680">
      <formula>IF(RIGHT(TEXT(AQ60,"0.#"),1)=".",TRUE,FALSE)</formula>
    </cfRule>
  </conditionalFormatting>
  <conditionalFormatting sqref="AU60:AU62">
    <cfRule type="expression" dxfId="2487" priority="4677">
      <formula>IF(RIGHT(TEXT(AU60,"0.#"),1)=".",FALSE,TRUE)</formula>
    </cfRule>
    <cfRule type="expression" dxfId="2486" priority="4678">
      <formula>IF(RIGHT(TEXT(AU60,"0.#"),1)=".",TRUE,FALSE)</formula>
    </cfRule>
  </conditionalFormatting>
  <conditionalFormatting sqref="AQ75:AQ77">
    <cfRule type="expression" dxfId="2485" priority="4675">
      <formula>IF(RIGHT(TEXT(AQ75,"0.#"),1)=".",FALSE,TRUE)</formula>
    </cfRule>
    <cfRule type="expression" dxfId="2484" priority="4676">
      <formula>IF(RIGHT(TEXT(AQ75,"0.#"),1)=".",TRUE,FALSE)</formula>
    </cfRule>
  </conditionalFormatting>
  <conditionalFormatting sqref="AU75:AU77">
    <cfRule type="expression" dxfId="2483" priority="4673">
      <formula>IF(RIGHT(TEXT(AU75,"0.#"),1)=".",FALSE,TRUE)</formula>
    </cfRule>
    <cfRule type="expression" dxfId="2482" priority="4674">
      <formula>IF(RIGHT(TEXT(AU75,"0.#"),1)=".",TRUE,FALSE)</formula>
    </cfRule>
  </conditionalFormatting>
  <conditionalFormatting sqref="AQ87:AQ89">
    <cfRule type="expression" dxfId="2481" priority="4671">
      <formula>IF(RIGHT(TEXT(AQ87,"0.#"),1)=".",FALSE,TRUE)</formula>
    </cfRule>
    <cfRule type="expression" dxfId="2480" priority="4672">
      <formula>IF(RIGHT(TEXT(AQ87,"0.#"),1)=".",TRUE,FALSE)</formula>
    </cfRule>
  </conditionalFormatting>
  <conditionalFormatting sqref="AU87:AU89">
    <cfRule type="expression" dxfId="2479" priority="4669">
      <formula>IF(RIGHT(TEXT(AU87,"0.#"),1)=".",FALSE,TRUE)</formula>
    </cfRule>
    <cfRule type="expression" dxfId="2478" priority="4670">
      <formula>IF(RIGHT(TEXT(AU87,"0.#"),1)=".",TRUE,FALSE)</formula>
    </cfRule>
  </conditionalFormatting>
  <conditionalFormatting sqref="AQ92:AQ94">
    <cfRule type="expression" dxfId="2477" priority="4667">
      <formula>IF(RIGHT(TEXT(AQ92,"0.#"),1)=".",FALSE,TRUE)</formula>
    </cfRule>
    <cfRule type="expression" dxfId="2476" priority="4668">
      <formula>IF(RIGHT(TEXT(AQ92,"0.#"),1)=".",TRUE,FALSE)</formula>
    </cfRule>
  </conditionalFormatting>
  <conditionalFormatting sqref="AU92:AU94">
    <cfRule type="expression" dxfId="2475" priority="4665">
      <formula>IF(RIGHT(TEXT(AU92,"0.#"),1)=".",FALSE,TRUE)</formula>
    </cfRule>
    <cfRule type="expression" dxfId="2474" priority="4666">
      <formula>IF(RIGHT(TEXT(AU92,"0.#"),1)=".",TRUE,FALSE)</formula>
    </cfRule>
  </conditionalFormatting>
  <conditionalFormatting sqref="AQ97:AQ99">
    <cfRule type="expression" dxfId="2473" priority="4663">
      <formula>IF(RIGHT(TEXT(AQ97,"0.#"),1)=".",FALSE,TRUE)</formula>
    </cfRule>
    <cfRule type="expression" dxfId="2472" priority="4664">
      <formula>IF(RIGHT(TEXT(AQ97,"0.#"),1)=".",TRUE,FALSE)</formula>
    </cfRule>
  </conditionalFormatting>
  <conditionalFormatting sqref="AU97:AU99">
    <cfRule type="expression" dxfId="2471" priority="4661">
      <formula>IF(RIGHT(TEXT(AU97,"0.#"),1)=".",FALSE,TRUE)</formula>
    </cfRule>
    <cfRule type="expression" dxfId="2470" priority="4662">
      <formula>IF(RIGHT(TEXT(AU97,"0.#"),1)=".",TRUE,FALSE)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8:AO839">
    <cfRule type="expression" dxfId="2409" priority="2847">
      <formula>IF(AND(AL838&gt;=0, RIGHT(TEXT(AL838,"0.#"),1)&lt;&gt;"."),TRUE,FALSE)</formula>
    </cfRule>
    <cfRule type="expression" dxfId="2408" priority="2848">
      <formula>IF(AND(AL838&gt;=0, RIGHT(TEXT(AL838,"0.#"),1)="."),TRUE,FALSE)</formula>
    </cfRule>
    <cfRule type="expression" dxfId="2407" priority="2849">
      <formula>IF(AND(AL838&lt;0, RIGHT(TEXT(AL838,"0.#"),1)&lt;&gt;"."),TRUE,FALSE)</formula>
    </cfRule>
    <cfRule type="expression" dxfId="2406" priority="2850">
      <formula>IF(AND(AL838&lt;0, RIGHT(TEXT(AL838,"0.#"),1)="."),TRUE,FALSE)</formula>
    </cfRule>
  </conditionalFormatting>
  <conditionalFormatting sqref="Y838:Y839">
    <cfRule type="expression" dxfId="2405" priority="2845">
      <formula>IF(RIGHT(TEXT(Y838,"0.#"),1)=".",FALSE,TRUE)</formula>
    </cfRule>
    <cfRule type="expression" dxfId="2404" priority="2846">
      <formula>IF(RIGHT(TEXT(Y838,"0.#"),1)=".",TRUE,FALSE)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3:Y900">
    <cfRule type="expression" dxfId="2093" priority="2105">
      <formula>IF(RIGHT(TEXT(Y873,"0.#"),1)=".",FALSE,TRUE)</formula>
    </cfRule>
    <cfRule type="expression" dxfId="2092" priority="2106">
      <formula>IF(RIGHT(TEXT(Y873,"0.#"),1)=".",TRUE,FALSE)</formula>
    </cfRule>
  </conditionalFormatting>
  <conditionalFormatting sqref="Y871:Y872">
    <cfRule type="expression" dxfId="2091" priority="2099">
      <formula>IF(RIGHT(TEXT(Y871,"0.#"),1)=".",FALSE,TRUE)</formula>
    </cfRule>
    <cfRule type="expression" dxfId="2090" priority="2100">
      <formula>IF(RIGHT(TEXT(Y871,"0.#"),1)=".",TRUE,FALSE)</formula>
    </cfRule>
  </conditionalFormatting>
  <conditionalFormatting sqref="Y906:Y933">
    <cfRule type="expression" dxfId="2089" priority="2093">
      <formula>IF(RIGHT(TEXT(Y906,"0.#"),1)=".",FALSE,TRUE)</formula>
    </cfRule>
    <cfRule type="expression" dxfId="2088" priority="2094">
      <formula>IF(RIGHT(TEXT(Y906,"0.#"),1)=".",TRUE,FALSE)</formula>
    </cfRule>
  </conditionalFormatting>
  <conditionalFormatting sqref="Y904:Y905">
    <cfRule type="expression" dxfId="2087" priority="2087">
      <formula>IF(RIGHT(TEXT(Y904,"0.#"),1)=".",FALSE,TRUE)</formula>
    </cfRule>
    <cfRule type="expression" dxfId="2086" priority="2088">
      <formula>IF(RIGHT(TEXT(Y904,"0.#"),1)=".",TRUE,FALSE)</formula>
    </cfRule>
  </conditionalFormatting>
  <conditionalFormatting sqref="Y939:Y966">
    <cfRule type="expression" dxfId="2085" priority="2081">
      <formula>IF(RIGHT(TEXT(Y939,"0.#"),1)=".",FALSE,TRUE)</formula>
    </cfRule>
    <cfRule type="expression" dxfId="2084" priority="2082">
      <formula>IF(RIGHT(TEXT(Y939,"0.#"),1)=".",TRUE,FALSE)</formula>
    </cfRule>
  </conditionalFormatting>
  <conditionalFormatting sqref="Y937:Y938">
    <cfRule type="expression" dxfId="2083" priority="2075">
      <formula>IF(RIGHT(TEXT(Y937,"0.#"),1)=".",FALSE,TRUE)</formula>
    </cfRule>
    <cfRule type="expression" dxfId="2082" priority="2076">
      <formula>IF(RIGHT(TEXT(Y937,"0.#"),1)=".",TRUE,FALSE)</formula>
    </cfRule>
  </conditionalFormatting>
  <conditionalFormatting sqref="Y972:Y999">
    <cfRule type="expression" dxfId="2081" priority="2069">
      <formula>IF(RIGHT(TEXT(Y972,"0.#"),1)=".",FALSE,TRUE)</formula>
    </cfRule>
    <cfRule type="expression" dxfId="2080" priority="2070">
      <formula>IF(RIGHT(TEXT(Y972,"0.#"),1)=".",TRUE,FALSE)</formula>
    </cfRule>
  </conditionalFormatting>
  <conditionalFormatting sqref="Y970:Y971">
    <cfRule type="expression" dxfId="2079" priority="2063">
      <formula>IF(RIGHT(TEXT(Y970,"0.#"),1)=".",FALSE,TRUE)</formula>
    </cfRule>
    <cfRule type="expression" dxfId="2078" priority="2064">
      <formula>IF(RIGHT(TEXT(Y970,"0.#"),1)=".",TRUE,FALSE)</formula>
    </cfRule>
  </conditionalFormatting>
  <conditionalFormatting sqref="Y1005:Y1006 Y1020:Y1032 Y1010:Y1018">
    <cfRule type="expression" dxfId="2077" priority="2057">
      <formula>IF(RIGHT(TEXT(Y1005,"0.#"),1)=".",FALSE,TRUE)</formula>
    </cfRule>
    <cfRule type="expression" dxfId="2076" priority="2058">
      <formula>IF(RIGHT(TEXT(Y1005,"0.#"),1)=".",TRUE,FALSE)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1:AO872">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06 AL1020:AO1032 AL1010:AO1018">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458:AE460 AI458:AI460 AM458:AM460">
    <cfRule type="expression" dxfId="735" priority="35">
      <formula>IF(RIGHT(TEXT(AE458,"0.#"),1)=".",FALSE,TRUE)</formula>
    </cfRule>
    <cfRule type="expression" dxfId="734" priority="36">
      <formula>IF(RIGHT(TEXT(AE458,"0.#"),1)=".",TRUE,FALSE)</formula>
    </cfRule>
  </conditionalFormatting>
  <conditionalFormatting sqref="AU458:AU460">
    <cfRule type="expression" dxfId="733" priority="33">
      <formula>IF(RIGHT(TEXT(AU458,"0.#"),1)=".",FALSE,TRUE)</formula>
    </cfRule>
    <cfRule type="expression" dxfId="732" priority="34">
      <formula>IF(RIGHT(TEXT(AU458,"0.#"),1)=".",TRUE,FALSE)</formula>
    </cfRule>
  </conditionalFormatting>
  <conditionalFormatting sqref="AQ458:AQ460">
    <cfRule type="expression" dxfId="731" priority="31">
      <formula>IF(RIGHT(TEXT(AQ458,"0.#"),1)=".",FALSE,TRUE)</formula>
    </cfRule>
    <cfRule type="expression" dxfId="730" priority="32">
      <formula>IF(RIGHT(TEXT(AQ458,"0.#"),1)=".",TRUE,FALSE)</formula>
    </cfRule>
  </conditionalFormatting>
  <conditionalFormatting sqref="AE138:AE139 AU138:AU139 AI138:AI139 AM138:AM139 AQ138:AQ139">
    <cfRule type="expression" dxfId="729" priority="29">
      <formula>IF(RIGHT(TEXT(AE138,"0.#"),1)=".",FALSE,TRUE)</formula>
    </cfRule>
    <cfRule type="expression" dxfId="728" priority="30">
      <formula>IF(RIGHT(TEXT(AE138,"0.#"),1)=".",TRUE,FALSE)</formula>
    </cfRule>
  </conditionalFormatting>
  <conditionalFormatting sqref="AE194:AE195 AU194:AU195 AI194:AI195 AM194:AM195 AQ194:AQ195">
    <cfRule type="expression" dxfId="727" priority="27">
      <formula>IF(RIGHT(TEXT(AE194,"0.#"),1)=".",FALSE,TRUE)</formula>
    </cfRule>
    <cfRule type="expression" dxfId="726" priority="28">
      <formula>IF(RIGHT(TEXT(AE194,"0.#"),1)=".",TRUE,FALSE)</formula>
    </cfRule>
  </conditionalFormatting>
  <conditionalFormatting sqref="AE198:AE199 AU198:AU199 AI198:AI199 AM198:AM199 AQ198:AQ199">
    <cfRule type="expression" dxfId="725" priority="25">
      <formula>IF(RIGHT(TEXT(AE198,"0.#"),1)=".",FALSE,TRUE)</formula>
    </cfRule>
    <cfRule type="expression" dxfId="724" priority="26">
      <formula>IF(RIGHT(TEXT(AE198,"0.#"),1)=".",TRUE,FALSE)</formula>
    </cfRule>
  </conditionalFormatting>
  <conditionalFormatting sqref="Y1019">
    <cfRule type="expression" dxfId="723" priority="19">
      <formula>IF(RIGHT(TEXT(Y1019,"0.#"),1)=".",FALSE,TRUE)</formula>
    </cfRule>
    <cfRule type="expression" dxfId="722" priority="20">
      <formula>IF(RIGHT(TEXT(Y1019,"0.#"),1)=".",TRUE,FALSE)</formula>
    </cfRule>
  </conditionalFormatting>
  <conditionalFormatting sqref="AL1019:AO1019">
    <cfRule type="expression" dxfId="721" priority="21">
      <formula>IF(AND(AL1019&gt;=0, RIGHT(TEXT(AL1019,"0.#"),1)&lt;&gt;"."),TRUE,FALSE)</formula>
    </cfRule>
    <cfRule type="expression" dxfId="720" priority="22">
      <formula>IF(AND(AL1019&gt;=0, RIGHT(TEXT(AL1019,"0.#"),1)="."),TRUE,FALSE)</formula>
    </cfRule>
    <cfRule type="expression" dxfId="719" priority="23">
      <formula>IF(AND(AL1019&lt;0, RIGHT(TEXT(AL1019,"0.#"),1)&lt;&gt;"."),TRUE,FALSE)</formula>
    </cfRule>
    <cfRule type="expression" dxfId="718" priority="24">
      <formula>IF(AND(AL1019&lt;0, RIGHT(TEXT(AL1019,"0.#"),1)="."),TRUE,FALSE)</formula>
    </cfRule>
  </conditionalFormatting>
  <conditionalFormatting sqref="Y1007">
    <cfRule type="expression" dxfId="717" priority="13">
      <formula>IF(RIGHT(TEXT(Y1007,"0.#"),1)=".",FALSE,TRUE)</formula>
    </cfRule>
    <cfRule type="expression" dxfId="716" priority="14">
      <formula>IF(RIGHT(TEXT(Y1007,"0.#"),1)=".",TRUE,FALSE)</formula>
    </cfRule>
  </conditionalFormatting>
  <conditionalFormatting sqref="AL1007:AO1007">
    <cfRule type="expression" dxfId="715" priority="15">
      <formula>IF(AND(AL1007&gt;=0, RIGHT(TEXT(AL1007,"0.#"),1)&lt;&gt;"."),TRUE,FALSE)</formula>
    </cfRule>
    <cfRule type="expression" dxfId="714" priority="16">
      <formula>IF(AND(AL1007&gt;=0, RIGHT(TEXT(AL1007,"0.#"),1)="."),TRUE,FALSE)</formula>
    </cfRule>
    <cfRule type="expression" dxfId="713" priority="17">
      <formula>IF(AND(AL1007&lt;0, RIGHT(TEXT(AL1007,"0.#"),1)&lt;&gt;"."),TRUE,FALSE)</formula>
    </cfRule>
    <cfRule type="expression" dxfId="712" priority="18">
      <formula>IF(AND(AL1007&lt;0, RIGHT(TEXT(AL1007,"0.#"),1)="."),TRUE,FALSE)</formula>
    </cfRule>
  </conditionalFormatting>
  <conditionalFormatting sqref="Y1008">
    <cfRule type="expression" dxfId="711" priority="7">
      <formula>IF(RIGHT(TEXT(Y1008,"0.#"),1)=".",FALSE,TRUE)</formula>
    </cfRule>
    <cfRule type="expression" dxfId="710" priority="8">
      <formula>IF(RIGHT(TEXT(Y1008,"0.#"),1)=".",TRUE,FALSE)</formula>
    </cfRule>
  </conditionalFormatting>
  <conditionalFormatting sqref="AL1008:AO1008">
    <cfRule type="expression" dxfId="709" priority="9">
      <formula>IF(AND(AL1008&gt;=0, RIGHT(TEXT(AL1008,"0.#"),1)&lt;&gt;"."),TRUE,FALSE)</formula>
    </cfRule>
    <cfRule type="expression" dxfId="708" priority="10">
      <formula>IF(AND(AL1008&gt;=0, RIGHT(TEXT(AL1008,"0.#"),1)="."),TRUE,FALSE)</formula>
    </cfRule>
    <cfRule type="expression" dxfId="707" priority="11">
      <formula>IF(AND(AL1008&lt;0, RIGHT(TEXT(AL1008,"0.#"),1)&lt;&gt;"."),TRUE,FALSE)</formula>
    </cfRule>
    <cfRule type="expression" dxfId="706" priority="12">
      <formula>IF(AND(AL1008&lt;0, RIGHT(TEXT(AL1008,"0.#"),1)="."),TRUE,FALSE)</formula>
    </cfRule>
  </conditionalFormatting>
  <conditionalFormatting sqref="Y1009">
    <cfRule type="expression" dxfId="705" priority="1">
      <formula>IF(RIGHT(TEXT(Y1009,"0.#"),1)=".",FALSE,TRUE)</formula>
    </cfRule>
    <cfRule type="expression" dxfId="704" priority="2">
      <formula>IF(RIGHT(TEXT(Y1009,"0.#"),1)=".",TRUE,FALSE)</formula>
    </cfRule>
  </conditionalFormatting>
  <conditionalFormatting sqref="AL1009:AO1009">
    <cfRule type="expression" dxfId="703" priority="3">
      <formula>IF(AND(AL1009&gt;=0, RIGHT(TEXT(AL1009,"0.#"),1)&lt;&gt;"."),TRUE,FALSE)</formula>
    </cfRule>
    <cfRule type="expression" dxfId="702" priority="4">
      <formula>IF(AND(AL1009&gt;=0, RIGHT(TEXT(AL1009,"0.#"),1)="."),TRUE,FALSE)</formula>
    </cfRule>
    <cfRule type="expression" dxfId="701" priority="5">
      <formula>IF(AND(AL1009&lt;0, RIGHT(TEXT(AL1009,"0.#"),1)&lt;&gt;"."),TRUE,FALSE)</formula>
    </cfRule>
    <cfRule type="expression" dxfId="700" priority="6">
      <formula>IF(AND(AL1009&lt;0, RIGHT(TEXT(AL1009,"0.#"),1)="."),TRUE,FALSE)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114" max="49" man="1"/>
    <brk id="708" max="49" man="1"/>
    <brk id="733" max="49" man="1"/>
    <brk id="879" max="49" man="1"/>
    <brk id="942" max="49" man="1"/>
    <brk id="966" max="49" man="1"/>
    <brk id="98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t="s">
        <v>601</v>
      </c>
      <c r="H2" s="13" t="str">
        <f>IF(G2="","",F2)</f>
        <v>一般会計</v>
      </c>
      <c r="I2" s="13" t="str">
        <f>IF(H2="","",IF(I1&lt;&gt;"",CONCATENATE(I1,"、",H2),H2))</f>
        <v>一般会計</v>
      </c>
      <c r="K2" s="14" t="s">
        <v>103</v>
      </c>
      <c r="L2" s="15"/>
      <c r="M2" s="13" t="str">
        <f>IF(L2="","",K2)</f>
        <v/>
      </c>
      <c r="N2" s="13" t="str">
        <f>IF(M2="","",IF(N1&lt;&gt;"",CONCATENATE(N1,"、",M2),M2))</f>
        <v/>
      </c>
      <c r="O2" s="13"/>
      <c r="P2" s="12" t="s">
        <v>74</v>
      </c>
      <c r="Q2" s="17" t="s">
        <v>601</v>
      </c>
      <c r="R2" s="13" t="str">
        <f>IF(Q2="","",P2)</f>
        <v>直接実施</v>
      </c>
      <c r="S2" s="13" t="str">
        <f>IF(R2="","",IF(S1&lt;&gt;"",CONCATENATE(S1,"、",R2),R2))</f>
        <v>直接実施</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601</v>
      </c>
      <c r="M3" s="13" t="str">
        <f t="shared" ref="M3:M11" si="2">IF(L3="","",K3)</f>
        <v>文教及び科学振興</v>
      </c>
      <c r="N3" s="13" t="str">
        <f>IF(M3="",N2,IF(N2&lt;&gt;"",CONCATENATE(N2,"、",M3),M3))</f>
        <v>文教及び科学振興</v>
      </c>
      <c r="O3" s="13"/>
      <c r="P3" s="12" t="s">
        <v>75</v>
      </c>
      <c r="Q3" s="17" t="s">
        <v>601</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t="s">
        <v>601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2">
      <c r="A11" s="14" t="s">
        <v>93</v>
      </c>
      <c r="B11" s="15" t="s">
        <v>601</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2">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2">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科学技術・イノベーション、子ども・若者育成支援</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科学技術・イノベーション、子ども・若者育成支援</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80" zoomScaleNormal="75" zoomScaleSheetLayoutView="80" zoomScalePageLayoutView="70" workbookViewId="0">
      <selection activeCell="P11" sqref="P11:X13"/>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4" t="s">
        <v>349</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2"/>
      <c r="AA2" s="433"/>
      <c r="AB2" s="1040" t="s">
        <v>11</v>
      </c>
      <c r="AC2" s="1041"/>
      <c r="AD2" s="1042"/>
      <c r="AE2" s="395" t="s">
        <v>389</v>
      </c>
      <c r="AF2" s="395"/>
      <c r="AG2" s="395"/>
      <c r="AH2" s="395"/>
      <c r="AI2" s="395" t="s">
        <v>387</v>
      </c>
      <c r="AJ2" s="395"/>
      <c r="AK2" s="395"/>
      <c r="AL2" s="395"/>
      <c r="AM2" s="395" t="s">
        <v>416</v>
      </c>
      <c r="AN2" s="395"/>
      <c r="AO2" s="395"/>
      <c r="AP2" s="388"/>
      <c r="AQ2" s="180" t="s">
        <v>235</v>
      </c>
      <c r="AR2" s="173"/>
      <c r="AS2" s="173"/>
      <c r="AT2" s="174"/>
      <c r="AU2" s="393" t="s">
        <v>134</v>
      </c>
      <c r="AV2" s="393"/>
      <c r="AW2" s="393"/>
      <c r="AX2" s="394"/>
    </row>
    <row r="3" spans="1:50" ht="18.75" customHeight="1" x14ac:dyDescent="0.2">
      <c r="A3" s="534"/>
      <c r="B3" s="535"/>
      <c r="C3" s="535"/>
      <c r="D3" s="535"/>
      <c r="E3" s="535"/>
      <c r="F3" s="536"/>
      <c r="G3" s="589"/>
      <c r="H3" s="399"/>
      <c r="I3" s="399"/>
      <c r="J3" s="399"/>
      <c r="K3" s="399"/>
      <c r="L3" s="399"/>
      <c r="M3" s="399"/>
      <c r="N3" s="399"/>
      <c r="O3" s="590"/>
      <c r="P3" s="602"/>
      <c r="Q3" s="399"/>
      <c r="R3" s="399"/>
      <c r="S3" s="399"/>
      <c r="T3" s="399"/>
      <c r="U3" s="399"/>
      <c r="V3" s="399"/>
      <c r="W3" s="399"/>
      <c r="X3" s="590"/>
      <c r="Y3" s="1037"/>
      <c r="Z3" s="1038"/>
      <c r="AA3" s="1039"/>
      <c r="AB3" s="1043"/>
      <c r="AC3" s="1044"/>
      <c r="AD3" s="1045"/>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2">
      <c r="A4" s="537"/>
      <c r="B4" s="535"/>
      <c r="C4" s="535"/>
      <c r="D4" s="535"/>
      <c r="E4" s="535"/>
      <c r="F4" s="536"/>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2">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18" t="s">
        <v>54</v>
      </c>
      <c r="Z5" s="1029"/>
      <c r="AA5" s="1030"/>
      <c r="AB5" s="544"/>
      <c r="AC5" s="1031"/>
      <c r="AD5" s="1031"/>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2">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2">
      <c r="A7" s="927" t="s">
        <v>377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2">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2">
      <c r="A9" s="534" t="s">
        <v>349</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2"/>
      <c r="AA9" s="433"/>
      <c r="AB9" s="1040" t="s">
        <v>11</v>
      </c>
      <c r="AC9" s="1041"/>
      <c r="AD9" s="1042"/>
      <c r="AE9" s="395" t="s">
        <v>389</v>
      </c>
      <c r="AF9" s="395"/>
      <c r="AG9" s="395"/>
      <c r="AH9" s="395"/>
      <c r="AI9" s="395" t="s">
        <v>387</v>
      </c>
      <c r="AJ9" s="395"/>
      <c r="AK9" s="395"/>
      <c r="AL9" s="395"/>
      <c r="AM9" s="395" t="s">
        <v>416</v>
      </c>
      <c r="AN9" s="395"/>
      <c r="AO9" s="395"/>
      <c r="AP9" s="388"/>
      <c r="AQ9" s="180" t="s">
        <v>235</v>
      </c>
      <c r="AR9" s="173"/>
      <c r="AS9" s="173"/>
      <c r="AT9" s="174"/>
      <c r="AU9" s="393" t="s">
        <v>134</v>
      </c>
      <c r="AV9" s="393"/>
      <c r="AW9" s="393"/>
      <c r="AX9" s="394"/>
    </row>
    <row r="10" spans="1:50" ht="18.75" customHeight="1" x14ac:dyDescent="0.2">
      <c r="A10" s="534"/>
      <c r="B10" s="535"/>
      <c r="C10" s="535"/>
      <c r="D10" s="535"/>
      <c r="E10" s="535"/>
      <c r="F10" s="536"/>
      <c r="G10" s="589"/>
      <c r="H10" s="399"/>
      <c r="I10" s="399"/>
      <c r="J10" s="399"/>
      <c r="K10" s="399"/>
      <c r="L10" s="399"/>
      <c r="M10" s="399"/>
      <c r="N10" s="399"/>
      <c r="O10" s="590"/>
      <c r="P10" s="602"/>
      <c r="Q10" s="399"/>
      <c r="R10" s="399"/>
      <c r="S10" s="399"/>
      <c r="T10" s="399"/>
      <c r="U10" s="399"/>
      <c r="V10" s="399"/>
      <c r="W10" s="399"/>
      <c r="X10" s="590"/>
      <c r="Y10" s="1037"/>
      <c r="Z10" s="1038"/>
      <c r="AA10" s="1039"/>
      <c r="AB10" s="1043"/>
      <c r="AC10" s="1044"/>
      <c r="AD10" s="1045"/>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2">
      <c r="A11" s="537"/>
      <c r="B11" s="535"/>
      <c r="C11" s="535"/>
      <c r="D11" s="535"/>
      <c r="E11" s="535"/>
      <c r="F11" s="536"/>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2">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4"/>
      <c r="AC12" s="1031"/>
      <c r="AD12" s="1031"/>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2">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2">
      <c r="A14" s="927" t="s">
        <v>377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2">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2">
      <c r="A16" s="534" t="s">
        <v>349</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2"/>
      <c r="AA16" s="433"/>
      <c r="AB16" s="1040" t="s">
        <v>11</v>
      </c>
      <c r="AC16" s="1041"/>
      <c r="AD16" s="1042"/>
      <c r="AE16" s="395" t="s">
        <v>389</v>
      </c>
      <c r="AF16" s="395"/>
      <c r="AG16" s="395"/>
      <c r="AH16" s="395"/>
      <c r="AI16" s="395" t="s">
        <v>387</v>
      </c>
      <c r="AJ16" s="395"/>
      <c r="AK16" s="395"/>
      <c r="AL16" s="395"/>
      <c r="AM16" s="395" t="s">
        <v>416</v>
      </c>
      <c r="AN16" s="395"/>
      <c r="AO16" s="395"/>
      <c r="AP16" s="388"/>
      <c r="AQ16" s="180" t="s">
        <v>235</v>
      </c>
      <c r="AR16" s="173"/>
      <c r="AS16" s="173"/>
      <c r="AT16" s="174"/>
      <c r="AU16" s="393" t="s">
        <v>134</v>
      </c>
      <c r="AV16" s="393"/>
      <c r="AW16" s="393"/>
      <c r="AX16" s="394"/>
    </row>
    <row r="17" spans="1:50" ht="18.75" customHeight="1" x14ac:dyDescent="0.2">
      <c r="A17" s="534"/>
      <c r="B17" s="535"/>
      <c r="C17" s="535"/>
      <c r="D17" s="535"/>
      <c r="E17" s="535"/>
      <c r="F17" s="536"/>
      <c r="G17" s="589"/>
      <c r="H17" s="399"/>
      <c r="I17" s="399"/>
      <c r="J17" s="399"/>
      <c r="K17" s="399"/>
      <c r="L17" s="399"/>
      <c r="M17" s="399"/>
      <c r="N17" s="399"/>
      <c r="O17" s="590"/>
      <c r="P17" s="602"/>
      <c r="Q17" s="399"/>
      <c r="R17" s="399"/>
      <c r="S17" s="399"/>
      <c r="T17" s="399"/>
      <c r="U17" s="399"/>
      <c r="V17" s="399"/>
      <c r="W17" s="399"/>
      <c r="X17" s="590"/>
      <c r="Y17" s="1037"/>
      <c r="Z17" s="1038"/>
      <c r="AA17" s="1039"/>
      <c r="AB17" s="1043"/>
      <c r="AC17" s="1044"/>
      <c r="AD17" s="1045"/>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2">
      <c r="A18" s="537"/>
      <c r="B18" s="535"/>
      <c r="C18" s="535"/>
      <c r="D18" s="535"/>
      <c r="E18" s="535"/>
      <c r="F18" s="536"/>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2">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4"/>
      <c r="AC19" s="1031"/>
      <c r="AD19" s="1031"/>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2">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2">
      <c r="A21" s="927" t="s">
        <v>377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2">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2">
      <c r="A23" s="534" t="s">
        <v>349</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2"/>
      <c r="AA23" s="433"/>
      <c r="AB23" s="1040" t="s">
        <v>11</v>
      </c>
      <c r="AC23" s="1041"/>
      <c r="AD23" s="1042"/>
      <c r="AE23" s="395" t="s">
        <v>389</v>
      </c>
      <c r="AF23" s="395"/>
      <c r="AG23" s="395"/>
      <c r="AH23" s="395"/>
      <c r="AI23" s="395" t="s">
        <v>387</v>
      </c>
      <c r="AJ23" s="395"/>
      <c r="AK23" s="395"/>
      <c r="AL23" s="395"/>
      <c r="AM23" s="395" t="s">
        <v>416</v>
      </c>
      <c r="AN23" s="395"/>
      <c r="AO23" s="395"/>
      <c r="AP23" s="388"/>
      <c r="AQ23" s="180" t="s">
        <v>235</v>
      </c>
      <c r="AR23" s="173"/>
      <c r="AS23" s="173"/>
      <c r="AT23" s="174"/>
      <c r="AU23" s="393" t="s">
        <v>134</v>
      </c>
      <c r="AV23" s="393"/>
      <c r="AW23" s="393"/>
      <c r="AX23" s="394"/>
    </row>
    <row r="24" spans="1:50" ht="18.75" customHeight="1" x14ac:dyDescent="0.2">
      <c r="A24" s="534"/>
      <c r="B24" s="535"/>
      <c r="C24" s="535"/>
      <c r="D24" s="535"/>
      <c r="E24" s="535"/>
      <c r="F24" s="536"/>
      <c r="G24" s="589"/>
      <c r="H24" s="399"/>
      <c r="I24" s="399"/>
      <c r="J24" s="399"/>
      <c r="K24" s="399"/>
      <c r="L24" s="399"/>
      <c r="M24" s="399"/>
      <c r="N24" s="399"/>
      <c r="O24" s="590"/>
      <c r="P24" s="602"/>
      <c r="Q24" s="399"/>
      <c r="R24" s="399"/>
      <c r="S24" s="399"/>
      <c r="T24" s="399"/>
      <c r="U24" s="399"/>
      <c r="V24" s="399"/>
      <c r="W24" s="399"/>
      <c r="X24" s="590"/>
      <c r="Y24" s="1037"/>
      <c r="Z24" s="1038"/>
      <c r="AA24" s="1039"/>
      <c r="AB24" s="1043"/>
      <c r="AC24" s="1044"/>
      <c r="AD24" s="1045"/>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2">
      <c r="A25" s="537"/>
      <c r="B25" s="535"/>
      <c r="C25" s="535"/>
      <c r="D25" s="535"/>
      <c r="E25" s="535"/>
      <c r="F25" s="536"/>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2">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4"/>
      <c r="AC26" s="1031"/>
      <c r="AD26" s="1031"/>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2">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2">
      <c r="A28" s="927" t="s">
        <v>377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2">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2">
      <c r="A30" s="534" t="s">
        <v>349</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2"/>
      <c r="AA30" s="433"/>
      <c r="AB30" s="1040" t="s">
        <v>11</v>
      </c>
      <c r="AC30" s="1041"/>
      <c r="AD30" s="1042"/>
      <c r="AE30" s="395" t="s">
        <v>389</v>
      </c>
      <c r="AF30" s="395"/>
      <c r="AG30" s="395"/>
      <c r="AH30" s="395"/>
      <c r="AI30" s="395" t="s">
        <v>387</v>
      </c>
      <c r="AJ30" s="395"/>
      <c r="AK30" s="395"/>
      <c r="AL30" s="395"/>
      <c r="AM30" s="395" t="s">
        <v>416</v>
      </c>
      <c r="AN30" s="395"/>
      <c r="AO30" s="395"/>
      <c r="AP30" s="388"/>
      <c r="AQ30" s="180" t="s">
        <v>235</v>
      </c>
      <c r="AR30" s="173"/>
      <c r="AS30" s="173"/>
      <c r="AT30" s="174"/>
      <c r="AU30" s="393" t="s">
        <v>134</v>
      </c>
      <c r="AV30" s="393"/>
      <c r="AW30" s="393"/>
      <c r="AX30" s="394"/>
    </row>
    <row r="31" spans="1:50" ht="18.75" customHeight="1" x14ac:dyDescent="0.2">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1037"/>
      <c r="Z31" s="1038"/>
      <c r="AA31" s="1039"/>
      <c r="AB31" s="1043"/>
      <c r="AC31" s="1044"/>
      <c r="AD31" s="1045"/>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2">
      <c r="A32" s="537"/>
      <c r="B32" s="535"/>
      <c r="C32" s="535"/>
      <c r="D32" s="535"/>
      <c r="E32" s="535"/>
      <c r="F32" s="536"/>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2">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4"/>
      <c r="AC33" s="1031"/>
      <c r="AD33" s="1031"/>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2">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2">
      <c r="A35" s="927" t="s">
        <v>377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2">
      <c r="A37" s="534" t="s">
        <v>349</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2"/>
      <c r="AA37" s="433"/>
      <c r="AB37" s="1040" t="s">
        <v>11</v>
      </c>
      <c r="AC37" s="1041"/>
      <c r="AD37" s="1042"/>
      <c r="AE37" s="395" t="s">
        <v>389</v>
      </c>
      <c r="AF37" s="395"/>
      <c r="AG37" s="395"/>
      <c r="AH37" s="395"/>
      <c r="AI37" s="395" t="s">
        <v>387</v>
      </c>
      <c r="AJ37" s="395"/>
      <c r="AK37" s="395"/>
      <c r="AL37" s="395"/>
      <c r="AM37" s="395" t="s">
        <v>416</v>
      </c>
      <c r="AN37" s="395"/>
      <c r="AO37" s="395"/>
      <c r="AP37" s="388"/>
      <c r="AQ37" s="180" t="s">
        <v>235</v>
      </c>
      <c r="AR37" s="173"/>
      <c r="AS37" s="173"/>
      <c r="AT37" s="174"/>
      <c r="AU37" s="393" t="s">
        <v>134</v>
      </c>
      <c r="AV37" s="393"/>
      <c r="AW37" s="393"/>
      <c r="AX37" s="394"/>
    </row>
    <row r="38" spans="1:50" ht="18.75" customHeight="1" x14ac:dyDescent="0.2">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1037"/>
      <c r="Z38" s="1038"/>
      <c r="AA38" s="1039"/>
      <c r="AB38" s="1043"/>
      <c r="AC38" s="1044"/>
      <c r="AD38" s="1045"/>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2">
      <c r="A39" s="537"/>
      <c r="B39" s="535"/>
      <c r="C39" s="535"/>
      <c r="D39" s="535"/>
      <c r="E39" s="535"/>
      <c r="F39" s="536"/>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2">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4"/>
      <c r="AC40" s="1031"/>
      <c r="AD40" s="103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2">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2">
      <c r="A42" s="927" t="s">
        <v>377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2">
      <c r="A44" s="534" t="s">
        <v>349</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2"/>
      <c r="AA44" s="433"/>
      <c r="AB44" s="1040" t="s">
        <v>11</v>
      </c>
      <c r="AC44" s="1041"/>
      <c r="AD44" s="1042"/>
      <c r="AE44" s="395" t="s">
        <v>389</v>
      </c>
      <c r="AF44" s="395"/>
      <c r="AG44" s="395"/>
      <c r="AH44" s="395"/>
      <c r="AI44" s="395" t="s">
        <v>387</v>
      </c>
      <c r="AJ44" s="395"/>
      <c r="AK44" s="395"/>
      <c r="AL44" s="395"/>
      <c r="AM44" s="395" t="s">
        <v>416</v>
      </c>
      <c r="AN44" s="395"/>
      <c r="AO44" s="395"/>
      <c r="AP44" s="388"/>
      <c r="AQ44" s="180" t="s">
        <v>235</v>
      </c>
      <c r="AR44" s="173"/>
      <c r="AS44" s="173"/>
      <c r="AT44" s="174"/>
      <c r="AU44" s="393" t="s">
        <v>134</v>
      </c>
      <c r="AV44" s="393"/>
      <c r="AW44" s="393"/>
      <c r="AX44" s="394"/>
    </row>
    <row r="45" spans="1:50" ht="18.75" customHeight="1" x14ac:dyDescent="0.2">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1037"/>
      <c r="Z45" s="1038"/>
      <c r="AA45" s="1039"/>
      <c r="AB45" s="1043"/>
      <c r="AC45" s="1044"/>
      <c r="AD45" s="1045"/>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2">
      <c r="A46" s="537"/>
      <c r="B46" s="535"/>
      <c r="C46" s="535"/>
      <c r="D46" s="535"/>
      <c r="E46" s="535"/>
      <c r="F46" s="536"/>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2">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4"/>
      <c r="AC47" s="1031"/>
      <c r="AD47" s="103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2">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2">
      <c r="A49" s="927" t="s">
        <v>377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2">
      <c r="A51" s="534" t="s">
        <v>349</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2"/>
      <c r="AA51" s="433"/>
      <c r="AB51" s="388" t="s">
        <v>11</v>
      </c>
      <c r="AC51" s="1041"/>
      <c r="AD51" s="1042"/>
      <c r="AE51" s="395" t="s">
        <v>389</v>
      </c>
      <c r="AF51" s="395"/>
      <c r="AG51" s="395"/>
      <c r="AH51" s="395"/>
      <c r="AI51" s="395" t="s">
        <v>387</v>
      </c>
      <c r="AJ51" s="395"/>
      <c r="AK51" s="395"/>
      <c r="AL51" s="395"/>
      <c r="AM51" s="395" t="s">
        <v>416</v>
      </c>
      <c r="AN51" s="395"/>
      <c r="AO51" s="395"/>
      <c r="AP51" s="388"/>
      <c r="AQ51" s="180" t="s">
        <v>235</v>
      </c>
      <c r="AR51" s="173"/>
      <c r="AS51" s="173"/>
      <c r="AT51" s="174"/>
      <c r="AU51" s="393" t="s">
        <v>134</v>
      </c>
      <c r="AV51" s="393"/>
      <c r="AW51" s="393"/>
      <c r="AX51" s="394"/>
    </row>
    <row r="52" spans="1:50" ht="18.75" customHeight="1" x14ac:dyDescent="0.2">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1037"/>
      <c r="Z52" s="1038"/>
      <c r="AA52" s="1039"/>
      <c r="AB52" s="1043"/>
      <c r="AC52" s="1044"/>
      <c r="AD52" s="1045"/>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2">
      <c r="A53" s="537"/>
      <c r="B53" s="535"/>
      <c r="C53" s="535"/>
      <c r="D53" s="535"/>
      <c r="E53" s="535"/>
      <c r="F53" s="536"/>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2">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4"/>
      <c r="AC54" s="1031"/>
      <c r="AD54" s="103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2">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2">
      <c r="A56" s="927" t="s">
        <v>377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2">
      <c r="A58" s="534" t="s">
        <v>349</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2"/>
      <c r="AA58" s="433"/>
      <c r="AB58" s="1040" t="s">
        <v>11</v>
      </c>
      <c r="AC58" s="1041"/>
      <c r="AD58" s="1042"/>
      <c r="AE58" s="395" t="s">
        <v>389</v>
      </c>
      <c r="AF58" s="395"/>
      <c r="AG58" s="395"/>
      <c r="AH58" s="395"/>
      <c r="AI58" s="395" t="s">
        <v>387</v>
      </c>
      <c r="AJ58" s="395"/>
      <c r="AK58" s="395"/>
      <c r="AL58" s="395"/>
      <c r="AM58" s="395" t="s">
        <v>416</v>
      </c>
      <c r="AN58" s="395"/>
      <c r="AO58" s="395"/>
      <c r="AP58" s="388"/>
      <c r="AQ58" s="180" t="s">
        <v>235</v>
      </c>
      <c r="AR58" s="173"/>
      <c r="AS58" s="173"/>
      <c r="AT58" s="174"/>
      <c r="AU58" s="393" t="s">
        <v>134</v>
      </c>
      <c r="AV58" s="393"/>
      <c r="AW58" s="393"/>
      <c r="AX58" s="394"/>
    </row>
    <row r="59" spans="1:50" ht="18.75" customHeight="1" x14ac:dyDescent="0.2">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1037"/>
      <c r="Z59" s="1038"/>
      <c r="AA59" s="1039"/>
      <c r="AB59" s="1043"/>
      <c r="AC59" s="1044"/>
      <c r="AD59" s="1045"/>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2">
      <c r="A60" s="537"/>
      <c r="B60" s="535"/>
      <c r="C60" s="535"/>
      <c r="D60" s="535"/>
      <c r="E60" s="535"/>
      <c r="F60" s="536"/>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2">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4"/>
      <c r="AC61" s="1031"/>
      <c r="AD61" s="103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2">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2">
      <c r="A63" s="927" t="s">
        <v>377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2">
      <c r="A65" s="534" t="s">
        <v>349</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2"/>
      <c r="AA65" s="433"/>
      <c r="AB65" s="1040" t="s">
        <v>11</v>
      </c>
      <c r="AC65" s="1041"/>
      <c r="AD65" s="1042"/>
      <c r="AE65" s="395" t="s">
        <v>389</v>
      </c>
      <c r="AF65" s="395"/>
      <c r="AG65" s="395"/>
      <c r="AH65" s="395"/>
      <c r="AI65" s="395" t="s">
        <v>387</v>
      </c>
      <c r="AJ65" s="395"/>
      <c r="AK65" s="395"/>
      <c r="AL65" s="395"/>
      <c r="AM65" s="395" t="s">
        <v>416</v>
      </c>
      <c r="AN65" s="395"/>
      <c r="AO65" s="395"/>
      <c r="AP65" s="388"/>
      <c r="AQ65" s="180" t="s">
        <v>235</v>
      </c>
      <c r="AR65" s="173"/>
      <c r="AS65" s="173"/>
      <c r="AT65" s="174"/>
      <c r="AU65" s="393" t="s">
        <v>134</v>
      </c>
      <c r="AV65" s="393"/>
      <c r="AW65" s="393"/>
      <c r="AX65" s="394"/>
    </row>
    <row r="66" spans="1:50" ht="18.75" customHeight="1" x14ac:dyDescent="0.2">
      <c r="A66" s="534"/>
      <c r="B66" s="535"/>
      <c r="C66" s="535"/>
      <c r="D66" s="535"/>
      <c r="E66" s="535"/>
      <c r="F66" s="536"/>
      <c r="G66" s="589"/>
      <c r="H66" s="399"/>
      <c r="I66" s="399"/>
      <c r="J66" s="399"/>
      <c r="K66" s="399"/>
      <c r="L66" s="399"/>
      <c r="M66" s="399"/>
      <c r="N66" s="399"/>
      <c r="O66" s="590"/>
      <c r="P66" s="602"/>
      <c r="Q66" s="399"/>
      <c r="R66" s="399"/>
      <c r="S66" s="399"/>
      <c r="T66" s="399"/>
      <c r="U66" s="399"/>
      <c r="V66" s="399"/>
      <c r="W66" s="399"/>
      <c r="X66" s="590"/>
      <c r="Y66" s="1037"/>
      <c r="Z66" s="1038"/>
      <c r="AA66" s="1039"/>
      <c r="AB66" s="1043"/>
      <c r="AC66" s="1044"/>
      <c r="AD66" s="1045"/>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2">
      <c r="A67" s="537"/>
      <c r="B67" s="535"/>
      <c r="C67" s="535"/>
      <c r="D67" s="535"/>
      <c r="E67" s="535"/>
      <c r="F67" s="536"/>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2">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4"/>
      <c r="AC68" s="1031"/>
      <c r="AD68" s="1031"/>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2">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9"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2">
      <c r="A70" s="927" t="s">
        <v>377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5">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9" sqref="L9:X9"/>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5" t="s">
        <v>28</v>
      </c>
      <c r="B2" s="1066"/>
      <c r="C2" s="1066"/>
      <c r="D2" s="1066"/>
      <c r="E2" s="1066"/>
      <c r="F2" s="1067"/>
      <c r="G2" s="462" t="s">
        <v>363</v>
      </c>
      <c r="H2" s="463"/>
      <c r="I2" s="463"/>
      <c r="J2" s="463"/>
      <c r="K2" s="463"/>
      <c r="L2" s="463"/>
      <c r="M2" s="463"/>
      <c r="N2" s="463"/>
      <c r="O2" s="463"/>
      <c r="P2" s="463"/>
      <c r="Q2" s="463"/>
      <c r="R2" s="463"/>
      <c r="S2" s="463"/>
      <c r="T2" s="463"/>
      <c r="U2" s="463"/>
      <c r="V2" s="463"/>
      <c r="W2" s="463"/>
      <c r="X2" s="463"/>
      <c r="Y2" s="463"/>
      <c r="Z2" s="463"/>
      <c r="AA2" s="463"/>
      <c r="AB2" s="464"/>
      <c r="AC2" s="462" t="s">
        <v>365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8"/>
      <c r="B3" s="1069"/>
      <c r="C3" s="1069"/>
      <c r="D3" s="1069"/>
      <c r="E3" s="1069"/>
      <c r="F3" s="1070"/>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2">
      <c r="A4" s="1068"/>
      <c r="B4" s="1069"/>
      <c r="C4" s="1069"/>
      <c r="D4" s="1069"/>
      <c r="E4" s="1069"/>
      <c r="F4" s="1070"/>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2">
      <c r="A5" s="1068"/>
      <c r="B5" s="1069"/>
      <c r="C5" s="1069"/>
      <c r="D5" s="1069"/>
      <c r="E5" s="1069"/>
      <c r="F5" s="1070"/>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2">
      <c r="A6" s="1068"/>
      <c r="B6" s="1069"/>
      <c r="C6" s="1069"/>
      <c r="D6" s="1069"/>
      <c r="E6" s="1069"/>
      <c r="F6" s="1070"/>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2">
      <c r="A7" s="1068"/>
      <c r="B7" s="1069"/>
      <c r="C7" s="1069"/>
      <c r="D7" s="1069"/>
      <c r="E7" s="1069"/>
      <c r="F7" s="1070"/>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2">
      <c r="A8" s="1068"/>
      <c r="B8" s="1069"/>
      <c r="C8" s="1069"/>
      <c r="D8" s="1069"/>
      <c r="E8" s="1069"/>
      <c r="F8" s="1070"/>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2">
      <c r="A9" s="1068"/>
      <c r="B9" s="1069"/>
      <c r="C9" s="1069"/>
      <c r="D9" s="1069"/>
      <c r="E9" s="1069"/>
      <c r="F9" s="1070"/>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2">
      <c r="A10" s="1068"/>
      <c r="B10" s="1069"/>
      <c r="C10" s="1069"/>
      <c r="D10" s="1069"/>
      <c r="E10" s="1069"/>
      <c r="F10" s="1070"/>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2">
      <c r="A11" s="1068"/>
      <c r="B11" s="1069"/>
      <c r="C11" s="1069"/>
      <c r="D11" s="1069"/>
      <c r="E11" s="1069"/>
      <c r="F11" s="1070"/>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2">
      <c r="A12" s="1068"/>
      <c r="B12" s="1069"/>
      <c r="C12" s="1069"/>
      <c r="D12" s="1069"/>
      <c r="E12" s="1069"/>
      <c r="F12" s="1070"/>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2">
      <c r="A13" s="1068"/>
      <c r="B13" s="1069"/>
      <c r="C13" s="1069"/>
      <c r="D13" s="1069"/>
      <c r="E13" s="1069"/>
      <c r="F13" s="1070"/>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5">
      <c r="A14" s="1068"/>
      <c r="B14" s="1069"/>
      <c r="C14" s="1069"/>
      <c r="D14" s="1069"/>
      <c r="E14" s="1069"/>
      <c r="F14" s="1070"/>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2">
      <c r="A15" s="1068"/>
      <c r="B15" s="1069"/>
      <c r="C15" s="1069"/>
      <c r="D15" s="1069"/>
      <c r="E15" s="1069"/>
      <c r="F15" s="1070"/>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2">
      <c r="A16" s="1068"/>
      <c r="B16" s="1069"/>
      <c r="C16" s="1069"/>
      <c r="D16" s="1069"/>
      <c r="E16" s="1069"/>
      <c r="F16" s="1070"/>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2">
      <c r="A17" s="1068"/>
      <c r="B17" s="1069"/>
      <c r="C17" s="1069"/>
      <c r="D17" s="1069"/>
      <c r="E17" s="1069"/>
      <c r="F17" s="1070"/>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2">
      <c r="A18" s="1068"/>
      <c r="B18" s="1069"/>
      <c r="C18" s="1069"/>
      <c r="D18" s="1069"/>
      <c r="E18" s="1069"/>
      <c r="F18" s="1070"/>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2">
      <c r="A19" s="1068"/>
      <c r="B19" s="1069"/>
      <c r="C19" s="1069"/>
      <c r="D19" s="1069"/>
      <c r="E19" s="1069"/>
      <c r="F19" s="1070"/>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2">
      <c r="A20" s="1068"/>
      <c r="B20" s="1069"/>
      <c r="C20" s="1069"/>
      <c r="D20" s="1069"/>
      <c r="E20" s="1069"/>
      <c r="F20" s="1070"/>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2">
      <c r="A21" s="1068"/>
      <c r="B21" s="1069"/>
      <c r="C21" s="1069"/>
      <c r="D21" s="1069"/>
      <c r="E21" s="1069"/>
      <c r="F21" s="1070"/>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2">
      <c r="A22" s="1068"/>
      <c r="B22" s="1069"/>
      <c r="C22" s="1069"/>
      <c r="D22" s="1069"/>
      <c r="E22" s="1069"/>
      <c r="F22" s="1070"/>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2">
      <c r="A23" s="1068"/>
      <c r="B23" s="1069"/>
      <c r="C23" s="1069"/>
      <c r="D23" s="1069"/>
      <c r="E23" s="1069"/>
      <c r="F23" s="1070"/>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2">
      <c r="A24" s="1068"/>
      <c r="B24" s="1069"/>
      <c r="C24" s="1069"/>
      <c r="D24" s="1069"/>
      <c r="E24" s="1069"/>
      <c r="F24" s="1070"/>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2">
      <c r="A25" s="1068"/>
      <c r="B25" s="1069"/>
      <c r="C25" s="1069"/>
      <c r="D25" s="1069"/>
      <c r="E25" s="1069"/>
      <c r="F25" s="1070"/>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2">
      <c r="A26" s="1068"/>
      <c r="B26" s="1069"/>
      <c r="C26" s="1069"/>
      <c r="D26" s="1069"/>
      <c r="E26" s="1069"/>
      <c r="F26" s="1070"/>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5">
      <c r="A27" s="1068"/>
      <c r="B27" s="1069"/>
      <c r="C27" s="1069"/>
      <c r="D27" s="1069"/>
      <c r="E27" s="1069"/>
      <c r="F27" s="1070"/>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2">
      <c r="A28" s="1068"/>
      <c r="B28" s="1069"/>
      <c r="C28" s="1069"/>
      <c r="D28" s="1069"/>
      <c r="E28" s="1069"/>
      <c r="F28" s="1070"/>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2">
      <c r="A29" s="1068"/>
      <c r="B29" s="1069"/>
      <c r="C29" s="1069"/>
      <c r="D29" s="1069"/>
      <c r="E29" s="1069"/>
      <c r="F29" s="1070"/>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2">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2">
      <c r="A31" s="1068"/>
      <c r="B31" s="1069"/>
      <c r="C31" s="1069"/>
      <c r="D31" s="1069"/>
      <c r="E31" s="1069"/>
      <c r="F31" s="1070"/>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2">
      <c r="A32" s="1068"/>
      <c r="B32" s="1069"/>
      <c r="C32" s="1069"/>
      <c r="D32" s="1069"/>
      <c r="E32" s="1069"/>
      <c r="F32" s="1070"/>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2">
      <c r="A33" s="1068"/>
      <c r="B33" s="1069"/>
      <c r="C33" s="1069"/>
      <c r="D33" s="1069"/>
      <c r="E33" s="1069"/>
      <c r="F33" s="1070"/>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2">
      <c r="A34" s="1068"/>
      <c r="B34" s="1069"/>
      <c r="C34" s="1069"/>
      <c r="D34" s="1069"/>
      <c r="E34" s="1069"/>
      <c r="F34" s="1070"/>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2">
      <c r="A35" s="1068"/>
      <c r="B35" s="1069"/>
      <c r="C35" s="1069"/>
      <c r="D35" s="1069"/>
      <c r="E35" s="1069"/>
      <c r="F35" s="1070"/>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2">
      <c r="A36" s="1068"/>
      <c r="B36" s="1069"/>
      <c r="C36" s="1069"/>
      <c r="D36" s="1069"/>
      <c r="E36" s="1069"/>
      <c r="F36" s="1070"/>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2">
      <c r="A37" s="1068"/>
      <c r="B37" s="1069"/>
      <c r="C37" s="1069"/>
      <c r="D37" s="1069"/>
      <c r="E37" s="1069"/>
      <c r="F37" s="1070"/>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2">
      <c r="A38" s="1068"/>
      <c r="B38" s="1069"/>
      <c r="C38" s="1069"/>
      <c r="D38" s="1069"/>
      <c r="E38" s="1069"/>
      <c r="F38" s="1070"/>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2">
      <c r="A39" s="1068"/>
      <c r="B39" s="1069"/>
      <c r="C39" s="1069"/>
      <c r="D39" s="1069"/>
      <c r="E39" s="1069"/>
      <c r="F39" s="1070"/>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5">
      <c r="A40" s="1068"/>
      <c r="B40" s="1069"/>
      <c r="C40" s="1069"/>
      <c r="D40" s="1069"/>
      <c r="E40" s="1069"/>
      <c r="F40" s="1070"/>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2">
      <c r="A41" s="1068"/>
      <c r="B41" s="1069"/>
      <c r="C41" s="1069"/>
      <c r="D41" s="1069"/>
      <c r="E41" s="1069"/>
      <c r="F41" s="1070"/>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2">
      <c r="A42" s="1068"/>
      <c r="B42" s="1069"/>
      <c r="C42" s="1069"/>
      <c r="D42" s="1069"/>
      <c r="E42" s="1069"/>
      <c r="F42" s="1070"/>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2">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2">
      <c r="A44" s="1068"/>
      <c r="B44" s="1069"/>
      <c r="C44" s="1069"/>
      <c r="D44" s="1069"/>
      <c r="E44" s="1069"/>
      <c r="F44" s="1070"/>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2">
      <c r="A45" s="1068"/>
      <c r="B45" s="1069"/>
      <c r="C45" s="1069"/>
      <c r="D45" s="1069"/>
      <c r="E45" s="1069"/>
      <c r="F45" s="1070"/>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2">
      <c r="A46" s="1068"/>
      <c r="B46" s="1069"/>
      <c r="C46" s="1069"/>
      <c r="D46" s="1069"/>
      <c r="E46" s="1069"/>
      <c r="F46" s="1070"/>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2">
      <c r="A47" s="1068"/>
      <c r="B47" s="1069"/>
      <c r="C47" s="1069"/>
      <c r="D47" s="1069"/>
      <c r="E47" s="1069"/>
      <c r="F47" s="1070"/>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2">
      <c r="A48" s="1068"/>
      <c r="B48" s="1069"/>
      <c r="C48" s="1069"/>
      <c r="D48" s="1069"/>
      <c r="E48" s="1069"/>
      <c r="F48" s="1070"/>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2">
      <c r="A49" s="1068"/>
      <c r="B49" s="1069"/>
      <c r="C49" s="1069"/>
      <c r="D49" s="1069"/>
      <c r="E49" s="1069"/>
      <c r="F49" s="1070"/>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2">
      <c r="A50" s="1068"/>
      <c r="B50" s="1069"/>
      <c r="C50" s="1069"/>
      <c r="D50" s="1069"/>
      <c r="E50" s="1069"/>
      <c r="F50" s="1070"/>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2">
      <c r="A51" s="1068"/>
      <c r="B51" s="1069"/>
      <c r="C51" s="1069"/>
      <c r="D51" s="1069"/>
      <c r="E51" s="1069"/>
      <c r="F51" s="1070"/>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2">
      <c r="A52" s="1068"/>
      <c r="B52" s="1069"/>
      <c r="C52" s="1069"/>
      <c r="D52" s="1069"/>
      <c r="E52" s="1069"/>
      <c r="F52" s="1070"/>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5">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5"/>
    <row r="55" spans="1:50" ht="30" customHeight="1" x14ac:dyDescent="0.2">
      <c r="A55" s="1065" t="s">
        <v>28</v>
      </c>
      <c r="B55" s="1066"/>
      <c r="C55" s="1066"/>
      <c r="D55" s="1066"/>
      <c r="E55" s="1066"/>
      <c r="F55" s="1067"/>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2">
      <c r="A56" s="1068"/>
      <c r="B56" s="1069"/>
      <c r="C56" s="1069"/>
      <c r="D56" s="1069"/>
      <c r="E56" s="1069"/>
      <c r="F56" s="1070"/>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2">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2">
      <c r="A58" s="1068"/>
      <c r="B58" s="1069"/>
      <c r="C58" s="1069"/>
      <c r="D58" s="1069"/>
      <c r="E58" s="1069"/>
      <c r="F58" s="1070"/>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2">
      <c r="A59" s="1068"/>
      <c r="B59" s="1069"/>
      <c r="C59" s="1069"/>
      <c r="D59" s="1069"/>
      <c r="E59" s="1069"/>
      <c r="F59" s="1070"/>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2">
      <c r="A60" s="1068"/>
      <c r="B60" s="1069"/>
      <c r="C60" s="1069"/>
      <c r="D60" s="1069"/>
      <c r="E60" s="1069"/>
      <c r="F60" s="1070"/>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2">
      <c r="A61" s="1068"/>
      <c r="B61" s="1069"/>
      <c r="C61" s="1069"/>
      <c r="D61" s="1069"/>
      <c r="E61" s="1069"/>
      <c r="F61" s="1070"/>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2">
      <c r="A62" s="1068"/>
      <c r="B62" s="1069"/>
      <c r="C62" s="1069"/>
      <c r="D62" s="1069"/>
      <c r="E62" s="1069"/>
      <c r="F62" s="1070"/>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2">
      <c r="A63" s="1068"/>
      <c r="B63" s="1069"/>
      <c r="C63" s="1069"/>
      <c r="D63" s="1069"/>
      <c r="E63" s="1069"/>
      <c r="F63" s="1070"/>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2">
      <c r="A64" s="1068"/>
      <c r="B64" s="1069"/>
      <c r="C64" s="1069"/>
      <c r="D64" s="1069"/>
      <c r="E64" s="1069"/>
      <c r="F64" s="1070"/>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2">
      <c r="A65" s="1068"/>
      <c r="B65" s="1069"/>
      <c r="C65" s="1069"/>
      <c r="D65" s="1069"/>
      <c r="E65" s="1069"/>
      <c r="F65" s="1070"/>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2">
      <c r="A66" s="1068"/>
      <c r="B66" s="1069"/>
      <c r="C66" s="1069"/>
      <c r="D66" s="1069"/>
      <c r="E66" s="1069"/>
      <c r="F66" s="1070"/>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5">
      <c r="A67" s="1068"/>
      <c r="B67" s="1069"/>
      <c r="C67" s="1069"/>
      <c r="D67" s="1069"/>
      <c r="E67" s="1069"/>
      <c r="F67" s="1070"/>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2">
      <c r="A68" s="1068"/>
      <c r="B68" s="1069"/>
      <c r="C68" s="1069"/>
      <c r="D68" s="1069"/>
      <c r="E68" s="1069"/>
      <c r="F68" s="1070"/>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2">
      <c r="A69" s="1068"/>
      <c r="B69" s="1069"/>
      <c r="C69" s="1069"/>
      <c r="D69" s="1069"/>
      <c r="E69" s="1069"/>
      <c r="F69" s="1070"/>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2">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2">
      <c r="A71" s="1068"/>
      <c r="B71" s="1069"/>
      <c r="C71" s="1069"/>
      <c r="D71" s="1069"/>
      <c r="E71" s="1069"/>
      <c r="F71" s="1070"/>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2">
      <c r="A72" s="1068"/>
      <c r="B72" s="1069"/>
      <c r="C72" s="1069"/>
      <c r="D72" s="1069"/>
      <c r="E72" s="1069"/>
      <c r="F72" s="1070"/>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2">
      <c r="A73" s="1068"/>
      <c r="B73" s="1069"/>
      <c r="C73" s="1069"/>
      <c r="D73" s="1069"/>
      <c r="E73" s="1069"/>
      <c r="F73" s="1070"/>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2">
      <c r="A74" s="1068"/>
      <c r="B74" s="1069"/>
      <c r="C74" s="1069"/>
      <c r="D74" s="1069"/>
      <c r="E74" s="1069"/>
      <c r="F74" s="1070"/>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2">
      <c r="A75" s="1068"/>
      <c r="B75" s="1069"/>
      <c r="C75" s="1069"/>
      <c r="D75" s="1069"/>
      <c r="E75" s="1069"/>
      <c r="F75" s="1070"/>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2">
      <c r="A76" s="1068"/>
      <c r="B76" s="1069"/>
      <c r="C76" s="1069"/>
      <c r="D76" s="1069"/>
      <c r="E76" s="1069"/>
      <c r="F76" s="1070"/>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2">
      <c r="A77" s="1068"/>
      <c r="B77" s="1069"/>
      <c r="C77" s="1069"/>
      <c r="D77" s="1069"/>
      <c r="E77" s="1069"/>
      <c r="F77" s="1070"/>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2">
      <c r="A78" s="1068"/>
      <c r="B78" s="1069"/>
      <c r="C78" s="1069"/>
      <c r="D78" s="1069"/>
      <c r="E78" s="1069"/>
      <c r="F78" s="1070"/>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2">
      <c r="A79" s="1068"/>
      <c r="B79" s="1069"/>
      <c r="C79" s="1069"/>
      <c r="D79" s="1069"/>
      <c r="E79" s="1069"/>
      <c r="F79" s="1070"/>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5">
      <c r="A80" s="1068"/>
      <c r="B80" s="1069"/>
      <c r="C80" s="1069"/>
      <c r="D80" s="1069"/>
      <c r="E80" s="1069"/>
      <c r="F80" s="1070"/>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2">
      <c r="A81" s="1068"/>
      <c r="B81" s="1069"/>
      <c r="C81" s="1069"/>
      <c r="D81" s="1069"/>
      <c r="E81" s="1069"/>
      <c r="F81" s="1070"/>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2">
      <c r="A82" s="1068"/>
      <c r="B82" s="1069"/>
      <c r="C82" s="1069"/>
      <c r="D82" s="1069"/>
      <c r="E82" s="1069"/>
      <c r="F82" s="1070"/>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2">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2">
      <c r="A84" s="1068"/>
      <c r="B84" s="1069"/>
      <c r="C84" s="1069"/>
      <c r="D84" s="1069"/>
      <c r="E84" s="1069"/>
      <c r="F84" s="1070"/>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2">
      <c r="A85" s="1068"/>
      <c r="B85" s="1069"/>
      <c r="C85" s="1069"/>
      <c r="D85" s="1069"/>
      <c r="E85" s="1069"/>
      <c r="F85" s="1070"/>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2">
      <c r="A86" s="1068"/>
      <c r="B86" s="1069"/>
      <c r="C86" s="1069"/>
      <c r="D86" s="1069"/>
      <c r="E86" s="1069"/>
      <c r="F86" s="1070"/>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2">
      <c r="A87" s="1068"/>
      <c r="B87" s="1069"/>
      <c r="C87" s="1069"/>
      <c r="D87" s="1069"/>
      <c r="E87" s="1069"/>
      <c r="F87" s="1070"/>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2">
      <c r="A88" s="1068"/>
      <c r="B88" s="1069"/>
      <c r="C88" s="1069"/>
      <c r="D88" s="1069"/>
      <c r="E88" s="1069"/>
      <c r="F88" s="1070"/>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2">
      <c r="A89" s="1068"/>
      <c r="B89" s="1069"/>
      <c r="C89" s="1069"/>
      <c r="D89" s="1069"/>
      <c r="E89" s="1069"/>
      <c r="F89" s="1070"/>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2">
      <c r="A90" s="1068"/>
      <c r="B90" s="1069"/>
      <c r="C90" s="1069"/>
      <c r="D90" s="1069"/>
      <c r="E90" s="1069"/>
      <c r="F90" s="1070"/>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2">
      <c r="A91" s="1068"/>
      <c r="B91" s="1069"/>
      <c r="C91" s="1069"/>
      <c r="D91" s="1069"/>
      <c r="E91" s="1069"/>
      <c r="F91" s="1070"/>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2">
      <c r="A92" s="1068"/>
      <c r="B92" s="1069"/>
      <c r="C92" s="1069"/>
      <c r="D92" s="1069"/>
      <c r="E92" s="1069"/>
      <c r="F92" s="1070"/>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5">
      <c r="A93" s="1068"/>
      <c r="B93" s="1069"/>
      <c r="C93" s="1069"/>
      <c r="D93" s="1069"/>
      <c r="E93" s="1069"/>
      <c r="F93" s="1070"/>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2">
      <c r="A94" s="1068"/>
      <c r="B94" s="1069"/>
      <c r="C94" s="1069"/>
      <c r="D94" s="1069"/>
      <c r="E94" s="1069"/>
      <c r="F94" s="1070"/>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2">
      <c r="A95" s="1068"/>
      <c r="B95" s="1069"/>
      <c r="C95" s="1069"/>
      <c r="D95" s="1069"/>
      <c r="E95" s="1069"/>
      <c r="F95" s="1070"/>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2">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2">
      <c r="A97" s="1068"/>
      <c r="B97" s="1069"/>
      <c r="C97" s="1069"/>
      <c r="D97" s="1069"/>
      <c r="E97" s="1069"/>
      <c r="F97" s="1070"/>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2">
      <c r="A98" s="1068"/>
      <c r="B98" s="1069"/>
      <c r="C98" s="1069"/>
      <c r="D98" s="1069"/>
      <c r="E98" s="1069"/>
      <c r="F98" s="1070"/>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2">
      <c r="A99" s="1068"/>
      <c r="B99" s="1069"/>
      <c r="C99" s="1069"/>
      <c r="D99" s="1069"/>
      <c r="E99" s="1069"/>
      <c r="F99" s="1070"/>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2">
      <c r="A100" s="1068"/>
      <c r="B100" s="1069"/>
      <c r="C100" s="1069"/>
      <c r="D100" s="1069"/>
      <c r="E100" s="1069"/>
      <c r="F100" s="1070"/>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2">
      <c r="A101" s="1068"/>
      <c r="B101" s="1069"/>
      <c r="C101" s="1069"/>
      <c r="D101" s="1069"/>
      <c r="E101" s="1069"/>
      <c r="F101" s="1070"/>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2">
      <c r="A102" s="1068"/>
      <c r="B102" s="1069"/>
      <c r="C102" s="1069"/>
      <c r="D102" s="1069"/>
      <c r="E102" s="1069"/>
      <c r="F102" s="1070"/>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2">
      <c r="A103" s="1068"/>
      <c r="B103" s="1069"/>
      <c r="C103" s="1069"/>
      <c r="D103" s="1069"/>
      <c r="E103" s="1069"/>
      <c r="F103" s="1070"/>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2">
      <c r="A104" s="1068"/>
      <c r="B104" s="1069"/>
      <c r="C104" s="1069"/>
      <c r="D104" s="1069"/>
      <c r="E104" s="1069"/>
      <c r="F104" s="1070"/>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2">
      <c r="A105" s="1068"/>
      <c r="B105" s="1069"/>
      <c r="C105" s="1069"/>
      <c r="D105" s="1069"/>
      <c r="E105" s="1069"/>
      <c r="F105" s="1070"/>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5">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5"/>
    <row r="108" spans="1:50" ht="30" customHeight="1" x14ac:dyDescent="0.2">
      <c r="A108" s="1065" t="s">
        <v>28</v>
      </c>
      <c r="B108" s="1066"/>
      <c r="C108" s="1066"/>
      <c r="D108" s="1066"/>
      <c r="E108" s="1066"/>
      <c r="F108" s="1067"/>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2">
      <c r="A109" s="1068"/>
      <c r="B109" s="1069"/>
      <c r="C109" s="1069"/>
      <c r="D109" s="1069"/>
      <c r="E109" s="1069"/>
      <c r="F109" s="1070"/>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2">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2">
      <c r="A111" s="1068"/>
      <c r="B111" s="1069"/>
      <c r="C111" s="1069"/>
      <c r="D111" s="1069"/>
      <c r="E111" s="1069"/>
      <c r="F111" s="1070"/>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2">
      <c r="A112" s="1068"/>
      <c r="B112" s="1069"/>
      <c r="C112" s="1069"/>
      <c r="D112" s="1069"/>
      <c r="E112" s="1069"/>
      <c r="F112" s="1070"/>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2">
      <c r="A113" s="1068"/>
      <c r="B113" s="1069"/>
      <c r="C113" s="1069"/>
      <c r="D113" s="1069"/>
      <c r="E113" s="1069"/>
      <c r="F113" s="1070"/>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2">
      <c r="A114" s="1068"/>
      <c r="B114" s="1069"/>
      <c r="C114" s="1069"/>
      <c r="D114" s="1069"/>
      <c r="E114" s="1069"/>
      <c r="F114" s="1070"/>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2">
      <c r="A115" s="1068"/>
      <c r="B115" s="1069"/>
      <c r="C115" s="1069"/>
      <c r="D115" s="1069"/>
      <c r="E115" s="1069"/>
      <c r="F115" s="1070"/>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2">
      <c r="A116" s="1068"/>
      <c r="B116" s="1069"/>
      <c r="C116" s="1069"/>
      <c r="D116" s="1069"/>
      <c r="E116" s="1069"/>
      <c r="F116" s="1070"/>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2">
      <c r="A117" s="1068"/>
      <c r="B117" s="1069"/>
      <c r="C117" s="1069"/>
      <c r="D117" s="1069"/>
      <c r="E117" s="1069"/>
      <c r="F117" s="1070"/>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2">
      <c r="A118" s="1068"/>
      <c r="B118" s="1069"/>
      <c r="C118" s="1069"/>
      <c r="D118" s="1069"/>
      <c r="E118" s="1069"/>
      <c r="F118" s="1070"/>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2">
      <c r="A119" s="1068"/>
      <c r="B119" s="1069"/>
      <c r="C119" s="1069"/>
      <c r="D119" s="1069"/>
      <c r="E119" s="1069"/>
      <c r="F119" s="1070"/>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5">
      <c r="A120" s="1068"/>
      <c r="B120" s="1069"/>
      <c r="C120" s="1069"/>
      <c r="D120" s="1069"/>
      <c r="E120" s="1069"/>
      <c r="F120" s="1070"/>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2">
      <c r="A121" s="1068"/>
      <c r="B121" s="1069"/>
      <c r="C121" s="1069"/>
      <c r="D121" s="1069"/>
      <c r="E121" s="1069"/>
      <c r="F121" s="1070"/>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2">
      <c r="A122" s="1068"/>
      <c r="B122" s="1069"/>
      <c r="C122" s="1069"/>
      <c r="D122" s="1069"/>
      <c r="E122" s="1069"/>
      <c r="F122" s="1070"/>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2">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2">
      <c r="A124" s="1068"/>
      <c r="B124" s="1069"/>
      <c r="C124" s="1069"/>
      <c r="D124" s="1069"/>
      <c r="E124" s="1069"/>
      <c r="F124" s="1070"/>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2">
      <c r="A125" s="1068"/>
      <c r="B125" s="1069"/>
      <c r="C125" s="1069"/>
      <c r="D125" s="1069"/>
      <c r="E125" s="1069"/>
      <c r="F125" s="1070"/>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2">
      <c r="A126" s="1068"/>
      <c r="B126" s="1069"/>
      <c r="C126" s="1069"/>
      <c r="D126" s="1069"/>
      <c r="E126" s="1069"/>
      <c r="F126" s="1070"/>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2">
      <c r="A127" s="1068"/>
      <c r="B127" s="1069"/>
      <c r="C127" s="1069"/>
      <c r="D127" s="1069"/>
      <c r="E127" s="1069"/>
      <c r="F127" s="1070"/>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2">
      <c r="A128" s="1068"/>
      <c r="B128" s="1069"/>
      <c r="C128" s="1069"/>
      <c r="D128" s="1069"/>
      <c r="E128" s="1069"/>
      <c r="F128" s="1070"/>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2">
      <c r="A129" s="1068"/>
      <c r="B129" s="1069"/>
      <c r="C129" s="1069"/>
      <c r="D129" s="1069"/>
      <c r="E129" s="1069"/>
      <c r="F129" s="1070"/>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2">
      <c r="A130" s="1068"/>
      <c r="B130" s="1069"/>
      <c r="C130" s="1069"/>
      <c r="D130" s="1069"/>
      <c r="E130" s="1069"/>
      <c r="F130" s="1070"/>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2">
      <c r="A131" s="1068"/>
      <c r="B131" s="1069"/>
      <c r="C131" s="1069"/>
      <c r="D131" s="1069"/>
      <c r="E131" s="1069"/>
      <c r="F131" s="1070"/>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2">
      <c r="A132" s="1068"/>
      <c r="B132" s="1069"/>
      <c r="C132" s="1069"/>
      <c r="D132" s="1069"/>
      <c r="E132" s="1069"/>
      <c r="F132" s="1070"/>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5">
      <c r="A133" s="1068"/>
      <c r="B133" s="1069"/>
      <c r="C133" s="1069"/>
      <c r="D133" s="1069"/>
      <c r="E133" s="1069"/>
      <c r="F133" s="1070"/>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2">
      <c r="A134" s="1068"/>
      <c r="B134" s="1069"/>
      <c r="C134" s="1069"/>
      <c r="D134" s="1069"/>
      <c r="E134" s="1069"/>
      <c r="F134" s="1070"/>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2">
      <c r="A135" s="1068"/>
      <c r="B135" s="1069"/>
      <c r="C135" s="1069"/>
      <c r="D135" s="1069"/>
      <c r="E135" s="1069"/>
      <c r="F135" s="1070"/>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2">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2">
      <c r="A137" s="1068"/>
      <c r="B137" s="1069"/>
      <c r="C137" s="1069"/>
      <c r="D137" s="1069"/>
      <c r="E137" s="1069"/>
      <c r="F137" s="1070"/>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2">
      <c r="A138" s="1068"/>
      <c r="B138" s="1069"/>
      <c r="C138" s="1069"/>
      <c r="D138" s="1069"/>
      <c r="E138" s="1069"/>
      <c r="F138" s="1070"/>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2">
      <c r="A139" s="1068"/>
      <c r="B139" s="1069"/>
      <c r="C139" s="1069"/>
      <c r="D139" s="1069"/>
      <c r="E139" s="1069"/>
      <c r="F139" s="1070"/>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2">
      <c r="A140" s="1068"/>
      <c r="B140" s="1069"/>
      <c r="C140" s="1069"/>
      <c r="D140" s="1069"/>
      <c r="E140" s="1069"/>
      <c r="F140" s="1070"/>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2">
      <c r="A141" s="1068"/>
      <c r="B141" s="1069"/>
      <c r="C141" s="1069"/>
      <c r="D141" s="1069"/>
      <c r="E141" s="1069"/>
      <c r="F141" s="1070"/>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2">
      <c r="A142" s="1068"/>
      <c r="B142" s="1069"/>
      <c r="C142" s="1069"/>
      <c r="D142" s="1069"/>
      <c r="E142" s="1069"/>
      <c r="F142" s="1070"/>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2">
      <c r="A143" s="1068"/>
      <c r="B143" s="1069"/>
      <c r="C143" s="1069"/>
      <c r="D143" s="1069"/>
      <c r="E143" s="1069"/>
      <c r="F143" s="1070"/>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2">
      <c r="A144" s="1068"/>
      <c r="B144" s="1069"/>
      <c r="C144" s="1069"/>
      <c r="D144" s="1069"/>
      <c r="E144" s="1069"/>
      <c r="F144" s="1070"/>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2">
      <c r="A145" s="1068"/>
      <c r="B145" s="1069"/>
      <c r="C145" s="1069"/>
      <c r="D145" s="1069"/>
      <c r="E145" s="1069"/>
      <c r="F145" s="1070"/>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5">
      <c r="A146" s="1068"/>
      <c r="B146" s="1069"/>
      <c r="C146" s="1069"/>
      <c r="D146" s="1069"/>
      <c r="E146" s="1069"/>
      <c r="F146" s="1070"/>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2">
      <c r="A147" s="1068"/>
      <c r="B147" s="1069"/>
      <c r="C147" s="1069"/>
      <c r="D147" s="1069"/>
      <c r="E147" s="1069"/>
      <c r="F147" s="1070"/>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2">
      <c r="A148" s="1068"/>
      <c r="B148" s="1069"/>
      <c r="C148" s="1069"/>
      <c r="D148" s="1069"/>
      <c r="E148" s="1069"/>
      <c r="F148" s="1070"/>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2">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2">
      <c r="A150" s="1068"/>
      <c r="B150" s="1069"/>
      <c r="C150" s="1069"/>
      <c r="D150" s="1069"/>
      <c r="E150" s="1069"/>
      <c r="F150" s="1070"/>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2">
      <c r="A151" s="1068"/>
      <c r="B151" s="1069"/>
      <c r="C151" s="1069"/>
      <c r="D151" s="1069"/>
      <c r="E151" s="1069"/>
      <c r="F151" s="1070"/>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2">
      <c r="A152" s="1068"/>
      <c r="B152" s="1069"/>
      <c r="C152" s="1069"/>
      <c r="D152" s="1069"/>
      <c r="E152" s="1069"/>
      <c r="F152" s="1070"/>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2">
      <c r="A153" s="1068"/>
      <c r="B153" s="1069"/>
      <c r="C153" s="1069"/>
      <c r="D153" s="1069"/>
      <c r="E153" s="1069"/>
      <c r="F153" s="1070"/>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2">
      <c r="A154" s="1068"/>
      <c r="B154" s="1069"/>
      <c r="C154" s="1069"/>
      <c r="D154" s="1069"/>
      <c r="E154" s="1069"/>
      <c r="F154" s="1070"/>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2">
      <c r="A155" s="1068"/>
      <c r="B155" s="1069"/>
      <c r="C155" s="1069"/>
      <c r="D155" s="1069"/>
      <c r="E155" s="1069"/>
      <c r="F155" s="1070"/>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2">
      <c r="A156" s="1068"/>
      <c r="B156" s="1069"/>
      <c r="C156" s="1069"/>
      <c r="D156" s="1069"/>
      <c r="E156" s="1069"/>
      <c r="F156" s="1070"/>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2">
      <c r="A157" s="1068"/>
      <c r="B157" s="1069"/>
      <c r="C157" s="1069"/>
      <c r="D157" s="1069"/>
      <c r="E157" s="1069"/>
      <c r="F157" s="1070"/>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2">
      <c r="A158" s="1068"/>
      <c r="B158" s="1069"/>
      <c r="C158" s="1069"/>
      <c r="D158" s="1069"/>
      <c r="E158" s="1069"/>
      <c r="F158" s="1070"/>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5">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5"/>
    <row r="161" spans="1:50" ht="30" customHeight="1" x14ac:dyDescent="0.2">
      <c r="A161" s="1065" t="s">
        <v>28</v>
      </c>
      <c r="B161" s="1066"/>
      <c r="C161" s="1066"/>
      <c r="D161" s="1066"/>
      <c r="E161" s="1066"/>
      <c r="F161" s="1067"/>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2">
      <c r="A162" s="1068"/>
      <c r="B162" s="1069"/>
      <c r="C162" s="1069"/>
      <c r="D162" s="1069"/>
      <c r="E162" s="1069"/>
      <c r="F162" s="1070"/>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2">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2">
      <c r="A164" s="1068"/>
      <c r="B164" s="1069"/>
      <c r="C164" s="1069"/>
      <c r="D164" s="1069"/>
      <c r="E164" s="1069"/>
      <c r="F164" s="1070"/>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2">
      <c r="A165" s="1068"/>
      <c r="B165" s="1069"/>
      <c r="C165" s="1069"/>
      <c r="D165" s="1069"/>
      <c r="E165" s="1069"/>
      <c r="F165" s="1070"/>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2">
      <c r="A166" s="1068"/>
      <c r="B166" s="1069"/>
      <c r="C166" s="1069"/>
      <c r="D166" s="1069"/>
      <c r="E166" s="1069"/>
      <c r="F166" s="1070"/>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2">
      <c r="A167" s="1068"/>
      <c r="B167" s="1069"/>
      <c r="C167" s="1069"/>
      <c r="D167" s="1069"/>
      <c r="E167" s="1069"/>
      <c r="F167" s="1070"/>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2">
      <c r="A168" s="1068"/>
      <c r="B168" s="1069"/>
      <c r="C168" s="1069"/>
      <c r="D168" s="1069"/>
      <c r="E168" s="1069"/>
      <c r="F168" s="1070"/>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2">
      <c r="A169" s="1068"/>
      <c r="B169" s="1069"/>
      <c r="C169" s="1069"/>
      <c r="D169" s="1069"/>
      <c r="E169" s="1069"/>
      <c r="F169" s="1070"/>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2">
      <c r="A170" s="1068"/>
      <c r="B170" s="1069"/>
      <c r="C170" s="1069"/>
      <c r="D170" s="1069"/>
      <c r="E170" s="1069"/>
      <c r="F170" s="1070"/>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2">
      <c r="A171" s="1068"/>
      <c r="B171" s="1069"/>
      <c r="C171" s="1069"/>
      <c r="D171" s="1069"/>
      <c r="E171" s="1069"/>
      <c r="F171" s="1070"/>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2">
      <c r="A172" s="1068"/>
      <c r="B172" s="1069"/>
      <c r="C172" s="1069"/>
      <c r="D172" s="1069"/>
      <c r="E172" s="1069"/>
      <c r="F172" s="1070"/>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5">
      <c r="A173" s="1068"/>
      <c r="B173" s="1069"/>
      <c r="C173" s="1069"/>
      <c r="D173" s="1069"/>
      <c r="E173" s="1069"/>
      <c r="F173" s="1070"/>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2">
      <c r="A174" s="1068"/>
      <c r="B174" s="1069"/>
      <c r="C174" s="1069"/>
      <c r="D174" s="1069"/>
      <c r="E174" s="1069"/>
      <c r="F174" s="1070"/>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2">
      <c r="A175" s="1068"/>
      <c r="B175" s="1069"/>
      <c r="C175" s="1069"/>
      <c r="D175" s="1069"/>
      <c r="E175" s="1069"/>
      <c r="F175" s="1070"/>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2">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2">
      <c r="A177" s="1068"/>
      <c r="B177" s="1069"/>
      <c r="C177" s="1069"/>
      <c r="D177" s="1069"/>
      <c r="E177" s="1069"/>
      <c r="F177" s="1070"/>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2">
      <c r="A178" s="1068"/>
      <c r="B178" s="1069"/>
      <c r="C178" s="1069"/>
      <c r="D178" s="1069"/>
      <c r="E178" s="1069"/>
      <c r="F178" s="1070"/>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2">
      <c r="A179" s="1068"/>
      <c r="B179" s="1069"/>
      <c r="C179" s="1069"/>
      <c r="D179" s="1069"/>
      <c r="E179" s="1069"/>
      <c r="F179" s="1070"/>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2">
      <c r="A180" s="1068"/>
      <c r="B180" s="1069"/>
      <c r="C180" s="1069"/>
      <c r="D180" s="1069"/>
      <c r="E180" s="1069"/>
      <c r="F180" s="1070"/>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2">
      <c r="A181" s="1068"/>
      <c r="B181" s="1069"/>
      <c r="C181" s="1069"/>
      <c r="D181" s="1069"/>
      <c r="E181" s="1069"/>
      <c r="F181" s="1070"/>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2">
      <c r="A182" s="1068"/>
      <c r="B182" s="1069"/>
      <c r="C182" s="1069"/>
      <c r="D182" s="1069"/>
      <c r="E182" s="1069"/>
      <c r="F182" s="1070"/>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2">
      <c r="A183" s="1068"/>
      <c r="B183" s="1069"/>
      <c r="C183" s="1069"/>
      <c r="D183" s="1069"/>
      <c r="E183" s="1069"/>
      <c r="F183" s="1070"/>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2">
      <c r="A184" s="1068"/>
      <c r="B184" s="1069"/>
      <c r="C184" s="1069"/>
      <c r="D184" s="1069"/>
      <c r="E184" s="1069"/>
      <c r="F184" s="1070"/>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2">
      <c r="A185" s="1068"/>
      <c r="B185" s="1069"/>
      <c r="C185" s="1069"/>
      <c r="D185" s="1069"/>
      <c r="E185" s="1069"/>
      <c r="F185" s="1070"/>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5">
      <c r="A186" s="1068"/>
      <c r="B186" s="1069"/>
      <c r="C186" s="1069"/>
      <c r="D186" s="1069"/>
      <c r="E186" s="1069"/>
      <c r="F186" s="1070"/>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2">
      <c r="A187" s="1068"/>
      <c r="B187" s="1069"/>
      <c r="C187" s="1069"/>
      <c r="D187" s="1069"/>
      <c r="E187" s="1069"/>
      <c r="F187" s="1070"/>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2">
      <c r="A188" s="1068"/>
      <c r="B188" s="1069"/>
      <c r="C188" s="1069"/>
      <c r="D188" s="1069"/>
      <c r="E188" s="1069"/>
      <c r="F188" s="1070"/>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2">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2">
      <c r="A190" s="1068"/>
      <c r="B190" s="1069"/>
      <c r="C190" s="1069"/>
      <c r="D190" s="1069"/>
      <c r="E190" s="1069"/>
      <c r="F190" s="1070"/>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2">
      <c r="A191" s="1068"/>
      <c r="B191" s="1069"/>
      <c r="C191" s="1069"/>
      <c r="D191" s="1069"/>
      <c r="E191" s="1069"/>
      <c r="F191" s="1070"/>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2">
      <c r="A192" s="1068"/>
      <c r="B192" s="1069"/>
      <c r="C192" s="1069"/>
      <c r="D192" s="1069"/>
      <c r="E192" s="1069"/>
      <c r="F192" s="1070"/>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2">
      <c r="A193" s="1068"/>
      <c r="B193" s="1069"/>
      <c r="C193" s="1069"/>
      <c r="D193" s="1069"/>
      <c r="E193" s="1069"/>
      <c r="F193" s="1070"/>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2">
      <c r="A194" s="1068"/>
      <c r="B194" s="1069"/>
      <c r="C194" s="1069"/>
      <c r="D194" s="1069"/>
      <c r="E194" s="1069"/>
      <c r="F194" s="1070"/>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2">
      <c r="A195" s="1068"/>
      <c r="B195" s="1069"/>
      <c r="C195" s="1069"/>
      <c r="D195" s="1069"/>
      <c r="E195" s="1069"/>
      <c r="F195" s="1070"/>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2">
      <c r="A196" s="1068"/>
      <c r="B196" s="1069"/>
      <c r="C196" s="1069"/>
      <c r="D196" s="1069"/>
      <c r="E196" s="1069"/>
      <c r="F196" s="1070"/>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2">
      <c r="A197" s="1068"/>
      <c r="B197" s="1069"/>
      <c r="C197" s="1069"/>
      <c r="D197" s="1069"/>
      <c r="E197" s="1069"/>
      <c r="F197" s="1070"/>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2">
      <c r="A198" s="1068"/>
      <c r="B198" s="1069"/>
      <c r="C198" s="1069"/>
      <c r="D198" s="1069"/>
      <c r="E198" s="1069"/>
      <c r="F198" s="1070"/>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5">
      <c r="A199" s="1068"/>
      <c r="B199" s="1069"/>
      <c r="C199" s="1069"/>
      <c r="D199" s="1069"/>
      <c r="E199" s="1069"/>
      <c r="F199" s="1070"/>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2">
      <c r="A200" s="1068"/>
      <c r="B200" s="1069"/>
      <c r="C200" s="1069"/>
      <c r="D200" s="1069"/>
      <c r="E200" s="1069"/>
      <c r="F200" s="1070"/>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2">
      <c r="A201" s="1068"/>
      <c r="B201" s="1069"/>
      <c r="C201" s="1069"/>
      <c r="D201" s="1069"/>
      <c r="E201" s="1069"/>
      <c r="F201" s="1070"/>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2">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2">
      <c r="A203" s="1068"/>
      <c r="B203" s="1069"/>
      <c r="C203" s="1069"/>
      <c r="D203" s="1069"/>
      <c r="E203" s="1069"/>
      <c r="F203" s="1070"/>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2">
      <c r="A204" s="1068"/>
      <c r="B204" s="1069"/>
      <c r="C204" s="1069"/>
      <c r="D204" s="1069"/>
      <c r="E204" s="1069"/>
      <c r="F204" s="1070"/>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2">
      <c r="A205" s="1068"/>
      <c r="B205" s="1069"/>
      <c r="C205" s="1069"/>
      <c r="D205" s="1069"/>
      <c r="E205" s="1069"/>
      <c r="F205" s="1070"/>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2">
      <c r="A206" s="1068"/>
      <c r="B206" s="1069"/>
      <c r="C206" s="1069"/>
      <c r="D206" s="1069"/>
      <c r="E206" s="1069"/>
      <c r="F206" s="1070"/>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2">
      <c r="A207" s="1068"/>
      <c r="B207" s="1069"/>
      <c r="C207" s="1069"/>
      <c r="D207" s="1069"/>
      <c r="E207" s="1069"/>
      <c r="F207" s="1070"/>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2">
      <c r="A208" s="1068"/>
      <c r="B208" s="1069"/>
      <c r="C208" s="1069"/>
      <c r="D208" s="1069"/>
      <c r="E208" s="1069"/>
      <c r="F208" s="1070"/>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2">
      <c r="A209" s="1068"/>
      <c r="B209" s="1069"/>
      <c r="C209" s="1069"/>
      <c r="D209" s="1069"/>
      <c r="E209" s="1069"/>
      <c r="F209" s="1070"/>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2">
      <c r="A210" s="1068"/>
      <c r="B210" s="1069"/>
      <c r="C210" s="1069"/>
      <c r="D210" s="1069"/>
      <c r="E210" s="1069"/>
      <c r="F210" s="1070"/>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2">
      <c r="A211" s="1068"/>
      <c r="B211" s="1069"/>
      <c r="C211" s="1069"/>
      <c r="D211" s="1069"/>
      <c r="E211" s="1069"/>
      <c r="F211" s="1070"/>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5">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5"/>
    <row r="214" spans="1:50" ht="30" customHeight="1" x14ac:dyDescent="0.2">
      <c r="A214" s="1085" t="s">
        <v>28</v>
      </c>
      <c r="B214" s="1086"/>
      <c r="C214" s="1086"/>
      <c r="D214" s="1086"/>
      <c r="E214" s="1086"/>
      <c r="F214" s="1087"/>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2">
      <c r="A215" s="1068"/>
      <c r="B215" s="1069"/>
      <c r="C215" s="1069"/>
      <c r="D215" s="1069"/>
      <c r="E215" s="1069"/>
      <c r="F215" s="1070"/>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2">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2">
      <c r="A217" s="1068"/>
      <c r="B217" s="1069"/>
      <c r="C217" s="1069"/>
      <c r="D217" s="1069"/>
      <c r="E217" s="1069"/>
      <c r="F217" s="1070"/>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2">
      <c r="A218" s="1068"/>
      <c r="B218" s="1069"/>
      <c r="C218" s="1069"/>
      <c r="D218" s="1069"/>
      <c r="E218" s="1069"/>
      <c r="F218" s="1070"/>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2">
      <c r="A219" s="1068"/>
      <c r="B219" s="1069"/>
      <c r="C219" s="1069"/>
      <c r="D219" s="1069"/>
      <c r="E219" s="1069"/>
      <c r="F219" s="1070"/>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2">
      <c r="A220" s="1068"/>
      <c r="B220" s="1069"/>
      <c r="C220" s="1069"/>
      <c r="D220" s="1069"/>
      <c r="E220" s="1069"/>
      <c r="F220" s="1070"/>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2">
      <c r="A221" s="1068"/>
      <c r="B221" s="1069"/>
      <c r="C221" s="1069"/>
      <c r="D221" s="1069"/>
      <c r="E221" s="1069"/>
      <c r="F221" s="1070"/>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2">
      <c r="A222" s="1068"/>
      <c r="B222" s="1069"/>
      <c r="C222" s="1069"/>
      <c r="D222" s="1069"/>
      <c r="E222" s="1069"/>
      <c r="F222" s="1070"/>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2">
      <c r="A223" s="1068"/>
      <c r="B223" s="1069"/>
      <c r="C223" s="1069"/>
      <c r="D223" s="1069"/>
      <c r="E223" s="1069"/>
      <c r="F223" s="1070"/>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2">
      <c r="A224" s="1068"/>
      <c r="B224" s="1069"/>
      <c r="C224" s="1069"/>
      <c r="D224" s="1069"/>
      <c r="E224" s="1069"/>
      <c r="F224" s="1070"/>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2">
      <c r="A225" s="1068"/>
      <c r="B225" s="1069"/>
      <c r="C225" s="1069"/>
      <c r="D225" s="1069"/>
      <c r="E225" s="1069"/>
      <c r="F225" s="1070"/>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5">
      <c r="A226" s="1068"/>
      <c r="B226" s="1069"/>
      <c r="C226" s="1069"/>
      <c r="D226" s="1069"/>
      <c r="E226" s="1069"/>
      <c r="F226" s="1070"/>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2">
      <c r="A227" s="1068"/>
      <c r="B227" s="1069"/>
      <c r="C227" s="1069"/>
      <c r="D227" s="1069"/>
      <c r="E227" s="1069"/>
      <c r="F227" s="1070"/>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2">
      <c r="A228" s="1068"/>
      <c r="B228" s="1069"/>
      <c r="C228" s="1069"/>
      <c r="D228" s="1069"/>
      <c r="E228" s="1069"/>
      <c r="F228" s="1070"/>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2">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2">
      <c r="A230" s="1068"/>
      <c r="B230" s="1069"/>
      <c r="C230" s="1069"/>
      <c r="D230" s="1069"/>
      <c r="E230" s="1069"/>
      <c r="F230" s="1070"/>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2">
      <c r="A231" s="1068"/>
      <c r="B231" s="1069"/>
      <c r="C231" s="1069"/>
      <c r="D231" s="1069"/>
      <c r="E231" s="1069"/>
      <c r="F231" s="1070"/>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2">
      <c r="A232" s="1068"/>
      <c r="B232" s="1069"/>
      <c r="C232" s="1069"/>
      <c r="D232" s="1069"/>
      <c r="E232" s="1069"/>
      <c r="F232" s="1070"/>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2">
      <c r="A233" s="1068"/>
      <c r="B233" s="1069"/>
      <c r="C233" s="1069"/>
      <c r="D233" s="1069"/>
      <c r="E233" s="1069"/>
      <c r="F233" s="1070"/>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2">
      <c r="A234" s="1068"/>
      <c r="B234" s="1069"/>
      <c r="C234" s="1069"/>
      <c r="D234" s="1069"/>
      <c r="E234" s="1069"/>
      <c r="F234" s="1070"/>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2">
      <c r="A235" s="1068"/>
      <c r="B235" s="1069"/>
      <c r="C235" s="1069"/>
      <c r="D235" s="1069"/>
      <c r="E235" s="1069"/>
      <c r="F235" s="1070"/>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2">
      <c r="A236" s="1068"/>
      <c r="B236" s="1069"/>
      <c r="C236" s="1069"/>
      <c r="D236" s="1069"/>
      <c r="E236" s="1069"/>
      <c r="F236" s="1070"/>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2">
      <c r="A237" s="1068"/>
      <c r="B237" s="1069"/>
      <c r="C237" s="1069"/>
      <c r="D237" s="1069"/>
      <c r="E237" s="1069"/>
      <c r="F237" s="1070"/>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2">
      <c r="A238" s="1068"/>
      <c r="B238" s="1069"/>
      <c r="C238" s="1069"/>
      <c r="D238" s="1069"/>
      <c r="E238" s="1069"/>
      <c r="F238" s="1070"/>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5">
      <c r="A239" s="1068"/>
      <c r="B239" s="1069"/>
      <c r="C239" s="1069"/>
      <c r="D239" s="1069"/>
      <c r="E239" s="1069"/>
      <c r="F239" s="1070"/>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2">
      <c r="A240" s="1068"/>
      <c r="B240" s="1069"/>
      <c r="C240" s="1069"/>
      <c r="D240" s="1069"/>
      <c r="E240" s="1069"/>
      <c r="F240" s="1070"/>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2">
      <c r="A241" s="1068"/>
      <c r="B241" s="1069"/>
      <c r="C241" s="1069"/>
      <c r="D241" s="1069"/>
      <c r="E241" s="1069"/>
      <c r="F241" s="1070"/>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2">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2">
      <c r="A243" s="1068"/>
      <c r="B243" s="1069"/>
      <c r="C243" s="1069"/>
      <c r="D243" s="1069"/>
      <c r="E243" s="1069"/>
      <c r="F243" s="1070"/>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2">
      <c r="A244" s="1068"/>
      <c r="B244" s="1069"/>
      <c r="C244" s="1069"/>
      <c r="D244" s="1069"/>
      <c r="E244" s="1069"/>
      <c r="F244" s="1070"/>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2">
      <c r="A245" s="1068"/>
      <c r="B245" s="1069"/>
      <c r="C245" s="1069"/>
      <c r="D245" s="1069"/>
      <c r="E245" s="1069"/>
      <c r="F245" s="1070"/>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2">
      <c r="A246" s="1068"/>
      <c r="B246" s="1069"/>
      <c r="C246" s="1069"/>
      <c r="D246" s="1069"/>
      <c r="E246" s="1069"/>
      <c r="F246" s="1070"/>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2">
      <c r="A247" s="1068"/>
      <c r="B247" s="1069"/>
      <c r="C247" s="1069"/>
      <c r="D247" s="1069"/>
      <c r="E247" s="1069"/>
      <c r="F247" s="1070"/>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2">
      <c r="A248" s="1068"/>
      <c r="B248" s="1069"/>
      <c r="C248" s="1069"/>
      <c r="D248" s="1069"/>
      <c r="E248" s="1069"/>
      <c r="F248" s="1070"/>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2">
      <c r="A249" s="1068"/>
      <c r="B249" s="1069"/>
      <c r="C249" s="1069"/>
      <c r="D249" s="1069"/>
      <c r="E249" s="1069"/>
      <c r="F249" s="1070"/>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2">
      <c r="A250" s="1068"/>
      <c r="B250" s="1069"/>
      <c r="C250" s="1069"/>
      <c r="D250" s="1069"/>
      <c r="E250" s="1069"/>
      <c r="F250" s="1070"/>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2">
      <c r="A251" s="1068"/>
      <c r="B251" s="1069"/>
      <c r="C251" s="1069"/>
      <c r="D251" s="1069"/>
      <c r="E251" s="1069"/>
      <c r="F251" s="1070"/>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5">
      <c r="A252" s="1068"/>
      <c r="B252" s="1069"/>
      <c r="C252" s="1069"/>
      <c r="D252" s="1069"/>
      <c r="E252" s="1069"/>
      <c r="F252" s="1070"/>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2">
      <c r="A253" s="1068"/>
      <c r="B253" s="1069"/>
      <c r="C253" s="1069"/>
      <c r="D253" s="1069"/>
      <c r="E253" s="1069"/>
      <c r="F253" s="1070"/>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2">
      <c r="A254" s="1068"/>
      <c r="B254" s="1069"/>
      <c r="C254" s="1069"/>
      <c r="D254" s="1069"/>
      <c r="E254" s="1069"/>
      <c r="F254" s="1070"/>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2">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2">
      <c r="A256" s="1068"/>
      <c r="B256" s="1069"/>
      <c r="C256" s="1069"/>
      <c r="D256" s="1069"/>
      <c r="E256" s="1069"/>
      <c r="F256" s="1070"/>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2">
      <c r="A257" s="1068"/>
      <c r="B257" s="1069"/>
      <c r="C257" s="1069"/>
      <c r="D257" s="1069"/>
      <c r="E257" s="1069"/>
      <c r="F257" s="1070"/>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2">
      <c r="A258" s="1068"/>
      <c r="B258" s="1069"/>
      <c r="C258" s="1069"/>
      <c r="D258" s="1069"/>
      <c r="E258" s="1069"/>
      <c r="F258" s="1070"/>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2">
      <c r="A259" s="1068"/>
      <c r="B259" s="1069"/>
      <c r="C259" s="1069"/>
      <c r="D259" s="1069"/>
      <c r="E259" s="1069"/>
      <c r="F259" s="1070"/>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2">
      <c r="A260" s="1068"/>
      <c r="B260" s="1069"/>
      <c r="C260" s="1069"/>
      <c r="D260" s="1069"/>
      <c r="E260" s="1069"/>
      <c r="F260" s="1070"/>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2">
      <c r="A261" s="1068"/>
      <c r="B261" s="1069"/>
      <c r="C261" s="1069"/>
      <c r="D261" s="1069"/>
      <c r="E261" s="1069"/>
      <c r="F261" s="1070"/>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2">
      <c r="A262" s="1068"/>
      <c r="B262" s="1069"/>
      <c r="C262" s="1069"/>
      <c r="D262" s="1069"/>
      <c r="E262" s="1069"/>
      <c r="F262" s="1070"/>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2">
      <c r="A263" s="1068"/>
      <c r="B263" s="1069"/>
      <c r="C263" s="1069"/>
      <c r="D263" s="1069"/>
      <c r="E263" s="1069"/>
      <c r="F263" s="1070"/>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2">
      <c r="A264" s="1068"/>
      <c r="B264" s="1069"/>
      <c r="C264" s="1069"/>
      <c r="D264" s="1069"/>
      <c r="E264" s="1069"/>
      <c r="F264" s="1070"/>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5">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353</v>
      </c>
      <c r="Z3" s="364"/>
      <c r="AA3" s="364"/>
      <c r="AB3" s="364"/>
      <c r="AC3" s="287" t="s">
        <v>338</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2">
      <c r="A4" s="1088">
        <v>1</v>
      </c>
      <c r="B4" s="1088">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2">
      <c r="A5" s="1088">
        <v>2</v>
      </c>
      <c r="B5" s="1088">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2">
      <c r="A6" s="1088">
        <v>3</v>
      </c>
      <c r="B6" s="1088">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2">
      <c r="A7" s="1088">
        <v>4</v>
      </c>
      <c r="B7" s="1088">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2">
      <c r="A8" s="1088">
        <v>5</v>
      </c>
      <c r="B8" s="1088">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2">
      <c r="A9" s="1088">
        <v>6</v>
      </c>
      <c r="B9" s="1088">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2">
      <c r="A10" s="1088">
        <v>7</v>
      </c>
      <c r="B10" s="1088">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2">
      <c r="A11" s="1088">
        <v>8</v>
      </c>
      <c r="B11" s="1088">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2">
      <c r="A12" s="1088">
        <v>9</v>
      </c>
      <c r="B12" s="1088">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2">
      <c r="A13" s="1088">
        <v>10</v>
      </c>
      <c r="B13" s="1088">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2">
      <c r="A14" s="1088">
        <v>11</v>
      </c>
      <c r="B14" s="1088">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2">
      <c r="A15" s="1088">
        <v>12</v>
      </c>
      <c r="B15" s="1088">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2">
      <c r="A16" s="1088">
        <v>13</v>
      </c>
      <c r="B16" s="1088">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2">
      <c r="A17" s="1088">
        <v>14</v>
      </c>
      <c r="B17" s="1088">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2">
      <c r="A18" s="1088">
        <v>15</v>
      </c>
      <c r="B18" s="1088">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2">
      <c r="A19" s="1088">
        <v>16</v>
      </c>
      <c r="B19" s="1088">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2">
      <c r="A20" s="1088">
        <v>17</v>
      </c>
      <c r="B20" s="1088">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2">
      <c r="A21" s="1088">
        <v>18</v>
      </c>
      <c r="B21" s="1088">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2">
      <c r="A22" s="1088">
        <v>19</v>
      </c>
      <c r="B22" s="1088">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2">
      <c r="A23" s="1088">
        <v>20</v>
      </c>
      <c r="B23" s="1088">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2">
      <c r="A24" s="1088">
        <v>21</v>
      </c>
      <c r="B24" s="1088">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2">
      <c r="A25" s="1088">
        <v>22</v>
      </c>
      <c r="B25" s="1088">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2">
      <c r="A26" s="1088">
        <v>23</v>
      </c>
      <c r="B26" s="1088">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2">
      <c r="A27" s="1088">
        <v>24</v>
      </c>
      <c r="B27" s="1088">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2">
      <c r="A28" s="1088">
        <v>25</v>
      </c>
      <c r="B28" s="1088">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2">
      <c r="A29" s="1088">
        <v>26</v>
      </c>
      <c r="B29" s="1088">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2">
      <c r="A30" s="1088">
        <v>27</v>
      </c>
      <c r="B30" s="1088">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2">
      <c r="A31" s="1088">
        <v>28</v>
      </c>
      <c r="B31" s="1088">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2">
      <c r="A32" s="1088">
        <v>29</v>
      </c>
      <c r="B32" s="1088">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2">
      <c r="A33" s="1088">
        <v>30</v>
      </c>
      <c r="B33" s="1088">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353</v>
      </c>
      <c r="Z36" s="364"/>
      <c r="AA36" s="364"/>
      <c r="AB36" s="364"/>
      <c r="AC36" s="287" t="s">
        <v>338</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2">
      <c r="A37" s="1088">
        <v>1</v>
      </c>
      <c r="B37" s="1088">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2">
      <c r="A38" s="1088">
        <v>2</v>
      </c>
      <c r="B38" s="1088">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2">
      <c r="A39" s="1088">
        <v>3</v>
      </c>
      <c r="B39" s="1088">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2">
      <c r="A40" s="1088">
        <v>4</v>
      </c>
      <c r="B40" s="1088">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2">
      <c r="A41" s="1088">
        <v>5</v>
      </c>
      <c r="B41" s="1088">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2">
      <c r="A42" s="1088">
        <v>6</v>
      </c>
      <c r="B42" s="1088">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2">
      <c r="A43" s="1088">
        <v>7</v>
      </c>
      <c r="B43" s="1088">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2">
      <c r="A44" s="1088">
        <v>8</v>
      </c>
      <c r="B44" s="1088">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2">
      <c r="A45" s="1088">
        <v>9</v>
      </c>
      <c r="B45" s="1088">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2">
      <c r="A46" s="1088">
        <v>10</v>
      </c>
      <c r="B46" s="1088">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2">
      <c r="A47" s="1088">
        <v>11</v>
      </c>
      <c r="B47" s="1088">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2">
      <c r="A48" s="1088">
        <v>12</v>
      </c>
      <c r="B48" s="1088">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2">
      <c r="A49" s="1088">
        <v>13</v>
      </c>
      <c r="B49" s="1088">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2">
      <c r="A50" s="1088">
        <v>14</v>
      </c>
      <c r="B50" s="1088">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2">
      <c r="A51" s="1088">
        <v>15</v>
      </c>
      <c r="B51" s="1088">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2">
      <c r="A52" s="1088">
        <v>16</v>
      </c>
      <c r="B52" s="1088">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2">
      <c r="A53" s="1088">
        <v>17</v>
      </c>
      <c r="B53" s="1088">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2">
      <c r="A54" s="1088">
        <v>18</v>
      </c>
      <c r="B54" s="1088">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2">
      <c r="A55" s="1088">
        <v>19</v>
      </c>
      <c r="B55" s="1088">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2">
      <c r="A56" s="1088">
        <v>20</v>
      </c>
      <c r="B56" s="1088">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2">
      <c r="A57" s="1088">
        <v>21</v>
      </c>
      <c r="B57" s="1088">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2">
      <c r="A58" s="1088">
        <v>22</v>
      </c>
      <c r="B58" s="1088">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2">
      <c r="A59" s="1088">
        <v>23</v>
      </c>
      <c r="B59" s="1088">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2">
      <c r="A60" s="1088">
        <v>24</v>
      </c>
      <c r="B60" s="1088">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2">
      <c r="A61" s="1088">
        <v>25</v>
      </c>
      <c r="B61" s="1088">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2">
      <c r="A62" s="1088">
        <v>26</v>
      </c>
      <c r="B62" s="1088">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2">
      <c r="A63" s="1088">
        <v>27</v>
      </c>
      <c r="B63" s="1088">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2">
      <c r="A64" s="1088">
        <v>28</v>
      </c>
      <c r="B64" s="1088">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2">
      <c r="A65" s="1088">
        <v>29</v>
      </c>
      <c r="B65" s="1088">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2">
      <c r="A66" s="1088">
        <v>30</v>
      </c>
      <c r="B66" s="1088">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353</v>
      </c>
      <c r="Z69" s="364"/>
      <c r="AA69" s="364"/>
      <c r="AB69" s="364"/>
      <c r="AC69" s="287" t="s">
        <v>338</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2">
      <c r="A70" s="1088">
        <v>1</v>
      </c>
      <c r="B70" s="1088">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2">
      <c r="A71" s="1088">
        <v>2</v>
      </c>
      <c r="B71" s="1088">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2">
      <c r="A72" s="1088">
        <v>3</v>
      </c>
      <c r="B72" s="1088">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2">
      <c r="A73" s="1088">
        <v>4</v>
      </c>
      <c r="B73" s="1088">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2">
      <c r="A74" s="1088">
        <v>5</v>
      </c>
      <c r="B74" s="1088">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2">
      <c r="A75" s="1088">
        <v>6</v>
      </c>
      <c r="B75" s="1088">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2">
      <c r="A76" s="1088">
        <v>7</v>
      </c>
      <c r="B76" s="1088">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2">
      <c r="A77" s="1088">
        <v>8</v>
      </c>
      <c r="B77" s="1088">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2">
      <c r="A78" s="1088">
        <v>9</v>
      </c>
      <c r="B78" s="1088">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2">
      <c r="A79" s="1088">
        <v>10</v>
      </c>
      <c r="B79" s="1088">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2">
      <c r="A80" s="1088">
        <v>11</v>
      </c>
      <c r="B80" s="1088">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2">
      <c r="A81" s="1088">
        <v>12</v>
      </c>
      <c r="B81" s="1088">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2">
      <c r="A82" s="1088">
        <v>13</v>
      </c>
      <c r="B82" s="1088">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2">
      <c r="A83" s="1088">
        <v>14</v>
      </c>
      <c r="B83" s="1088">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2">
      <c r="A84" s="1088">
        <v>15</v>
      </c>
      <c r="B84" s="1088">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2">
      <c r="A85" s="1088">
        <v>16</v>
      </c>
      <c r="B85" s="1088">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2">
      <c r="A86" s="1088">
        <v>17</v>
      </c>
      <c r="B86" s="1088">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2">
      <c r="A87" s="1088">
        <v>18</v>
      </c>
      <c r="B87" s="1088">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2">
      <c r="A88" s="1088">
        <v>19</v>
      </c>
      <c r="B88" s="1088">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2">
      <c r="A89" s="1088">
        <v>20</v>
      </c>
      <c r="B89" s="1088">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2">
      <c r="A90" s="1088">
        <v>21</v>
      </c>
      <c r="B90" s="1088">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2">
      <c r="A91" s="1088">
        <v>22</v>
      </c>
      <c r="B91" s="1088">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2">
      <c r="A92" s="1088">
        <v>23</v>
      </c>
      <c r="B92" s="1088">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2">
      <c r="A93" s="1088">
        <v>24</v>
      </c>
      <c r="B93" s="1088">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2">
      <c r="A94" s="1088">
        <v>25</v>
      </c>
      <c r="B94" s="1088">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2">
      <c r="A95" s="1088">
        <v>26</v>
      </c>
      <c r="B95" s="1088">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2">
      <c r="A96" s="1088">
        <v>27</v>
      </c>
      <c r="B96" s="1088">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2">
      <c r="A97" s="1088">
        <v>28</v>
      </c>
      <c r="B97" s="1088">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2">
      <c r="A98" s="1088">
        <v>29</v>
      </c>
      <c r="B98" s="1088">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2">
      <c r="A99" s="1088">
        <v>30</v>
      </c>
      <c r="B99" s="1088">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353</v>
      </c>
      <c r="Z102" s="364"/>
      <c r="AA102" s="364"/>
      <c r="AB102" s="364"/>
      <c r="AC102" s="287" t="s">
        <v>338</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2">
      <c r="A103" s="1088">
        <v>1</v>
      </c>
      <c r="B103" s="1088">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2">
      <c r="A104" s="1088">
        <v>2</v>
      </c>
      <c r="B104" s="1088">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2">
      <c r="A105" s="1088">
        <v>3</v>
      </c>
      <c r="B105" s="1088">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2">
      <c r="A106" s="1088">
        <v>4</v>
      </c>
      <c r="B106" s="1088">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2">
      <c r="A107" s="1088">
        <v>5</v>
      </c>
      <c r="B107" s="1088">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2">
      <c r="A108" s="1088">
        <v>6</v>
      </c>
      <c r="B108" s="1088">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2">
      <c r="A109" s="1088">
        <v>7</v>
      </c>
      <c r="B109" s="1088">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2">
      <c r="A110" s="1088">
        <v>8</v>
      </c>
      <c r="B110" s="1088">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2">
      <c r="A111" s="1088">
        <v>9</v>
      </c>
      <c r="B111" s="1088">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2">
      <c r="A112" s="1088">
        <v>10</v>
      </c>
      <c r="B112" s="1088">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2">
      <c r="A113" s="1088">
        <v>11</v>
      </c>
      <c r="B113" s="1088">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2">
      <c r="A114" s="1088">
        <v>12</v>
      </c>
      <c r="B114" s="1088">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2">
      <c r="A115" s="1088">
        <v>13</v>
      </c>
      <c r="B115" s="1088">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2">
      <c r="A116" s="1088">
        <v>14</v>
      </c>
      <c r="B116" s="1088">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2">
      <c r="A117" s="1088">
        <v>15</v>
      </c>
      <c r="B117" s="1088">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2">
      <c r="A118" s="1088">
        <v>16</v>
      </c>
      <c r="B118" s="1088">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2">
      <c r="A119" s="1088">
        <v>17</v>
      </c>
      <c r="B119" s="1088">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2">
      <c r="A120" s="1088">
        <v>18</v>
      </c>
      <c r="B120" s="1088">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2">
      <c r="A121" s="1088">
        <v>19</v>
      </c>
      <c r="B121" s="1088">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2">
      <c r="A122" s="1088">
        <v>20</v>
      </c>
      <c r="B122" s="1088">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2">
      <c r="A123" s="1088">
        <v>21</v>
      </c>
      <c r="B123" s="1088">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2">
      <c r="A124" s="1088">
        <v>22</v>
      </c>
      <c r="B124" s="1088">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2">
      <c r="A125" s="1088">
        <v>23</v>
      </c>
      <c r="B125" s="1088">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2">
      <c r="A126" s="1088">
        <v>24</v>
      </c>
      <c r="B126" s="1088">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2">
      <c r="A127" s="1088">
        <v>25</v>
      </c>
      <c r="B127" s="1088">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2">
      <c r="A128" s="1088">
        <v>26</v>
      </c>
      <c r="B128" s="1088">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2">
      <c r="A129" s="1088">
        <v>27</v>
      </c>
      <c r="B129" s="1088">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2">
      <c r="A130" s="1088">
        <v>28</v>
      </c>
      <c r="B130" s="1088">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2">
      <c r="A131" s="1088">
        <v>29</v>
      </c>
      <c r="B131" s="1088">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2">
      <c r="A132" s="1088">
        <v>30</v>
      </c>
      <c r="B132" s="1088">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353</v>
      </c>
      <c r="Z135" s="364"/>
      <c r="AA135" s="364"/>
      <c r="AB135" s="364"/>
      <c r="AC135" s="287" t="s">
        <v>338</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2">
      <c r="A136" s="1088">
        <v>1</v>
      </c>
      <c r="B136" s="1088">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2">
      <c r="A137" s="1088">
        <v>2</v>
      </c>
      <c r="B137" s="1088">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2">
      <c r="A138" s="1088">
        <v>3</v>
      </c>
      <c r="B138" s="1088">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2">
      <c r="A139" s="1088">
        <v>4</v>
      </c>
      <c r="B139" s="1088">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2">
      <c r="A140" s="1088">
        <v>5</v>
      </c>
      <c r="B140" s="1088">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2">
      <c r="A141" s="1088">
        <v>6</v>
      </c>
      <c r="B141" s="1088">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2">
      <c r="A142" s="1088">
        <v>7</v>
      </c>
      <c r="B142" s="1088">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2">
      <c r="A143" s="1088">
        <v>8</v>
      </c>
      <c r="B143" s="1088">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2">
      <c r="A144" s="1088">
        <v>9</v>
      </c>
      <c r="B144" s="1088">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2">
      <c r="A145" s="1088">
        <v>10</v>
      </c>
      <c r="B145" s="1088">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2">
      <c r="A146" s="1088">
        <v>11</v>
      </c>
      <c r="B146" s="1088">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2">
      <c r="A147" s="1088">
        <v>12</v>
      </c>
      <c r="B147" s="1088">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2">
      <c r="A148" s="1088">
        <v>13</v>
      </c>
      <c r="B148" s="1088">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2">
      <c r="A149" s="1088">
        <v>14</v>
      </c>
      <c r="B149" s="1088">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2">
      <c r="A150" s="1088">
        <v>15</v>
      </c>
      <c r="B150" s="1088">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2">
      <c r="A151" s="1088">
        <v>16</v>
      </c>
      <c r="B151" s="1088">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2">
      <c r="A152" s="1088">
        <v>17</v>
      </c>
      <c r="B152" s="1088">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2">
      <c r="A153" s="1088">
        <v>18</v>
      </c>
      <c r="B153" s="1088">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2">
      <c r="A154" s="1088">
        <v>19</v>
      </c>
      <c r="B154" s="1088">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2">
      <c r="A155" s="1088">
        <v>20</v>
      </c>
      <c r="B155" s="1088">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2">
      <c r="A156" s="1088">
        <v>21</v>
      </c>
      <c r="B156" s="1088">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2">
      <c r="A157" s="1088">
        <v>22</v>
      </c>
      <c r="B157" s="1088">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2">
      <c r="A158" s="1088">
        <v>23</v>
      </c>
      <c r="B158" s="1088">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2">
      <c r="A159" s="1088">
        <v>24</v>
      </c>
      <c r="B159" s="1088">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2">
      <c r="A160" s="1088">
        <v>25</v>
      </c>
      <c r="B160" s="1088">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2">
      <c r="A161" s="1088">
        <v>26</v>
      </c>
      <c r="B161" s="1088">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2">
      <c r="A162" s="1088">
        <v>27</v>
      </c>
      <c r="B162" s="1088">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2">
      <c r="A163" s="1088">
        <v>28</v>
      </c>
      <c r="B163" s="1088">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2">
      <c r="A164" s="1088">
        <v>29</v>
      </c>
      <c r="B164" s="1088">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2">
      <c r="A165" s="1088">
        <v>30</v>
      </c>
      <c r="B165" s="1088">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353</v>
      </c>
      <c r="Z168" s="364"/>
      <c r="AA168" s="364"/>
      <c r="AB168" s="364"/>
      <c r="AC168" s="287" t="s">
        <v>338</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2">
      <c r="A169" s="1088">
        <v>1</v>
      </c>
      <c r="B169" s="1088">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2">
      <c r="A170" s="1088">
        <v>2</v>
      </c>
      <c r="B170" s="1088">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2">
      <c r="A171" s="1088">
        <v>3</v>
      </c>
      <c r="B171" s="1088">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2">
      <c r="A172" s="1088">
        <v>4</v>
      </c>
      <c r="B172" s="1088">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2">
      <c r="A173" s="1088">
        <v>5</v>
      </c>
      <c r="B173" s="1088">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2">
      <c r="A174" s="1088">
        <v>6</v>
      </c>
      <c r="B174" s="1088">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2">
      <c r="A175" s="1088">
        <v>7</v>
      </c>
      <c r="B175" s="1088">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2">
      <c r="A176" s="1088">
        <v>8</v>
      </c>
      <c r="B176" s="1088">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2">
      <c r="A177" s="1088">
        <v>9</v>
      </c>
      <c r="B177" s="1088">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2">
      <c r="A178" s="1088">
        <v>10</v>
      </c>
      <c r="B178" s="1088">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2">
      <c r="A179" s="1088">
        <v>11</v>
      </c>
      <c r="B179" s="1088">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2">
      <c r="A180" s="1088">
        <v>12</v>
      </c>
      <c r="B180" s="1088">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2">
      <c r="A181" s="1088">
        <v>13</v>
      </c>
      <c r="B181" s="1088">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2">
      <c r="A182" s="1088">
        <v>14</v>
      </c>
      <c r="B182" s="1088">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2">
      <c r="A183" s="1088">
        <v>15</v>
      </c>
      <c r="B183" s="1088">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2">
      <c r="A184" s="1088">
        <v>16</v>
      </c>
      <c r="B184" s="1088">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2">
      <c r="A185" s="1088">
        <v>17</v>
      </c>
      <c r="B185" s="1088">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2">
      <c r="A186" s="1088">
        <v>18</v>
      </c>
      <c r="B186" s="1088">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2">
      <c r="A187" s="1088">
        <v>19</v>
      </c>
      <c r="B187" s="1088">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2">
      <c r="A188" s="1088">
        <v>20</v>
      </c>
      <c r="B188" s="1088">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2">
      <c r="A189" s="1088">
        <v>21</v>
      </c>
      <c r="B189" s="1088">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2">
      <c r="A190" s="1088">
        <v>22</v>
      </c>
      <c r="B190" s="1088">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2">
      <c r="A191" s="1088">
        <v>23</v>
      </c>
      <c r="B191" s="1088">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2">
      <c r="A192" s="1088">
        <v>24</v>
      </c>
      <c r="B192" s="1088">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2">
      <c r="A193" s="1088">
        <v>25</v>
      </c>
      <c r="B193" s="1088">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2">
      <c r="A194" s="1088">
        <v>26</v>
      </c>
      <c r="B194" s="1088">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2">
      <c r="A195" s="1088">
        <v>27</v>
      </c>
      <c r="B195" s="1088">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2">
      <c r="A196" s="1088">
        <v>28</v>
      </c>
      <c r="B196" s="1088">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2">
      <c r="A197" s="1088">
        <v>29</v>
      </c>
      <c r="B197" s="1088">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2">
      <c r="A198" s="1088">
        <v>30</v>
      </c>
      <c r="B198" s="1088">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353</v>
      </c>
      <c r="Z201" s="364"/>
      <c r="AA201" s="364"/>
      <c r="AB201" s="364"/>
      <c r="AC201" s="287" t="s">
        <v>338</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2">
      <c r="A202" s="1088">
        <v>1</v>
      </c>
      <c r="B202" s="1088">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2">
      <c r="A203" s="1088">
        <v>2</v>
      </c>
      <c r="B203" s="1088">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2">
      <c r="A204" s="1088">
        <v>3</v>
      </c>
      <c r="B204" s="1088">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2">
      <c r="A205" s="1088">
        <v>4</v>
      </c>
      <c r="B205" s="1088">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2">
      <c r="A206" s="1088">
        <v>5</v>
      </c>
      <c r="B206" s="1088">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2">
      <c r="A207" s="1088">
        <v>6</v>
      </c>
      <c r="B207" s="1088">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2">
      <c r="A208" s="1088">
        <v>7</v>
      </c>
      <c r="B208" s="1088">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2">
      <c r="A209" s="1088">
        <v>8</v>
      </c>
      <c r="B209" s="1088">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2">
      <c r="A210" s="1088">
        <v>9</v>
      </c>
      <c r="B210" s="1088">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2">
      <c r="A211" s="1088">
        <v>10</v>
      </c>
      <c r="B211" s="1088">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2">
      <c r="A212" s="1088">
        <v>11</v>
      </c>
      <c r="B212" s="1088">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2">
      <c r="A213" s="1088">
        <v>12</v>
      </c>
      <c r="B213" s="1088">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2">
      <c r="A214" s="1088">
        <v>13</v>
      </c>
      <c r="B214" s="1088">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2">
      <c r="A215" s="1088">
        <v>14</v>
      </c>
      <c r="B215" s="1088">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2">
      <c r="A216" s="1088">
        <v>15</v>
      </c>
      <c r="B216" s="1088">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2">
      <c r="A217" s="1088">
        <v>16</v>
      </c>
      <c r="B217" s="1088">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2">
      <c r="A218" s="1088">
        <v>17</v>
      </c>
      <c r="B218" s="1088">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2">
      <c r="A219" s="1088">
        <v>18</v>
      </c>
      <c r="B219" s="1088">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2">
      <c r="A220" s="1088">
        <v>19</v>
      </c>
      <c r="B220" s="1088">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2">
      <c r="A221" s="1088">
        <v>20</v>
      </c>
      <c r="B221" s="1088">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2">
      <c r="A222" s="1088">
        <v>21</v>
      </c>
      <c r="B222" s="1088">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2">
      <c r="A223" s="1088">
        <v>22</v>
      </c>
      <c r="B223" s="1088">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2">
      <c r="A224" s="1088">
        <v>23</v>
      </c>
      <c r="B224" s="1088">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2">
      <c r="A225" s="1088">
        <v>24</v>
      </c>
      <c r="B225" s="1088">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2">
      <c r="A226" s="1088">
        <v>25</v>
      </c>
      <c r="B226" s="1088">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2">
      <c r="A227" s="1088">
        <v>26</v>
      </c>
      <c r="B227" s="1088">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2">
      <c r="A228" s="1088">
        <v>27</v>
      </c>
      <c r="B228" s="1088">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2">
      <c r="A229" s="1088">
        <v>28</v>
      </c>
      <c r="B229" s="1088">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2">
      <c r="A230" s="1088">
        <v>29</v>
      </c>
      <c r="B230" s="1088">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2">
      <c r="A231" s="1088">
        <v>30</v>
      </c>
      <c r="B231" s="1088">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353</v>
      </c>
      <c r="Z234" s="364"/>
      <c r="AA234" s="364"/>
      <c r="AB234" s="364"/>
      <c r="AC234" s="287" t="s">
        <v>338</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2">
      <c r="A235" s="1088">
        <v>1</v>
      </c>
      <c r="B235" s="1088">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2">
      <c r="A236" s="1088">
        <v>2</v>
      </c>
      <c r="B236" s="1088">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2">
      <c r="A237" s="1088">
        <v>3</v>
      </c>
      <c r="B237" s="1088">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2">
      <c r="A238" s="1088">
        <v>4</v>
      </c>
      <c r="B238" s="1088">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2">
      <c r="A239" s="1088">
        <v>5</v>
      </c>
      <c r="B239" s="1088">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2">
      <c r="A240" s="1088">
        <v>6</v>
      </c>
      <c r="B240" s="1088">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2">
      <c r="A241" s="1088">
        <v>7</v>
      </c>
      <c r="B241" s="1088">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2">
      <c r="A242" s="1088">
        <v>8</v>
      </c>
      <c r="B242" s="1088">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2">
      <c r="A243" s="1088">
        <v>9</v>
      </c>
      <c r="B243" s="1088">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2">
      <c r="A244" s="1088">
        <v>10</v>
      </c>
      <c r="B244" s="1088">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2">
      <c r="A245" s="1088">
        <v>11</v>
      </c>
      <c r="B245" s="1088">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2">
      <c r="A246" s="1088">
        <v>12</v>
      </c>
      <c r="B246" s="1088">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2">
      <c r="A247" s="1088">
        <v>13</v>
      </c>
      <c r="B247" s="1088">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2">
      <c r="A248" s="1088">
        <v>14</v>
      </c>
      <c r="B248" s="1088">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2">
      <c r="A249" s="1088">
        <v>15</v>
      </c>
      <c r="B249" s="1088">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2">
      <c r="A250" s="1088">
        <v>16</v>
      </c>
      <c r="B250" s="1088">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2">
      <c r="A251" s="1088">
        <v>17</v>
      </c>
      <c r="B251" s="1088">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2">
      <c r="A252" s="1088">
        <v>18</v>
      </c>
      <c r="B252" s="1088">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2">
      <c r="A253" s="1088">
        <v>19</v>
      </c>
      <c r="B253" s="1088">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2">
      <c r="A254" s="1088">
        <v>20</v>
      </c>
      <c r="B254" s="1088">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2">
      <c r="A255" s="1088">
        <v>21</v>
      </c>
      <c r="B255" s="1088">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2">
      <c r="A256" s="1088">
        <v>22</v>
      </c>
      <c r="B256" s="1088">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2">
      <c r="A257" s="1088">
        <v>23</v>
      </c>
      <c r="B257" s="1088">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2">
      <c r="A258" s="1088">
        <v>24</v>
      </c>
      <c r="B258" s="1088">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2">
      <c r="A259" s="1088">
        <v>25</v>
      </c>
      <c r="B259" s="1088">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2">
      <c r="A260" s="1088">
        <v>26</v>
      </c>
      <c r="B260" s="1088">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2">
      <c r="A261" s="1088">
        <v>27</v>
      </c>
      <c r="B261" s="1088">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2">
      <c r="A262" s="1088">
        <v>28</v>
      </c>
      <c r="B262" s="1088">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2">
      <c r="A263" s="1088">
        <v>29</v>
      </c>
      <c r="B263" s="1088">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2">
      <c r="A264" s="1088">
        <v>30</v>
      </c>
      <c r="B264" s="1088">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353</v>
      </c>
      <c r="Z267" s="364"/>
      <c r="AA267" s="364"/>
      <c r="AB267" s="364"/>
      <c r="AC267" s="287" t="s">
        <v>338</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2">
      <c r="A268" s="1088">
        <v>1</v>
      </c>
      <c r="B268" s="1088">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2">
      <c r="A269" s="1088">
        <v>2</v>
      </c>
      <c r="B269" s="1088">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2">
      <c r="A270" s="1088">
        <v>3</v>
      </c>
      <c r="B270" s="1088">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2">
      <c r="A271" s="1088">
        <v>4</v>
      </c>
      <c r="B271" s="1088">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2">
      <c r="A272" s="1088">
        <v>5</v>
      </c>
      <c r="B272" s="1088">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2">
      <c r="A273" s="1088">
        <v>6</v>
      </c>
      <c r="B273" s="1088">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2">
      <c r="A274" s="1088">
        <v>7</v>
      </c>
      <c r="B274" s="1088">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2">
      <c r="A275" s="1088">
        <v>8</v>
      </c>
      <c r="B275" s="1088">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2">
      <c r="A276" s="1088">
        <v>9</v>
      </c>
      <c r="B276" s="1088">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2">
      <c r="A277" s="1088">
        <v>10</v>
      </c>
      <c r="B277" s="1088">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2">
      <c r="A278" s="1088">
        <v>11</v>
      </c>
      <c r="B278" s="1088">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2">
      <c r="A279" s="1088">
        <v>12</v>
      </c>
      <c r="B279" s="1088">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2">
      <c r="A280" s="1088">
        <v>13</v>
      </c>
      <c r="B280" s="1088">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2">
      <c r="A281" s="1088">
        <v>14</v>
      </c>
      <c r="B281" s="1088">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2">
      <c r="A282" s="1088">
        <v>15</v>
      </c>
      <c r="B282" s="1088">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2">
      <c r="A283" s="1088">
        <v>16</v>
      </c>
      <c r="B283" s="1088">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2">
      <c r="A284" s="1088">
        <v>17</v>
      </c>
      <c r="B284" s="1088">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2">
      <c r="A285" s="1088">
        <v>18</v>
      </c>
      <c r="B285" s="1088">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2">
      <c r="A286" s="1088">
        <v>19</v>
      </c>
      <c r="B286" s="1088">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2">
      <c r="A287" s="1088">
        <v>20</v>
      </c>
      <c r="B287" s="1088">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2">
      <c r="A288" s="1088">
        <v>21</v>
      </c>
      <c r="B288" s="1088">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2">
      <c r="A289" s="1088">
        <v>22</v>
      </c>
      <c r="B289" s="1088">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2">
      <c r="A290" s="1088">
        <v>23</v>
      </c>
      <c r="B290" s="1088">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2">
      <c r="A291" s="1088">
        <v>24</v>
      </c>
      <c r="B291" s="1088">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2">
      <c r="A292" s="1088">
        <v>25</v>
      </c>
      <c r="B292" s="1088">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2">
      <c r="A293" s="1088">
        <v>26</v>
      </c>
      <c r="B293" s="1088">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2">
      <c r="A294" s="1088">
        <v>27</v>
      </c>
      <c r="B294" s="1088">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2">
      <c r="A295" s="1088">
        <v>28</v>
      </c>
      <c r="B295" s="1088">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2">
      <c r="A296" s="1088">
        <v>29</v>
      </c>
      <c r="B296" s="1088">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2">
      <c r="A297" s="1088">
        <v>30</v>
      </c>
      <c r="B297" s="1088">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353</v>
      </c>
      <c r="Z300" s="364"/>
      <c r="AA300" s="364"/>
      <c r="AB300" s="364"/>
      <c r="AC300" s="287" t="s">
        <v>338</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2">
      <c r="A301" s="1088">
        <v>1</v>
      </c>
      <c r="B301" s="1088">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2">
      <c r="A302" s="1088">
        <v>2</v>
      </c>
      <c r="B302" s="1088">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2">
      <c r="A303" s="1088">
        <v>3</v>
      </c>
      <c r="B303" s="1088">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2">
      <c r="A304" s="1088">
        <v>4</v>
      </c>
      <c r="B304" s="1088">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2">
      <c r="A305" s="1088">
        <v>5</v>
      </c>
      <c r="B305" s="1088">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2">
      <c r="A306" s="1088">
        <v>6</v>
      </c>
      <c r="B306" s="1088">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2">
      <c r="A307" s="1088">
        <v>7</v>
      </c>
      <c r="B307" s="1088">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2">
      <c r="A308" s="1088">
        <v>8</v>
      </c>
      <c r="B308" s="1088">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2">
      <c r="A309" s="1088">
        <v>9</v>
      </c>
      <c r="B309" s="1088">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2">
      <c r="A310" s="1088">
        <v>10</v>
      </c>
      <c r="B310" s="1088">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2">
      <c r="A311" s="1088">
        <v>11</v>
      </c>
      <c r="B311" s="1088">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2">
      <c r="A312" s="1088">
        <v>12</v>
      </c>
      <c r="B312" s="1088">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2">
      <c r="A313" s="1088">
        <v>13</v>
      </c>
      <c r="B313" s="1088">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2">
      <c r="A314" s="1088">
        <v>14</v>
      </c>
      <c r="B314" s="1088">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2">
      <c r="A315" s="1088">
        <v>15</v>
      </c>
      <c r="B315" s="1088">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2">
      <c r="A316" s="1088">
        <v>16</v>
      </c>
      <c r="B316" s="1088">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2">
      <c r="A317" s="1088">
        <v>17</v>
      </c>
      <c r="B317" s="1088">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2">
      <c r="A318" s="1088">
        <v>18</v>
      </c>
      <c r="B318" s="1088">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2">
      <c r="A319" s="1088">
        <v>19</v>
      </c>
      <c r="B319" s="1088">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2">
      <c r="A320" s="1088">
        <v>20</v>
      </c>
      <c r="B320" s="1088">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2">
      <c r="A321" s="1088">
        <v>21</v>
      </c>
      <c r="B321" s="1088">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2">
      <c r="A322" s="1088">
        <v>22</v>
      </c>
      <c r="B322" s="1088">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2">
      <c r="A323" s="1088">
        <v>23</v>
      </c>
      <c r="B323" s="1088">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2">
      <c r="A324" s="1088">
        <v>24</v>
      </c>
      <c r="B324" s="1088">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2">
      <c r="A325" s="1088">
        <v>25</v>
      </c>
      <c r="B325" s="1088">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2">
      <c r="A326" s="1088">
        <v>26</v>
      </c>
      <c r="B326" s="1088">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2">
      <c r="A327" s="1088">
        <v>27</v>
      </c>
      <c r="B327" s="1088">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2">
      <c r="A328" s="1088">
        <v>28</v>
      </c>
      <c r="B328" s="1088">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2">
      <c r="A329" s="1088">
        <v>29</v>
      </c>
      <c r="B329" s="1088">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2">
      <c r="A330" s="1088">
        <v>30</v>
      </c>
      <c r="B330" s="1088">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353</v>
      </c>
      <c r="Z333" s="364"/>
      <c r="AA333" s="364"/>
      <c r="AB333" s="364"/>
      <c r="AC333" s="287" t="s">
        <v>338</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2">
      <c r="A334" s="1088">
        <v>1</v>
      </c>
      <c r="B334" s="1088">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2">
      <c r="A335" s="1088">
        <v>2</v>
      </c>
      <c r="B335" s="1088">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2">
      <c r="A336" s="1088">
        <v>3</v>
      </c>
      <c r="B336" s="1088">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2">
      <c r="A337" s="1088">
        <v>4</v>
      </c>
      <c r="B337" s="1088">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2">
      <c r="A338" s="1088">
        <v>5</v>
      </c>
      <c r="B338" s="1088">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2">
      <c r="A339" s="1088">
        <v>6</v>
      </c>
      <c r="B339" s="1088">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2">
      <c r="A340" s="1088">
        <v>7</v>
      </c>
      <c r="B340" s="1088">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2">
      <c r="A341" s="1088">
        <v>8</v>
      </c>
      <c r="B341" s="1088">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2">
      <c r="A342" s="1088">
        <v>9</v>
      </c>
      <c r="B342" s="1088">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2">
      <c r="A343" s="1088">
        <v>10</v>
      </c>
      <c r="B343" s="1088">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2">
      <c r="A344" s="1088">
        <v>11</v>
      </c>
      <c r="B344" s="1088">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2">
      <c r="A345" s="1088">
        <v>12</v>
      </c>
      <c r="B345" s="1088">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2">
      <c r="A346" s="1088">
        <v>13</v>
      </c>
      <c r="B346" s="1088">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2">
      <c r="A347" s="1088">
        <v>14</v>
      </c>
      <c r="B347" s="1088">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2">
      <c r="A348" s="1088">
        <v>15</v>
      </c>
      <c r="B348" s="1088">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2">
      <c r="A349" s="1088">
        <v>16</v>
      </c>
      <c r="B349" s="1088">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2">
      <c r="A350" s="1088">
        <v>17</v>
      </c>
      <c r="B350" s="1088">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2">
      <c r="A351" s="1088">
        <v>18</v>
      </c>
      <c r="B351" s="1088">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2">
      <c r="A352" s="1088">
        <v>19</v>
      </c>
      <c r="B352" s="1088">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2">
      <c r="A353" s="1088">
        <v>20</v>
      </c>
      <c r="B353" s="1088">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2">
      <c r="A354" s="1088">
        <v>21</v>
      </c>
      <c r="B354" s="1088">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2">
      <c r="A355" s="1088">
        <v>22</v>
      </c>
      <c r="B355" s="1088">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2">
      <c r="A356" s="1088">
        <v>23</v>
      </c>
      <c r="B356" s="1088">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2">
      <c r="A357" s="1088">
        <v>24</v>
      </c>
      <c r="B357" s="1088">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2">
      <c r="A358" s="1088">
        <v>25</v>
      </c>
      <c r="B358" s="1088">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2">
      <c r="A359" s="1088">
        <v>26</v>
      </c>
      <c r="B359" s="1088">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2">
      <c r="A360" s="1088">
        <v>27</v>
      </c>
      <c r="B360" s="1088">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2">
      <c r="A361" s="1088">
        <v>28</v>
      </c>
      <c r="B361" s="1088">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2">
      <c r="A362" s="1088">
        <v>29</v>
      </c>
      <c r="B362" s="1088">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2">
      <c r="A363" s="1088">
        <v>30</v>
      </c>
      <c r="B363" s="1088">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353</v>
      </c>
      <c r="Z366" s="364"/>
      <c r="AA366" s="364"/>
      <c r="AB366" s="364"/>
      <c r="AC366" s="287" t="s">
        <v>338</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2">
      <c r="A367" s="1088">
        <v>1</v>
      </c>
      <c r="B367" s="1088">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2">
      <c r="A368" s="1088">
        <v>2</v>
      </c>
      <c r="B368" s="1088">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2">
      <c r="A369" s="1088">
        <v>3</v>
      </c>
      <c r="B369" s="1088">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2">
      <c r="A370" s="1088">
        <v>4</v>
      </c>
      <c r="B370" s="1088">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2">
      <c r="A371" s="1088">
        <v>5</v>
      </c>
      <c r="B371" s="1088">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2">
      <c r="A372" s="1088">
        <v>6</v>
      </c>
      <c r="B372" s="1088">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2">
      <c r="A373" s="1088">
        <v>7</v>
      </c>
      <c r="B373" s="1088">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2">
      <c r="A374" s="1088">
        <v>8</v>
      </c>
      <c r="B374" s="1088">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2">
      <c r="A375" s="1088">
        <v>9</v>
      </c>
      <c r="B375" s="1088">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2">
      <c r="A376" s="1088">
        <v>10</v>
      </c>
      <c r="B376" s="1088">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2">
      <c r="A377" s="1088">
        <v>11</v>
      </c>
      <c r="B377" s="1088">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2">
      <c r="A378" s="1088">
        <v>12</v>
      </c>
      <c r="B378" s="1088">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2">
      <c r="A379" s="1088">
        <v>13</v>
      </c>
      <c r="B379" s="1088">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2">
      <c r="A380" s="1088">
        <v>14</v>
      </c>
      <c r="B380" s="1088">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2">
      <c r="A381" s="1088">
        <v>15</v>
      </c>
      <c r="B381" s="1088">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2">
      <c r="A382" s="1088">
        <v>16</v>
      </c>
      <c r="B382" s="1088">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2">
      <c r="A383" s="1088">
        <v>17</v>
      </c>
      <c r="B383" s="1088">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2">
      <c r="A384" s="1088">
        <v>18</v>
      </c>
      <c r="B384" s="1088">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2">
      <c r="A385" s="1088">
        <v>19</v>
      </c>
      <c r="B385" s="1088">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2">
      <c r="A386" s="1088">
        <v>20</v>
      </c>
      <c r="B386" s="1088">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2">
      <c r="A387" s="1088">
        <v>21</v>
      </c>
      <c r="B387" s="1088">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2">
      <c r="A388" s="1088">
        <v>22</v>
      </c>
      <c r="B388" s="1088">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2">
      <c r="A389" s="1088">
        <v>23</v>
      </c>
      <c r="B389" s="1088">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2">
      <c r="A390" s="1088">
        <v>24</v>
      </c>
      <c r="B390" s="1088">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2">
      <c r="A391" s="1088">
        <v>25</v>
      </c>
      <c r="B391" s="1088">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2">
      <c r="A392" s="1088">
        <v>26</v>
      </c>
      <c r="B392" s="1088">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2">
      <c r="A393" s="1088">
        <v>27</v>
      </c>
      <c r="B393" s="1088">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2">
      <c r="A394" s="1088">
        <v>28</v>
      </c>
      <c r="B394" s="1088">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2">
      <c r="A395" s="1088">
        <v>29</v>
      </c>
      <c r="B395" s="1088">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2">
      <c r="A396" s="1088">
        <v>30</v>
      </c>
      <c r="B396" s="1088">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353</v>
      </c>
      <c r="Z399" s="364"/>
      <c r="AA399" s="364"/>
      <c r="AB399" s="364"/>
      <c r="AC399" s="287" t="s">
        <v>338</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2">
      <c r="A400" s="1088">
        <v>1</v>
      </c>
      <c r="B400" s="1088">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2">
      <c r="A401" s="1088">
        <v>2</v>
      </c>
      <c r="B401" s="1088">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2">
      <c r="A402" s="1088">
        <v>3</v>
      </c>
      <c r="B402" s="1088">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2">
      <c r="A403" s="1088">
        <v>4</v>
      </c>
      <c r="B403" s="1088">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2">
      <c r="A404" s="1088">
        <v>5</v>
      </c>
      <c r="B404" s="1088">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2">
      <c r="A405" s="1088">
        <v>6</v>
      </c>
      <c r="B405" s="1088">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2">
      <c r="A406" s="1088">
        <v>7</v>
      </c>
      <c r="B406" s="1088">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2">
      <c r="A407" s="1088">
        <v>8</v>
      </c>
      <c r="B407" s="1088">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2">
      <c r="A408" s="1088">
        <v>9</v>
      </c>
      <c r="B408" s="1088">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2">
      <c r="A409" s="1088">
        <v>10</v>
      </c>
      <c r="B409" s="1088">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2">
      <c r="A410" s="1088">
        <v>11</v>
      </c>
      <c r="B410" s="1088">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2">
      <c r="A411" s="1088">
        <v>12</v>
      </c>
      <c r="B411" s="1088">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2">
      <c r="A412" s="1088">
        <v>13</v>
      </c>
      <c r="B412" s="1088">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2">
      <c r="A413" s="1088">
        <v>14</v>
      </c>
      <c r="B413" s="1088">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2">
      <c r="A414" s="1088">
        <v>15</v>
      </c>
      <c r="B414" s="1088">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2">
      <c r="A415" s="1088">
        <v>16</v>
      </c>
      <c r="B415" s="1088">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2">
      <c r="A416" s="1088">
        <v>17</v>
      </c>
      <c r="B416" s="1088">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2">
      <c r="A417" s="1088">
        <v>18</v>
      </c>
      <c r="B417" s="1088">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2">
      <c r="A418" s="1088">
        <v>19</v>
      </c>
      <c r="B418" s="1088">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2">
      <c r="A419" s="1088">
        <v>20</v>
      </c>
      <c r="B419" s="1088">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2">
      <c r="A420" s="1088">
        <v>21</v>
      </c>
      <c r="B420" s="1088">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2">
      <c r="A421" s="1088">
        <v>22</v>
      </c>
      <c r="B421" s="1088">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2">
      <c r="A422" s="1088">
        <v>23</v>
      </c>
      <c r="B422" s="1088">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2">
      <c r="A423" s="1088">
        <v>24</v>
      </c>
      <c r="B423" s="1088">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2">
      <c r="A424" s="1088">
        <v>25</v>
      </c>
      <c r="B424" s="1088">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2">
      <c r="A425" s="1088">
        <v>26</v>
      </c>
      <c r="B425" s="1088">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2">
      <c r="A426" s="1088">
        <v>27</v>
      </c>
      <c r="B426" s="1088">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2">
      <c r="A427" s="1088">
        <v>28</v>
      </c>
      <c r="B427" s="1088">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2">
      <c r="A428" s="1088">
        <v>29</v>
      </c>
      <c r="B428" s="1088">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2">
      <c r="A429" s="1088">
        <v>30</v>
      </c>
      <c r="B429" s="1088">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353</v>
      </c>
      <c r="Z432" s="364"/>
      <c r="AA432" s="364"/>
      <c r="AB432" s="364"/>
      <c r="AC432" s="287" t="s">
        <v>338</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2">
      <c r="A433" s="1088">
        <v>1</v>
      </c>
      <c r="B433" s="1088">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2">
      <c r="A434" s="1088">
        <v>2</v>
      </c>
      <c r="B434" s="1088">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2">
      <c r="A435" s="1088">
        <v>3</v>
      </c>
      <c r="B435" s="1088">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2">
      <c r="A436" s="1088">
        <v>4</v>
      </c>
      <c r="B436" s="1088">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2">
      <c r="A437" s="1088">
        <v>5</v>
      </c>
      <c r="B437" s="1088">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2">
      <c r="A438" s="1088">
        <v>6</v>
      </c>
      <c r="B438" s="1088">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2">
      <c r="A439" s="1088">
        <v>7</v>
      </c>
      <c r="B439" s="1088">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2">
      <c r="A440" s="1088">
        <v>8</v>
      </c>
      <c r="B440" s="1088">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2">
      <c r="A441" s="1088">
        <v>9</v>
      </c>
      <c r="B441" s="1088">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2">
      <c r="A442" s="1088">
        <v>10</v>
      </c>
      <c r="B442" s="1088">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2">
      <c r="A443" s="1088">
        <v>11</v>
      </c>
      <c r="B443" s="1088">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2">
      <c r="A444" s="1088">
        <v>12</v>
      </c>
      <c r="B444" s="1088">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2">
      <c r="A445" s="1088">
        <v>13</v>
      </c>
      <c r="B445" s="1088">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2">
      <c r="A446" s="1088">
        <v>14</v>
      </c>
      <c r="B446" s="1088">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2">
      <c r="A447" s="1088">
        <v>15</v>
      </c>
      <c r="B447" s="1088">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2">
      <c r="A448" s="1088">
        <v>16</v>
      </c>
      <c r="B448" s="1088">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2">
      <c r="A449" s="1088">
        <v>17</v>
      </c>
      <c r="B449" s="1088">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2">
      <c r="A450" s="1088">
        <v>18</v>
      </c>
      <c r="B450" s="1088">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2">
      <c r="A451" s="1088">
        <v>19</v>
      </c>
      <c r="B451" s="1088">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2">
      <c r="A452" s="1088">
        <v>20</v>
      </c>
      <c r="B452" s="1088">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2">
      <c r="A453" s="1088">
        <v>21</v>
      </c>
      <c r="B453" s="1088">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2">
      <c r="A454" s="1088">
        <v>22</v>
      </c>
      <c r="B454" s="1088">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2">
      <c r="A455" s="1088">
        <v>23</v>
      </c>
      <c r="B455" s="1088">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2">
      <c r="A456" s="1088">
        <v>24</v>
      </c>
      <c r="B456" s="1088">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2">
      <c r="A457" s="1088">
        <v>25</v>
      </c>
      <c r="B457" s="1088">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2">
      <c r="A458" s="1088">
        <v>26</v>
      </c>
      <c r="B458" s="1088">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2">
      <c r="A459" s="1088">
        <v>27</v>
      </c>
      <c r="B459" s="1088">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2">
      <c r="A460" s="1088">
        <v>28</v>
      </c>
      <c r="B460" s="1088">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2">
      <c r="A461" s="1088">
        <v>29</v>
      </c>
      <c r="B461" s="1088">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2">
      <c r="A462" s="1088">
        <v>30</v>
      </c>
      <c r="B462" s="1088">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353</v>
      </c>
      <c r="Z465" s="364"/>
      <c r="AA465" s="364"/>
      <c r="AB465" s="364"/>
      <c r="AC465" s="287" t="s">
        <v>338</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2">
      <c r="A466" s="1088">
        <v>1</v>
      </c>
      <c r="B466" s="1088">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2">
      <c r="A467" s="1088">
        <v>2</v>
      </c>
      <c r="B467" s="1088">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2">
      <c r="A468" s="1088">
        <v>3</v>
      </c>
      <c r="B468" s="1088">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2">
      <c r="A469" s="1088">
        <v>4</v>
      </c>
      <c r="B469" s="1088">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2">
      <c r="A470" s="1088">
        <v>5</v>
      </c>
      <c r="B470" s="1088">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2">
      <c r="A471" s="1088">
        <v>6</v>
      </c>
      <c r="B471" s="1088">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2">
      <c r="A472" s="1088">
        <v>7</v>
      </c>
      <c r="B472" s="1088">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2">
      <c r="A473" s="1088">
        <v>8</v>
      </c>
      <c r="B473" s="1088">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2">
      <c r="A474" s="1088">
        <v>9</v>
      </c>
      <c r="B474" s="1088">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2">
      <c r="A475" s="1088">
        <v>10</v>
      </c>
      <c r="B475" s="1088">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2">
      <c r="A476" s="1088">
        <v>11</v>
      </c>
      <c r="B476" s="1088">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2">
      <c r="A477" s="1088">
        <v>12</v>
      </c>
      <c r="B477" s="1088">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2">
      <c r="A478" s="1088">
        <v>13</v>
      </c>
      <c r="B478" s="1088">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2">
      <c r="A479" s="1088">
        <v>14</v>
      </c>
      <c r="B479" s="1088">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2">
      <c r="A480" s="1088">
        <v>15</v>
      </c>
      <c r="B480" s="1088">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2">
      <c r="A481" s="1088">
        <v>16</v>
      </c>
      <c r="B481" s="1088">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2">
      <c r="A482" s="1088">
        <v>17</v>
      </c>
      <c r="B482" s="1088">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2">
      <c r="A483" s="1088">
        <v>18</v>
      </c>
      <c r="B483" s="1088">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2">
      <c r="A484" s="1088">
        <v>19</v>
      </c>
      <c r="B484" s="1088">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2">
      <c r="A485" s="1088">
        <v>20</v>
      </c>
      <c r="B485" s="1088">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2">
      <c r="A486" s="1088">
        <v>21</v>
      </c>
      <c r="B486" s="1088">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2">
      <c r="A487" s="1088">
        <v>22</v>
      </c>
      <c r="B487" s="1088">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2">
      <c r="A488" s="1088">
        <v>23</v>
      </c>
      <c r="B488" s="1088">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2">
      <c r="A489" s="1088">
        <v>24</v>
      </c>
      <c r="B489" s="1088">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2">
      <c r="A490" s="1088">
        <v>25</v>
      </c>
      <c r="B490" s="1088">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2">
      <c r="A491" s="1088">
        <v>26</v>
      </c>
      <c r="B491" s="1088">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2">
      <c r="A492" s="1088">
        <v>27</v>
      </c>
      <c r="B492" s="1088">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2">
      <c r="A493" s="1088">
        <v>28</v>
      </c>
      <c r="B493" s="1088">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2">
      <c r="A494" s="1088">
        <v>29</v>
      </c>
      <c r="B494" s="1088">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2">
      <c r="A495" s="1088">
        <v>30</v>
      </c>
      <c r="B495" s="1088">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353</v>
      </c>
      <c r="Z498" s="364"/>
      <c r="AA498" s="364"/>
      <c r="AB498" s="364"/>
      <c r="AC498" s="287" t="s">
        <v>338</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2">
      <c r="A499" s="1088">
        <v>1</v>
      </c>
      <c r="B499" s="1088">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2">
      <c r="A500" s="1088">
        <v>2</v>
      </c>
      <c r="B500" s="1088">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2">
      <c r="A501" s="1088">
        <v>3</v>
      </c>
      <c r="B501" s="1088">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2">
      <c r="A502" s="1088">
        <v>4</v>
      </c>
      <c r="B502" s="1088">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2">
      <c r="A503" s="1088">
        <v>5</v>
      </c>
      <c r="B503" s="1088">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2">
      <c r="A504" s="1088">
        <v>6</v>
      </c>
      <c r="B504" s="1088">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2">
      <c r="A505" s="1088">
        <v>7</v>
      </c>
      <c r="B505" s="1088">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2">
      <c r="A506" s="1088">
        <v>8</v>
      </c>
      <c r="B506" s="1088">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2">
      <c r="A507" s="1088">
        <v>9</v>
      </c>
      <c r="B507" s="1088">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2">
      <c r="A508" s="1088">
        <v>10</v>
      </c>
      <c r="B508" s="1088">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2">
      <c r="A509" s="1088">
        <v>11</v>
      </c>
      <c r="B509" s="1088">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2">
      <c r="A510" s="1088">
        <v>12</v>
      </c>
      <c r="B510" s="1088">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2">
      <c r="A511" s="1088">
        <v>13</v>
      </c>
      <c r="B511" s="1088">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2">
      <c r="A512" s="1088">
        <v>14</v>
      </c>
      <c r="B512" s="1088">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2">
      <c r="A513" s="1088">
        <v>15</v>
      </c>
      <c r="B513" s="1088">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2">
      <c r="A514" s="1088">
        <v>16</v>
      </c>
      <c r="B514" s="1088">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2">
      <c r="A515" s="1088">
        <v>17</v>
      </c>
      <c r="B515" s="1088">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2">
      <c r="A516" s="1088">
        <v>18</v>
      </c>
      <c r="B516" s="1088">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2">
      <c r="A517" s="1088">
        <v>19</v>
      </c>
      <c r="B517" s="1088">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2">
      <c r="A518" s="1088">
        <v>20</v>
      </c>
      <c r="B518" s="1088">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2">
      <c r="A519" s="1088">
        <v>21</v>
      </c>
      <c r="B519" s="1088">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2">
      <c r="A520" s="1088">
        <v>22</v>
      </c>
      <c r="B520" s="1088">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2">
      <c r="A521" s="1088">
        <v>23</v>
      </c>
      <c r="B521" s="1088">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2">
      <c r="A522" s="1088">
        <v>24</v>
      </c>
      <c r="B522" s="1088">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2">
      <c r="A523" s="1088">
        <v>25</v>
      </c>
      <c r="B523" s="1088">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2">
      <c r="A524" s="1088">
        <v>26</v>
      </c>
      <c r="B524" s="1088">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2">
      <c r="A525" s="1088">
        <v>27</v>
      </c>
      <c r="B525" s="1088">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2">
      <c r="A526" s="1088">
        <v>28</v>
      </c>
      <c r="B526" s="1088">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2">
      <c r="A527" s="1088">
        <v>29</v>
      </c>
      <c r="B527" s="1088">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2">
      <c r="A528" s="1088">
        <v>30</v>
      </c>
      <c r="B528" s="1088">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353</v>
      </c>
      <c r="Z531" s="364"/>
      <c r="AA531" s="364"/>
      <c r="AB531" s="364"/>
      <c r="AC531" s="287" t="s">
        <v>338</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2">
      <c r="A532" s="1088">
        <v>1</v>
      </c>
      <c r="B532" s="1088">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2">
      <c r="A533" s="1088">
        <v>2</v>
      </c>
      <c r="B533" s="1088">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2">
      <c r="A534" s="1088">
        <v>3</v>
      </c>
      <c r="B534" s="1088">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2">
      <c r="A535" s="1088">
        <v>4</v>
      </c>
      <c r="B535" s="1088">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2">
      <c r="A536" s="1088">
        <v>5</v>
      </c>
      <c r="B536" s="1088">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2">
      <c r="A537" s="1088">
        <v>6</v>
      </c>
      <c r="B537" s="1088">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2">
      <c r="A538" s="1088">
        <v>7</v>
      </c>
      <c r="B538" s="1088">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2">
      <c r="A539" s="1088">
        <v>8</v>
      </c>
      <c r="B539" s="1088">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2">
      <c r="A540" s="1088">
        <v>9</v>
      </c>
      <c r="B540" s="1088">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2">
      <c r="A541" s="1088">
        <v>10</v>
      </c>
      <c r="B541" s="1088">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2">
      <c r="A542" s="1088">
        <v>11</v>
      </c>
      <c r="B542" s="1088">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2">
      <c r="A543" s="1088">
        <v>12</v>
      </c>
      <c r="B543" s="1088">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2">
      <c r="A544" s="1088">
        <v>13</v>
      </c>
      <c r="B544" s="1088">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2">
      <c r="A545" s="1088">
        <v>14</v>
      </c>
      <c r="B545" s="1088">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2">
      <c r="A546" s="1088">
        <v>15</v>
      </c>
      <c r="B546" s="1088">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2">
      <c r="A547" s="1088">
        <v>16</v>
      </c>
      <c r="B547" s="1088">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2">
      <c r="A548" s="1088">
        <v>17</v>
      </c>
      <c r="B548" s="1088">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2">
      <c r="A549" s="1088">
        <v>18</v>
      </c>
      <c r="B549" s="1088">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2">
      <c r="A550" s="1088">
        <v>19</v>
      </c>
      <c r="B550" s="1088">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2">
      <c r="A551" s="1088">
        <v>20</v>
      </c>
      <c r="B551" s="1088">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2">
      <c r="A552" s="1088">
        <v>21</v>
      </c>
      <c r="B552" s="1088">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2">
      <c r="A553" s="1088">
        <v>22</v>
      </c>
      <c r="B553" s="1088">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2">
      <c r="A554" s="1088">
        <v>23</v>
      </c>
      <c r="B554" s="1088">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2">
      <c r="A555" s="1088">
        <v>24</v>
      </c>
      <c r="B555" s="1088">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2">
      <c r="A556" s="1088">
        <v>25</v>
      </c>
      <c r="B556" s="1088">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2">
      <c r="A557" s="1088">
        <v>26</v>
      </c>
      <c r="B557" s="1088">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2">
      <c r="A558" s="1088">
        <v>27</v>
      </c>
      <c r="B558" s="1088">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2">
      <c r="A559" s="1088">
        <v>28</v>
      </c>
      <c r="B559" s="1088">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2">
      <c r="A560" s="1088">
        <v>29</v>
      </c>
      <c r="B560" s="1088">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2">
      <c r="A561" s="1088">
        <v>30</v>
      </c>
      <c r="B561" s="1088">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353</v>
      </c>
      <c r="Z564" s="364"/>
      <c r="AA564" s="364"/>
      <c r="AB564" s="364"/>
      <c r="AC564" s="287" t="s">
        <v>338</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2">
      <c r="A565" s="1088">
        <v>1</v>
      </c>
      <c r="B565" s="1088">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2">
      <c r="A566" s="1088">
        <v>2</v>
      </c>
      <c r="B566" s="1088">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2">
      <c r="A567" s="1088">
        <v>3</v>
      </c>
      <c r="B567" s="1088">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2">
      <c r="A568" s="1088">
        <v>4</v>
      </c>
      <c r="B568" s="1088">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2">
      <c r="A569" s="1088">
        <v>5</v>
      </c>
      <c r="B569" s="1088">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2">
      <c r="A570" s="1088">
        <v>6</v>
      </c>
      <c r="B570" s="1088">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2">
      <c r="A571" s="1088">
        <v>7</v>
      </c>
      <c r="B571" s="1088">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2">
      <c r="A572" s="1088">
        <v>8</v>
      </c>
      <c r="B572" s="1088">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2">
      <c r="A573" s="1088">
        <v>9</v>
      </c>
      <c r="B573" s="1088">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2">
      <c r="A574" s="1088">
        <v>10</v>
      </c>
      <c r="B574" s="1088">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2">
      <c r="A575" s="1088">
        <v>11</v>
      </c>
      <c r="B575" s="1088">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2">
      <c r="A576" s="1088">
        <v>12</v>
      </c>
      <c r="B576" s="1088">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2">
      <c r="A577" s="1088">
        <v>13</v>
      </c>
      <c r="B577" s="1088">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2">
      <c r="A578" s="1088">
        <v>14</v>
      </c>
      <c r="B578" s="1088">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2">
      <c r="A579" s="1088">
        <v>15</v>
      </c>
      <c r="B579" s="1088">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2">
      <c r="A580" s="1088">
        <v>16</v>
      </c>
      <c r="B580" s="1088">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2">
      <c r="A581" s="1088">
        <v>17</v>
      </c>
      <c r="B581" s="1088">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2">
      <c r="A582" s="1088">
        <v>18</v>
      </c>
      <c r="B582" s="1088">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2">
      <c r="A583" s="1088">
        <v>19</v>
      </c>
      <c r="B583" s="1088">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2">
      <c r="A584" s="1088">
        <v>20</v>
      </c>
      <c r="B584" s="1088">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2">
      <c r="A585" s="1088">
        <v>21</v>
      </c>
      <c r="B585" s="1088">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2">
      <c r="A586" s="1088">
        <v>22</v>
      </c>
      <c r="B586" s="1088">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2">
      <c r="A587" s="1088">
        <v>23</v>
      </c>
      <c r="B587" s="1088">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2">
      <c r="A588" s="1088">
        <v>24</v>
      </c>
      <c r="B588" s="1088">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2">
      <c r="A589" s="1088">
        <v>25</v>
      </c>
      <c r="B589" s="1088">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2">
      <c r="A590" s="1088">
        <v>26</v>
      </c>
      <c r="B590" s="1088">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2">
      <c r="A591" s="1088">
        <v>27</v>
      </c>
      <c r="B591" s="1088">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2">
      <c r="A592" s="1088">
        <v>28</v>
      </c>
      <c r="B592" s="1088">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2">
      <c r="A593" s="1088">
        <v>29</v>
      </c>
      <c r="B593" s="1088">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2">
      <c r="A594" s="1088">
        <v>30</v>
      </c>
      <c r="B594" s="1088">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353</v>
      </c>
      <c r="Z597" s="364"/>
      <c r="AA597" s="364"/>
      <c r="AB597" s="364"/>
      <c r="AC597" s="287" t="s">
        <v>338</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2">
      <c r="A598" s="1088">
        <v>1</v>
      </c>
      <c r="B598" s="1088">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2">
      <c r="A599" s="1088">
        <v>2</v>
      </c>
      <c r="B599" s="1088">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2">
      <c r="A600" s="1088">
        <v>3</v>
      </c>
      <c r="B600" s="1088">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2">
      <c r="A601" s="1088">
        <v>4</v>
      </c>
      <c r="B601" s="1088">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2">
      <c r="A602" s="1088">
        <v>5</v>
      </c>
      <c r="B602" s="1088">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2">
      <c r="A603" s="1088">
        <v>6</v>
      </c>
      <c r="B603" s="1088">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2">
      <c r="A604" s="1088">
        <v>7</v>
      </c>
      <c r="B604" s="1088">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2">
      <c r="A605" s="1088">
        <v>8</v>
      </c>
      <c r="B605" s="1088">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2">
      <c r="A606" s="1088">
        <v>9</v>
      </c>
      <c r="B606" s="1088">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2">
      <c r="A607" s="1088">
        <v>10</v>
      </c>
      <c r="B607" s="1088">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2">
      <c r="A608" s="1088">
        <v>11</v>
      </c>
      <c r="B608" s="1088">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2">
      <c r="A609" s="1088">
        <v>12</v>
      </c>
      <c r="B609" s="1088">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2">
      <c r="A610" s="1088">
        <v>13</v>
      </c>
      <c r="B610" s="1088">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2">
      <c r="A611" s="1088">
        <v>14</v>
      </c>
      <c r="B611" s="1088">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2">
      <c r="A612" s="1088">
        <v>15</v>
      </c>
      <c r="B612" s="1088">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2">
      <c r="A613" s="1088">
        <v>16</v>
      </c>
      <c r="B613" s="1088">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2">
      <c r="A614" s="1088">
        <v>17</v>
      </c>
      <c r="B614" s="1088">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2">
      <c r="A615" s="1088">
        <v>18</v>
      </c>
      <c r="B615" s="1088">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2">
      <c r="A616" s="1088">
        <v>19</v>
      </c>
      <c r="B616" s="1088">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2">
      <c r="A617" s="1088">
        <v>20</v>
      </c>
      <c r="B617" s="1088">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2">
      <c r="A618" s="1088">
        <v>21</v>
      </c>
      <c r="B618" s="1088">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2">
      <c r="A619" s="1088">
        <v>22</v>
      </c>
      <c r="B619" s="1088">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2">
      <c r="A620" s="1088">
        <v>23</v>
      </c>
      <c r="B620" s="1088">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2">
      <c r="A621" s="1088">
        <v>24</v>
      </c>
      <c r="B621" s="1088">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2">
      <c r="A622" s="1088">
        <v>25</v>
      </c>
      <c r="B622" s="1088">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2">
      <c r="A623" s="1088">
        <v>26</v>
      </c>
      <c r="B623" s="1088">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2">
      <c r="A624" s="1088">
        <v>27</v>
      </c>
      <c r="B624" s="1088">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2">
      <c r="A625" s="1088">
        <v>28</v>
      </c>
      <c r="B625" s="1088">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2">
      <c r="A626" s="1088">
        <v>29</v>
      </c>
      <c r="B626" s="1088">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2">
      <c r="A627" s="1088">
        <v>30</v>
      </c>
      <c r="B627" s="1088">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353</v>
      </c>
      <c r="Z630" s="364"/>
      <c r="AA630" s="364"/>
      <c r="AB630" s="364"/>
      <c r="AC630" s="287" t="s">
        <v>338</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2">
      <c r="A631" s="1088">
        <v>1</v>
      </c>
      <c r="B631" s="1088">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2">
      <c r="A632" s="1088">
        <v>2</v>
      </c>
      <c r="B632" s="1088">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2">
      <c r="A633" s="1088">
        <v>3</v>
      </c>
      <c r="B633" s="1088">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2">
      <c r="A634" s="1088">
        <v>4</v>
      </c>
      <c r="B634" s="1088">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2">
      <c r="A635" s="1088">
        <v>5</v>
      </c>
      <c r="B635" s="1088">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2">
      <c r="A636" s="1088">
        <v>6</v>
      </c>
      <c r="B636" s="1088">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2">
      <c r="A637" s="1088">
        <v>7</v>
      </c>
      <c r="B637" s="1088">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2">
      <c r="A638" s="1088">
        <v>8</v>
      </c>
      <c r="B638" s="1088">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2">
      <c r="A639" s="1088">
        <v>9</v>
      </c>
      <c r="B639" s="1088">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2">
      <c r="A640" s="1088">
        <v>10</v>
      </c>
      <c r="B640" s="1088">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2">
      <c r="A641" s="1088">
        <v>11</v>
      </c>
      <c r="B641" s="1088">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2">
      <c r="A642" s="1088">
        <v>12</v>
      </c>
      <c r="B642" s="1088">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2">
      <c r="A643" s="1088">
        <v>13</v>
      </c>
      <c r="B643" s="1088">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2">
      <c r="A644" s="1088">
        <v>14</v>
      </c>
      <c r="B644" s="1088">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2">
      <c r="A645" s="1088">
        <v>15</v>
      </c>
      <c r="B645" s="1088">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2">
      <c r="A646" s="1088">
        <v>16</v>
      </c>
      <c r="B646" s="1088">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2">
      <c r="A647" s="1088">
        <v>17</v>
      </c>
      <c r="B647" s="1088">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2">
      <c r="A648" s="1088">
        <v>18</v>
      </c>
      <c r="B648" s="1088">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2">
      <c r="A649" s="1088">
        <v>19</v>
      </c>
      <c r="B649" s="1088">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2">
      <c r="A650" s="1088">
        <v>20</v>
      </c>
      <c r="B650" s="1088">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2">
      <c r="A651" s="1088">
        <v>21</v>
      </c>
      <c r="B651" s="1088">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2">
      <c r="A652" s="1088">
        <v>22</v>
      </c>
      <c r="B652" s="1088">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2">
      <c r="A653" s="1088">
        <v>23</v>
      </c>
      <c r="B653" s="1088">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2">
      <c r="A654" s="1088">
        <v>24</v>
      </c>
      <c r="B654" s="1088">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2">
      <c r="A655" s="1088">
        <v>25</v>
      </c>
      <c r="B655" s="1088">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2">
      <c r="A656" s="1088">
        <v>26</v>
      </c>
      <c r="B656" s="1088">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2">
      <c r="A657" s="1088">
        <v>27</v>
      </c>
      <c r="B657" s="1088">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2">
      <c r="A658" s="1088">
        <v>28</v>
      </c>
      <c r="B658" s="1088">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2">
      <c r="A659" s="1088">
        <v>29</v>
      </c>
      <c r="B659" s="1088">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2">
      <c r="A660" s="1088">
        <v>30</v>
      </c>
      <c r="B660" s="1088">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353</v>
      </c>
      <c r="Z663" s="364"/>
      <c r="AA663" s="364"/>
      <c r="AB663" s="364"/>
      <c r="AC663" s="287" t="s">
        <v>338</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2">
      <c r="A664" s="1088">
        <v>1</v>
      </c>
      <c r="B664" s="1088">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2">
      <c r="A665" s="1088">
        <v>2</v>
      </c>
      <c r="B665" s="1088">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2">
      <c r="A666" s="1088">
        <v>3</v>
      </c>
      <c r="B666" s="1088">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2">
      <c r="A667" s="1088">
        <v>4</v>
      </c>
      <c r="B667" s="1088">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2">
      <c r="A668" s="1088">
        <v>5</v>
      </c>
      <c r="B668" s="1088">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2">
      <c r="A669" s="1088">
        <v>6</v>
      </c>
      <c r="B669" s="1088">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2">
      <c r="A670" s="1088">
        <v>7</v>
      </c>
      <c r="B670" s="1088">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2">
      <c r="A671" s="1088">
        <v>8</v>
      </c>
      <c r="B671" s="1088">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2">
      <c r="A672" s="1088">
        <v>9</v>
      </c>
      <c r="B672" s="1088">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2">
      <c r="A673" s="1088">
        <v>10</v>
      </c>
      <c r="B673" s="1088">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2">
      <c r="A674" s="1088">
        <v>11</v>
      </c>
      <c r="B674" s="1088">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2">
      <c r="A675" s="1088">
        <v>12</v>
      </c>
      <c r="B675" s="1088">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2">
      <c r="A676" s="1088">
        <v>13</v>
      </c>
      <c r="B676" s="1088">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2">
      <c r="A677" s="1088">
        <v>14</v>
      </c>
      <c r="B677" s="1088">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2">
      <c r="A678" s="1088">
        <v>15</v>
      </c>
      <c r="B678" s="1088">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2">
      <c r="A679" s="1088">
        <v>16</v>
      </c>
      <c r="B679" s="1088">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2">
      <c r="A680" s="1088">
        <v>17</v>
      </c>
      <c r="B680" s="1088">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2">
      <c r="A681" s="1088">
        <v>18</v>
      </c>
      <c r="B681" s="1088">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2">
      <c r="A682" s="1088">
        <v>19</v>
      </c>
      <c r="B682" s="1088">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2">
      <c r="A683" s="1088">
        <v>20</v>
      </c>
      <c r="B683" s="1088">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2">
      <c r="A684" s="1088">
        <v>21</v>
      </c>
      <c r="B684" s="1088">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2">
      <c r="A685" s="1088">
        <v>22</v>
      </c>
      <c r="B685" s="1088">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2">
      <c r="A686" s="1088">
        <v>23</v>
      </c>
      <c r="B686" s="1088">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2">
      <c r="A687" s="1088">
        <v>24</v>
      </c>
      <c r="B687" s="1088">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2">
      <c r="A688" s="1088">
        <v>25</v>
      </c>
      <c r="B688" s="1088">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2">
      <c r="A689" s="1088">
        <v>26</v>
      </c>
      <c r="B689" s="1088">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2">
      <c r="A690" s="1088">
        <v>27</v>
      </c>
      <c r="B690" s="1088">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2">
      <c r="A691" s="1088">
        <v>28</v>
      </c>
      <c r="B691" s="1088">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2">
      <c r="A692" s="1088">
        <v>29</v>
      </c>
      <c r="B692" s="1088">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2">
      <c r="A693" s="1088">
        <v>30</v>
      </c>
      <c r="B693" s="1088">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353</v>
      </c>
      <c r="Z696" s="364"/>
      <c r="AA696" s="364"/>
      <c r="AB696" s="364"/>
      <c r="AC696" s="287" t="s">
        <v>338</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2">
      <c r="A697" s="1088">
        <v>1</v>
      </c>
      <c r="B697" s="1088">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2">
      <c r="A698" s="1088">
        <v>2</v>
      </c>
      <c r="B698" s="1088">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2">
      <c r="A699" s="1088">
        <v>3</v>
      </c>
      <c r="B699" s="1088">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2">
      <c r="A700" s="1088">
        <v>4</v>
      </c>
      <c r="B700" s="1088">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2">
      <c r="A701" s="1088">
        <v>5</v>
      </c>
      <c r="B701" s="1088">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2">
      <c r="A702" s="1088">
        <v>6</v>
      </c>
      <c r="B702" s="1088">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2">
      <c r="A703" s="1088">
        <v>7</v>
      </c>
      <c r="B703" s="1088">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2">
      <c r="A704" s="1088">
        <v>8</v>
      </c>
      <c r="B704" s="1088">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2">
      <c r="A705" s="1088">
        <v>9</v>
      </c>
      <c r="B705" s="1088">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2">
      <c r="A706" s="1088">
        <v>10</v>
      </c>
      <c r="B706" s="1088">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2">
      <c r="A707" s="1088">
        <v>11</v>
      </c>
      <c r="B707" s="1088">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2">
      <c r="A708" s="1088">
        <v>12</v>
      </c>
      <c r="B708" s="1088">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2">
      <c r="A709" s="1088">
        <v>13</v>
      </c>
      <c r="B709" s="1088">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2">
      <c r="A710" s="1088">
        <v>14</v>
      </c>
      <c r="B710" s="1088">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2">
      <c r="A711" s="1088">
        <v>15</v>
      </c>
      <c r="B711" s="1088">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2">
      <c r="A712" s="1088">
        <v>16</v>
      </c>
      <c r="B712" s="1088">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2">
      <c r="A713" s="1088">
        <v>17</v>
      </c>
      <c r="B713" s="1088">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2">
      <c r="A714" s="1088">
        <v>18</v>
      </c>
      <c r="B714" s="1088">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2">
      <c r="A715" s="1088">
        <v>19</v>
      </c>
      <c r="B715" s="1088">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2">
      <c r="A716" s="1088">
        <v>20</v>
      </c>
      <c r="B716" s="1088">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2">
      <c r="A717" s="1088">
        <v>21</v>
      </c>
      <c r="B717" s="1088">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2">
      <c r="A718" s="1088">
        <v>22</v>
      </c>
      <c r="B718" s="1088">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2">
      <c r="A719" s="1088">
        <v>23</v>
      </c>
      <c r="B719" s="1088">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2">
      <c r="A720" s="1088">
        <v>24</v>
      </c>
      <c r="B720" s="1088">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2">
      <c r="A721" s="1088">
        <v>25</v>
      </c>
      <c r="B721" s="1088">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2">
      <c r="A722" s="1088">
        <v>26</v>
      </c>
      <c r="B722" s="1088">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2">
      <c r="A723" s="1088">
        <v>27</v>
      </c>
      <c r="B723" s="1088">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2">
      <c r="A724" s="1088">
        <v>28</v>
      </c>
      <c r="B724" s="1088">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2">
      <c r="A725" s="1088">
        <v>29</v>
      </c>
      <c r="B725" s="1088">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2">
      <c r="A726" s="1088">
        <v>30</v>
      </c>
      <c r="B726" s="1088">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353</v>
      </c>
      <c r="Z729" s="364"/>
      <c r="AA729" s="364"/>
      <c r="AB729" s="364"/>
      <c r="AC729" s="287" t="s">
        <v>338</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2">
      <c r="A730" s="1088">
        <v>1</v>
      </c>
      <c r="B730" s="1088">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2">
      <c r="A731" s="1088">
        <v>2</v>
      </c>
      <c r="B731" s="1088">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2">
      <c r="A732" s="1088">
        <v>3</v>
      </c>
      <c r="B732" s="1088">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2">
      <c r="A733" s="1088">
        <v>4</v>
      </c>
      <c r="B733" s="1088">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2">
      <c r="A734" s="1088">
        <v>5</v>
      </c>
      <c r="B734" s="1088">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2">
      <c r="A735" s="1088">
        <v>6</v>
      </c>
      <c r="B735" s="1088">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2">
      <c r="A736" s="1088">
        <v>7</v>
      </c>
      <c r="B736" s="1088">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2">
      <c r="A737" s="1088">
        <v>8</v>
      </c>
      <c r="B737" s="1088">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2">
      <c r="A738" s="1088">
        <v>9</v>
      </c>
      <c r="B738" s="1088">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2">
      <c r="A739" s="1088">
        <v>10</v>
      </c>
      <c r="B739" s="1088">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2">
      <c r="A740" s="1088">
        <v>11</v>
      </c>
      <c r="B740" s="1088">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2">
      <c r="A741" s="1088">
        <v>12</v>
      </c>
      <c r="B741" s="1088">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2">
      <c r="A742" s="1088">
        <v>13</v>
      </c>
      <c r="B742" s="1088">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2">
      <c r="A743" s="1088">
        <v>14</v>
      </c>
      <c r="B743" s="1088">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2">
      <c r="A744" s="1088">
        <v>15</v>
      </c>
      <c r="B744" s="1088">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2">
      <c r="A745" s="1088">
        <v>16</v>
      </c>
      <c r="B745" s="1088">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2">
      <c r="A746" s="1088">
        <v>17</v>
      </c>
      <c r="B746" s="1088">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2">
      <c r="A747" s="1088">
        <v>18</v>
      </c>
      <c r="B747" s="1088">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2">
      <c r="A748" s="1088">
        <v>19</v>
      </c>
      <c r="B748" s="1088">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2">
      <c r="A749" s="1088">
        <v>20</v>
      </c>
      <c r="B749" s="1088">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2">
      <c r="A750" s="1088">
        <v>21</v>
      </c>
      <c r="B750" s="1088">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2">
      <c r="A751" s="1088">
        <v>22</v>
      </c>
      <c r="B751" s="1088">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2">
      <c r="A752" s="1088">
        <v>23</v>
      </c>
      <c r="B752" s="1088">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2">
      <c r="A753" s="1088">
        <v>24</v>
      </c>
      <c r="B753" s="1088">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2">
      <c r="A754" s="1088">
        <v>25</v>
      </c>
      <c r="B754" s="1088">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2">
      <c r="A755" s="1088">
        <v>26</v>
      </c>
      <c r="B755" s="1088">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2">
      <c r="A756" s="1088">
        <v>27</v>
      </c>
      <c r="B756" s="1088">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2">
      <c r="A757" s="1088">
        <v>28</v>
      </c>
      <c r="B757" s="1088">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2">
      <c r="A758" s="1088">
        <v>29</v>
      </c>
      <c r="B758" s="1088">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2">
      <c r="A759" s="1088">
        <v>30</v>
      </c>
      <c r="B759" s="1088">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353</v>
      </c>
      <c r="Z762" s="364"/>
      <c r="AA762" s="364"/>
      <c r="AB762" s="364"/>
      <c r="AC762" s="287" t="s">
        <v>338</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2">
      <c r="A763" s="1088">
        <v>1</v>
      </c>
      <c r="B763" s="1088">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2">
      <c r="A764" s="1088">
        <v>2</v>
      </c>
      <c r="B764" s="1088">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2">
      <c r="A765" s="1088">
        <v>3</v>
      </c>
      <c r="B765" s="1088">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2">
      <c r="A766" s="1088">
        <v>4</v>
      </c>
      <c r="B766" s="1088">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2">
      <c r="A767" s="1088">
        <v>5</v>
      </c>
      <c r="B767" s="1088">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2">
      <c r="A768" s="1088">
        <v>6</v>
      </c>
      <c r="B768" s="1088">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2">
      <c r="A769" s="1088">
        <v>7</v>
      </c>
      <c r="B769" s="1088">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2">
      <c r="A770" s="1088">
        <v>8</v>
      </c>
      <c r="B770" s="1088">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2">
      <c r="A771" s="1088">
        <v>9</v>
      </c>
      <c r="B771" s="1088">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2">
      <c r="A772" s="1088">
        <v>10</v>
      </c>
      <c r="B772" s="1088">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2">
      <c r="A773" s="1088">
        <v>11</v>
      </c>
      <c r="B773" s="1088">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2">
      <c r="A774" s="1088">
        <v>12</v>
      </c>
      <c r="B774" s="1088">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2">
      <c r="A775" s="1088">
        <v>13</v>
      </c>
      <c r="B775" s="1088">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2">
      <c r="A776" s="1088">
        <v>14</v>
      </c>
      <c r="B776" s="1088">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2">
      <c r="A777" s="1088">
        <v>15</v>
      </c>
      <c r="B777" s="1088">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2">
      <c r="A778" s="1088">
        <v>16</v>
      </c>
      <c r="B778" s="1088">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2">
      <c r="A779" s="1088">
        <v>17</v>
      </c>
      <c r="B779" s="1088">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2">
      <c r="A780" s="1088">
        <v>18</v>
      </c>
      <c r="B780" s="1088">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2">
      <c r="A781" s="1088">
        <v>19</v>
      </c>
      <c r="B781" s="1088">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2">
      <c r="A782" s="1088">
        <v>20</v>
      </c>
      <c r="B782" s="1088">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2">
      <c r="A783" s="1088">
        <v>21</v>
      </c>
      <c r="B783" s="1088">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2">
      <c r="A784" s="1088">
        <v>22</v>
      </c>
      <c r="B784" s="1088">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2">
      <c r="A785" s="1088">
        <v>23</v>
      </c>
      <c r="B785" s="1088">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2">
      <c r="A786" s="1088">
        <v>24</v>
      </c>
      <c r="B786" s="1088">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2">
      <c r="A787" s="1088">
        <v>25</v>
      </c>
      <c r="B787" s="1088">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2">
      <c r="A788" s="1088">
        <v>26</v>
      </c>
      <c r="B788" s="1088">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2">
      <c r="A789" s="1088">
        <v>27</v>
      </c>
      <c r="B789" s="1088">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2">
      <c r="A790" s="1088">
        <v>28</v>
      </c>
      <c r="B790" s="1088">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2">
      <c r="A791" s="1088">
        <v>29</v>
      </c>
      <c r="B791" s="1088">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2">
      <c r="A792" s="1088">
        <v>30</v>
      </c>
      <c r="B792" s="1088">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353</v>
      </c>
      <c r="Z795" s="364"/>
      <c r="AA795" s="364"/>
      <c r="AB795" s="364"/>
      <c r="AC795" s="287" t="s">
        <v>338</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2">
      <c r="A796" s="1088">
        <v>1</v>
      </c>
      <c r="B796" s="1088">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2">
      <c r="A797" s="1088">
        <v>2</v>
      </c>
      <c r="B797" s="1088">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2">
      <c r="A798" s="1088">
        <v>3</v>
      </c>
      <c r="B798" s="1088">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2">
      <c r="A799" s="1088">
        <v>4</v>
      </c>
      <c r="B799" s="1088">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2">
      <c r="A800" s="1088">
        <v>5</v>
      </c>
      <c r="B800" s="1088">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2">
      <c r="A801" s="1088">
        <v>6</v>
      </c>
      <c r="B801" s="1088">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2">
      <c r="A802" s="1088">
        <v>7</v>
      </c>
      <c r="B802" s="1088">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2">
      <c r="A803" s="1088">
        <v>8</v>
      </c>
      <c r="B803" s="1088">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2">
      <c r="A804" s="1088">
        <v>9</v>
      </c>
      <c r="B804" s="1088">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2">
      <c r="A805" s="1088">
        <v>10</v>
      </c>
      <c r="B805" s="1088">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2">
      <c r="A806" s="1088">
        <v>11</v>
      </c>
      <c r="B806" s="1088">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2">
      <c r="A807" s="1088">
        <v>12</v>
      </c>
      <c r="B807" s="1088">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2">
      <c r="A808" s="1088">
        <v>13</v>
      </c>
      <c r="B808" s="1088">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2">
      <c r="A809" s="1088">
        <v>14</v>
      </c>
      <c r="B809" s="1088">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2">
      <c r="A810" s="1088">
        <v>15</v>
      </c>
      <c r="B810" s="1088">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2">
      <c r="A811" s="1088">
        <v>16</v>
      </c>
      <c r="B811" s="1088">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2">
      <c r="A812" s="1088">
        <v>17</v>
      </c>
      <c r="B812" s="1088">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2">
      <c r="A813" s="1088">
        <v>18</v>
      </c>
      <c r="B813" s="1088">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2">
      <c r="A814" s="1088">
        <v>19</v>
      </c>
      <c r="B814" s="1088">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2">
      <c r="A815" s="1088">
        <v>20</v>
      </c>
      <c r="B815" s="1088">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2">
      <c r="A816" s="1088">
        <v>21</v>
      </c>
      <c r="B816" s="1088">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2">
      <c r="A817" s="1088">
        <v>22</v>
      </c>
      <c r="B817" s="1088">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2">
      <c r="A818" s="1088">
        <v>23</v>
      </c>
      <c r="B818" s="1088">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2">
      <c r="A819" s="1088">
        <v>24</v>
      </c>
      <c r="B819" s="1088">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2">
      <c r="A820" s="1088">
        <v>25</v>
      </c>
      <c r="B820" s="1088">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2">
      <c r="A821" s="1088">
        <v>26</v>
      </c>
      <c r="B821" s="1088">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2">
      <c r="A822" s="1088">
        <v>27</v>
      </c>
      <c r="B822" s="1088">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2">
      <c r="A823" s="1088">
        <v>28</v>
      </c>
      <c r="B823" s="1088">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2">
      <c r="A824" s="1088">
        <v>29</v>
      </c>
      <c r="B824" s="1088">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2">
      <c r="A825" s="1088">
        <v>30</v>
      </c>
      <c r="B825" s="1088">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353</v>
      </c>
      <c r="Z828" s="364"/>
      <c r="AA828" s="364"/>
      <c r="AB828" s="364"/>
      <c r="AC828" s="287" t="s">
        <v>338</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2">
      <c r="A829" s="1088">
        <v>1</v>
      </c>
      <c r="B829" s="1088">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2">
      <c r="A830" s="1088">
        <v>2</v>
      </c>
      <c r="B830" s="1088">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2">
      <c r="A831" s="1088">
        <v>3</v>
      </c>
      <c r="B831" s="1088">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2">
      <c r="A832" s="1088">
        <v>4</v>
      </c>
      <c r="B832" s="1088">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2">
      <c r="A833" s="1088">
        <v>5</v>
      </c>
      <c r="B833" s="1088">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2">
      <c r="A834" s="1088">
        <v>6</v>
      </c>
      <c r="B834" s="1088">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2">
      <c r="A835" s="1088">
        <v>7</v>
      </c>
      <c r="B835" s="1088">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2">
      <c r="A836" s="1088">
        <v>8</v>
      </c>
      <c r="B836" s="1088">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2">
      <c r="A837" s="1088">
        <v>9</v>
      </c>
      <c r="B837" s="1088">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2">
      <c r="A838" s="1088">
        <v>10</v>
      </c>
      <c r="B838" s="1088">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2">
      <c r="A839" s="1088">
        <v>11</v>
      </c>
      <c r="B839" s="1088">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2">
      <c r="A840" s="1088">
        <v>12</v>
      </c>
      <c r="B840" s="1088">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2">
      <c r="A841" s="1088">
        <v>13</v>
      </c>
      <c r="B841" s="1088">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2">
      <c r="A842" s="1088">
        <v>14</v>
      </c>
      <c r="B842" s="1088">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2">
      <c r="A843" s="1088">
        <v>15</v>
      </c>
      <c r="B843" s="1088">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2">
      <c r="A844" s="1088">
        <v>16</v>
      </c>
      <c r="B844" s="1088">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2">
      <c r="A845" s="1088">
        <v>17</v>
      </c>
      <c r="B845" s="1088">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2">
      <c r="A846" s="1088">
        <v>18</v>
      </c>
      <c r="B846" s="1088">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2">
      <c r="A847" s="1088">
        <v>19</v>
      </c>
      <c r="B847" s="1088">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2">
      <c r="A848" s="1088">
        <v>20</v>
      </c>
      <c r="B848" s="1088">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2">
      <c r="A849" s="1088">
        <v>21</v>
      </c>
      <c r="B849" s="1088">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2">
      <c r="A850" s="1088">
        <v>22</v>
      </c>
      <c r="B850" s="1088">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2">
      <c r="A851" s="1088">
        <v>23</v>
      </c>
      <c r="B851" s="1088">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2">
      <c r="A852" s="1088">
        <v>24</v>
      </c>
      <c r="B852" s="1088">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2">
      <c r="A853" s="1088">
        <v>25</v>
      </c>
      <c r="B853" s="1088">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2">
      <c r="A854" s="1088">
        <v>26</v>
      </c>
      <c r="B854" s="1088">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2">
      <c r="A855" s="1088">
        <v>27</v>
      </c>
      <c r="B855" s="1088">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2">
      <c r="A856" s="1088">
        <v>28</v>
      </c>
      <c r="B856" s="1088">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2">
      <c r="A857" s="1088">
        <v>29</v>
      </c>
      <c r="B857" s="1088">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2">
      <c r="A858" s="1088">
        <v>30</v>
      </c>
      <c r="B858" s="1088">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353</v>
      </c>
      <c r="Z861" s="364"/>
      <c r="AA861" s="364"/>
      <c r="AB861" s="364"/>
      <c r="AC861" s="287" t="s">
        <v>338</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2">
      <c r="A862" s="1088">
        <v>1</v>
      </c>
      <c r="B862" s="1088">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2">
      <c r="A863" s="1088">
        <v>2</v>
      </c>
      <c r="B863" s="1088">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2">
      <c r="A864" s="1088">
        <v>3</v>
      </c>
      <c r="B864" s="1088">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2">
      <c r="A865" s="1088">
        <v>4</v>
      </c>
      <c r="B865" s="1088">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2">
      <c r="A866" s="1088">
        <v>5</v>
      </c>
      <c r="B866" s="1088">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2">
      <c r="A867" s="1088">
        <v>6</v>
      </c>
      <c r="B867" s="1088">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2">
      <c r="A868" s="1088">
        <v>7</v>
      </c>
      <c r="B868" s="1088">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2">
      <c r="A869" s="1088">
        <v>8</v>
      </c>
      <c r="B869" s="1088">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2">
      <c r="A870" s="1088">
        <v>9</v>
      </c>
      <c r="B870" s="1088">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2">
      <c r="A871" s="1088">
        <v>10</v>
      </c>
      <c r="B871" s="1088">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2">
      <c r="A872" s="1088">
        <v>11</v>
      </c>
      <c r="B872" s="1088">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2">
      <c r="A873" s="1088">
        <v>12</v>
      </c>
      <c r="B873" s="1088">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2">
      <c r="A874" s="1088">
        <v>13</v>
      </c>
      <c r="B874" s="1088">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2">
      <c r="A875" s="1088">
        <v>14</v>
      </c>
      <c r="B875" s="1088">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2">
      <c r="A876" s="1088">
        <v>15</v>
      </c>
      <c r="B876" s="1088">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2">
      <c r="A877" s="1088">
        <v>16</v>
      </c>
      <c r="B877" s="1088">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2">
      <c r="A878" s="1088">
        <v>17</v>
      </c>
      <c r="B878" s="1088">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2">
      <c r="A879" s="1088">
        <v>18</v>
      </c>
      <c r="B879" s="1088">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2">
      <c r="A880" s="1088">
        <v>19</v>
      </c>
      <c r="B880" s="1088">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2">
      <c r="A881" s="1088">
        <v>20</v>
      </c>
      <c r="B881" s="1088">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2">
      <c r="A882" s="1088">
        <v>21</v>
      </c>
      <c r="B882" s="1088">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2">
      <c r="A883" s="1088">
        <v>22</v>
      </c>
      <c r="B883" s="1088">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2">
      <c r="A884" s="1088">
        <v>23</v>
      </c>
      <c r="B884" s="1088">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2">
      <c r="A885" s="1088">
        <v>24</v>
      </c>
      <c r="B885" s="1088">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2">
      <c r="A886" s="1088">
        <v>25</v>
      </c>
      <c r="B886" s="1088">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2">
      <c r="A887" s="1088">
        <v>26</v>
      </c>
      <c r="B887" s="1088">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2">
      <c r="A888" s="1088">
        <v>27</v>
      </c>
      <c r="B888" s="1088">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2">
      <c r="A889" s="1088">
        <v>28</v>
      </c>
      <c r="B889" s="1088">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2">
      <c r="A890" s="1088">
        <v>29</v>
      </c>
      <c r="B890" s="1088">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2">
      <c r="A891" s="1088">
        <v>30</v>
      </c>
      <c r="B891" s="1088">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353</v>
      </c>
      <c r="Z894" s="364"/>
      <c r="AA894" s="364"/>
      <c r="AB894" s="364"/>
      <c r="AC894" s="287" t="s">
        <v>338</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2">
      <c r="A895" s="1088">
        <v>1</v>
      </c>
      <c r="B895" s="1088">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2">
      <c r="A896" s="1088">
        <v>2</v>
      </c>
      <c r="B896" s="1088">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2">
      <c r="A897" s="1088">
        <v>3</v>
      </c>
      <c r="B897" s="1088">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2">
      <c r="A898" s="1088">
        <v>4</v>
      </c>
      <c r="B898" s="1088">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2">
      <c r="A899" s="1088">
        <v>5</v>
      </c>
      <c r="B899" s="1088">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2">
      <c r="A900" s="1088">
        <v>6</v>
      </c>
      <c r="B900" s="1088">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2">
      <c r="A901" s="1088">
        <v>7</v>
      </c>
      <c r="B901" s="1088">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2">
      <c r="A902" s="1088">
        <v>8</v>
      </c>
      <c r="B902" s="1088">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2">
      <c r="A903" s="1088">
        <v>9</v>
      </c>
      <c r="B903" s="1088">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2">
      <c r="A904" s="1088">
        <v>10</v>
      </c>
      <c r="B904" s="1088">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2">
      <c r="A905" s="1088">
        <v>11</v>
      </c>
      <c r="B905" s="1088">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2">
      <c r="A906" s="1088">
        <v>12</v>
      </c>
      <c r="B906" s="1088">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2">
      <c r="A907" s="1088">
        <v>13</v>
      </c>
      <c r="B907" s="1088">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2">
      <c r="A908" s="1088">
        <v>14</v>
      </c>
      <c r="B908" s="1088">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2">
      <c r="A909" s="1088">
        <v>15</v>
      </c>
      <c r="B909" s="1088">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2">
      <c r="A910" s="1088">
        <v>16</v>
      </c>
      <c r="B910" s="1088">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2">
      <c r="A911" s="1088">
        <v>17</v>
      </c>
      <c r="B911" s="1088">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2">
      <c r="A912" s="1088">
        <v>18</v>
      </c>
      <c r="B912" s="1088">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2">
      <c r="A913" s="1088">
        <v>19</v>
      </c>
      <c r="B913" s="1088">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2">
      <c r="A914" s="1088">
        <v>20</v>
      </c>
      <c r="B914" s="1088">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2">
      <c r="A915" s="1088">
        <v>21</v>
      </c>
      <c r="B915" s="1088">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2">
      <c r="A916" s="1088">
        <v>22</v>
      </c>
      <c r="B916" s="1088">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2">
      <c r="A917" s="1088">
        <v>23</v>
      </c>
      <c r="B917" s="1088">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2">
      <c r="A918" s="1088">
        <v>24</v>
      </c>
      <c r="B918" s="1088">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2">
      <c r="A919" s="1088">
        <v>25</v>
      </c>
      <c r="B919" s="1088">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2">
      <c r="A920" s="1088">
        <v>26</v>
      </c>
      <c r="B920" s="1088">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2">
      <c r="A921" s="1088">
        <v>27</v>
      </c>
      <c r="B921" s="1088">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2">
      <c r="A922" s="1088">
        <v>28</v>
      </c>
      <c r="B922" s="1088">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2">
      <c r="A923" s="1088">
        <v>29</v>
      </c>
      <c r="B923" s="1088">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2">
      <c r="A924" s="1088">
        <v>30</v>
      </c>
      <c r="B924" s="1088">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353</v>
      </c>
      <c r="Z927" s="364"/>
      <c r="AA927" s="364"/>
      <c r="AB927" s="364"/>
      <c r="AC927" s="287" t="s">
        <v>338</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2">
      <c r="A928" s="1088">
        <v>1</v>
      </c>
      <c r="B928" s="1088">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2">
      <c r="A929" s="1088">
        <v>2</v>
      </c>
      <c r="B929" s="1088">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2">
      <c r="A930" s="1088">
        <v>3</v>
      </c>
      <c r="B930" s="1088">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2">
      <c r="A931" s="1088">
        <v>4</v>
      </c>
      <c r="B931" s="1088">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2">
      <c r="A932" s="1088">
        <v>5</v>
      </c>
      <c r="B932" s="1088">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2">
      <c r="A933" s="1088">
        <v>6</v>
      </c>
      <c r="B933" s="1088">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2">
      <c r="A934" s="1088">
        <v>7</v>
      </c>
      <c r="B934" s="1088">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2">
      <c r="A935" s="1088">
        <v>8</v>
      </c>
      <c r="B935" s="1088">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2">
      <c r="A936" s="1088">
        <v>9</v>
      </c>
      <c r="B936" s="1088">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2">
      <c r="A937" s="1088">
        <v>10</v>
      </c>
      <c r="B937" s="1088">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2">
      <c r="A938" s="1088">
        <v>11</v>
      </c>
      <c r="B938" s="1088">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2">
      <c r="A939" s="1088">
        <v>12</v>
      </c>
      <c r="B939" s="1088">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2">
      <c r="A940" s="1088">
        <v>13</v>
      </c>
      <c r="B940" s="1088">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2">
      <c r="A941" s="1088">
        <v>14</v>
      </c>
      <c r="B941" s="1088">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2">
      <c r="A942" s="1088">
        <v>15</v>
      </c>
      <c r="B942" s="1088">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2">
      <c r="A943" s="1088">
        <v>16</v>
      </c>
      <c r="B943" s="1088">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2">
      <c r="A944" s="1088">
        <v>17</v>
      </c>
      <c r="B944" s="1088">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2">
      <c r="A945" s="1088">
        <v>18</v>
      </c>
      <c r="B945" s="1088">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2">
      <c r="A946" s="1088">
        <v>19</v>
      </c>
      <c r="B946" s="1088">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2">
      <c r="A947" s="1088">
        <v>20</v>
      </c>
      <c r="B947" s="1088">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2">
      <c r="A948" s="1088">
        <v>21</v>
      </c>
      <c r="B948" s="1088">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2">
      <c r="A949" s="1088">
        <v>22</v>
      </c>
      <c r="B949" s="1088">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2">
      <c r="A950" s="1088">
        <v>23</v>
      </c>
      <c r="B950" s="1088">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2">
      <c r="A951" s="1088">
        <v>24</v>
      </c>
      <c r="B951" s="1088">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2">
      <c r="A952" s="1088">
        <v>25</v>
      </c>
      <c r="B952" s="1088">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2">
      <c r="A953" s="1088">
        <v>26</v>
      </c>
      <c r="B953" s="1088">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2">
      <c r="A954" s="1088">
        <v>27</v>
      </c>
      <c r="B954" s="1088">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2">
      <c r="A955" s="1088">
        <v>28</v>
      </c>
      <c r="B955" s="1088">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2">
      <c r="A956" s="1088">
        <v>29</v>
      </c>
      <c r="B956" s="1088">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2">
      <c r="A957" s="1088">
        <v>30</v>
      </c>
      <c r="B957" s="1088">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353</v>
      </c>
      <c r="Z960" s="364"/>
      <c r="AA960" s="364"/>
      <c r="AB960" s="364"/>
      <c r="AC960" s="287" t="s">
        <v>338</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2">
      <c r="A961" s="1088">
        <v>1</v>
      </c>
      <c r="B961" s="1088">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2">
      <c r="A962" s="1088">
        <v>2</v>
      </c>
      <c r="B962" s="1088">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2">
      <c r="A963" s="1088">
        <v>3</v>
      </c>
      <c r="B963" s="1088">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2">
      <c r="A964" s="1088">
        <v>4</v>
      </c>
      <c r="B964" s="1088">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2">
      <c r="A965" s="1088">
        <v>5</v>
      </c>
      <c r="B965" s="1088">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2">
      <c r="A966" s="1088">
        <v>6</v>
      </c>
      <c r="B966" s="1088">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2">
      <c r="A967" s="1088">
        <v>7</v>
      </c>
      <c r="B967" s="1088">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2">
      <c r="A968" s="1088">
        <v>8</v>
      </c>
      <c r="B968" s="1088">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2">
      <c r="A969" s="1088">
        <v>9</v>
      </c>
      <c r="B969" s="1088">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2">
      <c r="A970" s="1088">
        <v>10</v>
      </c>
      <c r="B970" s="1088">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2">
      <c r="A971" s="1088">
        <v>11</v>
      </c>
      <c r="B971" s="1088">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2">
      <c r="A972" s="1088">
        <v>12</v>
      </c>
      <c r="B972" s="1088">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2">
      <c r="A973" s="1088">
        <v>13</v>
      </c>
      <c r="B973" s="1088">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2">
      <c r="A974" s="1088">
        <v>14</v>
      </c>
      <c r="B974" s="1088">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2">
      <c r="A975" s="1088">
        <v>15</v>
      </c>
      <c r="B975" s="1088">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2">
      <c r="A976" s="1088">
        <v>16</v>
      </c>
      <c r="B976" s="1088">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2">
      <c r="A977" s="1088">
        <v>17</v>
      </c>
      <c r="B977" s="1088">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2">
      <c r="A978" s="1088">
        <v>18</v>
      </c>
      <c r="B978" s="1088">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2">
      <c r="A979" s="1088">
        <v>19</v>
      </c>
      <c r="B979" s="1088">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2">
      <c r="A980" s="1088">
        <v>20</v>
      </c>
      <c r="B980" s="1088">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2">
      <c r="A981" s="1088">
        <v>21</v>
      </c>
      <c r="B981" s="1088">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2">
      <c r="A982" s="1088">
        <v>22</v>
      </c>
      <c r="B982" s="1088">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2">
      <c r="A983" s="1088">
        <v>23</v>
      </c>
      <c r="B983" s="1088">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2">
      <c r="A984" s="1088">
        <v>24</v>
      </c>
      <c r="B984" s="1088">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2">
      <c r="A985" s="1088">
        <v>25</v>
      </c>
      <c r="B985" s="1088">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2">
      <c r="A986" s="1088">
        <v>26</v>
      </c>
      <c r="B986" s="1088">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2">
      <c r="A987" s="1088">
        <v>27</v>
      </c>
      <c r="B987" s="1088">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2">
      <c r="A988" s="1088">
        <v>28</v>
      </c>
      <c r="B988" s="1088">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2">
      <c r="A989" s="1088">
        <v>29</v>
      </c>
      <c r="B989" s="1088">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2">
      <c r="A990" s="1088">
        <v>30</v>
      </c>
      <c r="B990" s="1088">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353</v>
      </c>
      <c r="Z993" s="364"/>
      <c r="AA993" s="364"/>
      <c r="AB993" s="364"/>
      <c r="AC993" s="287" t="s">
        <v>338</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2">
      <c r="A994" s="1088">
        <v>1</v>
      </c>
      <c r="B994" s="1088">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2">
      <c r="A995" s="1088">
        <v>2</v>
      </c>
      <c r="B995" s="1088">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2">
      <c r="A996" s="1088">
        <v>3</v>
      </c>
      <c r="B996" s="1088">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2">
      <c r="A997" s="1088">
        <v>4</v>
      </c>
      <c r="B997" s="1088">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2">
      <c r="A998" s="1088">
        <v>5</v>
      </c>
      <c r="B998" s="1088">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2">
      <c r="A999" s="1088">
        <v>6</v>
      </c>
      <c r="B999" s="1088">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2">
      <c r="A1000" s="1088">
        <v>7</v>
      </c>
      <c r="B1000" s="1088">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2">
      <c r="A1001" s="1088">
        <v>8</v>
      </c>
      <c r="B1001" s="1088">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2">
      <c r="A1002" s="1088">
        <v>9</v>
      </c>
      <c r="B1002" s="1088">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2">
      <c r="A1003" s="1088">
        <v>10</v>
      </c>
      <c r="B1003" s="1088">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2">
      <c r="A1004" s="1088">
        <v>11</v>
      </c>
      <c r="B1004" s="1088">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2">
      <c r="A1005" s="1088">
        <v>12</v>
      </c>
      <c r="B1005" s="1088">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2">
      <c r="A1006" s="1088">
        <v>13</v>
      </c>
      <c r="B1006" s="1088">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2">
      <c r="A1007" s="1088">
        <v>14</v>
      </c>
      <c r="B1007" s="1088">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2">
      <c r="A1008" s="1088">
        <v>15</v>
      </c>
      <c r="B1008" s="1088">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2">
      <c r="A1009" s="1088">
        <v>16</v>
      </c>
      <c r="B1009" s="1088">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2">
      <c r="A1010" s="1088">
        <v>17</v>
      </c>
      <c r="B1010" s="1088">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2">
      <c r="A1011" s="1088">
        <v>18</v>
      </c>
      <c r="B1011" s="1088">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2">
      <c r="A1012" s="1088">
        <v>19</v>
      </c>
      <c r="B1012" s="1088">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2">
      <c r="A1013" s="1088">
        <v>20</v>
      </c>
      <c r="B1013" s="1088">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2">
      <c r="A1014" s="1088">
        <v>21</v>
      </c>
      <c r="B1014" s="1088">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2">
      <c r="A1015" s="1088">
        <v>22</v>
      </c>
      <c r="B1015" s="1088">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2">
      <c r="A1016" s="1088">
        <v>23</v>
      </c>
      <c r="B1016" s="1088">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2">
      <c r="A1017" s="1088">
        <v>24</v>
      </c>
      <c r="B1017" s="1088">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2">
      <c r="A1018" s="1088">
        <v>25</v>
      </c>
      <c r="B1018" s="1088">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2">
      <c r="A1019" s="1088">
        <v>26</v>
      </c>
      <c r="B1019" s="1088">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2">
      <c r="A1020" s="1088">
        <v>27</v>
      </c>
      <c r="B1020" s="1088">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2">
      <c r="A1021" s="1088">
        <v>28</v>
      </c>
      <c r="B1021" s="1088">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2">
      <c r="A1022" s="1088">
        <v>29</v>
      </c>
      <c r="B1022" s="1088">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2">
      <c r="A1023" s="1088">
        <v>30</v>
      </c>
      <c r="B1023" s="1088">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353</v>
      </c>
      <c r="Z1026" s="364"/>
      <c r="AA1026" s="364"/>
      <c r="AB1026" s="364"/>
      <c r="AC1026" s="287" t="s">
        <v>338</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2">
      <c r="A1027" s="1088">
        <v>1</v>
      </c>
      <c r="B1027" s="1088">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2">
      <c r="A1028" s="1088">
        <v>2</v>
      </c>
      <c r="B1028" s="1088">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2">
      <c r="A1029" s="1088">
        <v>3</v>
      </c>
      <c r="B1029" s="1088">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2">
      <c r="A1030" s="1088">
        <v>4</v>
      </c>
      <c r="B1030" s="1088">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2">
      <c r="A1031" s="1088">
        <v>5</v>
      </c>
      <c r="B1031" s="1088">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2">
      <c r="A1032" s="1088">
        <v>6</v>
      </c>
      <c r="B1032" s="1088">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2">
      <c r="A1033" s="1088">
        <v>7</v>
      </c>
      <c r="B1033" s="1088">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2">
      <c r="A1034" s="1088">
        <v>8</v>
      </c>
      <c r="B1034" s="1088">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2">
      <c r="A1035" s="1088">
        <v>9</v>
      </c>
      <c r="B1035" s="1088">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2">
      <c r="A1036" s="1088">
        <v>10</v>
      </c>
      <c r="B1036" s="1088">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2">
      <c r="A1037" s="1088">
        <v>11</v>
      </c>
      <c r="B1037" s="1088">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2">
      <c r="A1038" s="1088">
        <v>12</v>
      </c>
      <c r="B1038" s="1088">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2">
      <c r="A1039" s="1088">
        <v>13</v>
      </c>
      <c r="B1039" s="1088">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2">
      <c r="A1040" s="1088">
        <v>14</v>
      </c>
      <c r="B1040" s="1088">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2">
      <c r="A1041" s="1088">
        <v>15</v>
      </c>
      <c r="B1041" s="1088">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2">
      <c r="A1042" s="1088">
        <v>16</v>
      </c>
      <c r="B1042" s="1088">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2">
      <c r="A1043" s="1088">
        <v>17</v>
      </c>
      <c r="B1043" s="1088">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2">
      <c r="A1044" s="1088">
        <v>18</v>
      </c>
      <c r="B1044" s="1088">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2">
      <c r="A1045" s="1088">
        <v>19</v>
      </c>
      <c r="B1045" s="1088">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2">
      <c r="A1046" s="1088">
        <v>20</v>
      </c>
      <c r="B1046" s="1088">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2">
      <c r="A1047" s="1088">
        <v>21</v>
      </c>
      <c r="B1047" s="1088">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2">
      <c r="A1048" s="1088">
        <v>22</v>
      </c>
      <c r="B1048" s="1088">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2">
      <c r="A1049" s="1088">
        <v>23</v>
      </c>
      <c r="B1049" s="1088">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2">
      <c r="A1050" s="1088">
        <v>24</v>
      </c>
      <c r="B1050" s="1088">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2">
      <c r="A1051" s="1088">
        <v>25</v>
      </c>
      <c r="B1051" s="1088">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2">
      <c r="A1052" s="1088">
        <v>26</v>
      </c>
      <c r="B1052" s="1088">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2">
      <c r="A1053" s="1088">
        <v>27</v>
      </c>
      <c r="B1053" s="1088">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2">
      <c r="A1054" s="1088">
        <v>28</v>
      </c>
      <c r="B1054" s="1088">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2">
      <c r="A1055" s="1088">
        <v>29</v>
      </c>
      <c r="B1055" s="1088">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2">
      <c r="A1056" s="1088">
        <v>30</v>
      </c>
      <c r="B1056" s="1088">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353</v>
      </c>
      <c r="Z1059" s="364"/>
      <c r="AA1059" s="364"/>
      <c r="AB1059" s="364"/>
      <c r="AC1059" s="287" t="s">
        <v>338</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2">
      <c r="A1060" s="1088">
        <v>1</v>
      </c>
      <c r="B1060" s="1088">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2">
      <c r="A1061" s="1088">
        <v>2</v>
      </c>
      <c r="B1061" s="1088">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2">
      <c r="A1062" s="1088">
        <v>3</v>
      </c>
      <c r="B1062" s="1088">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2">
      <c r="A1063" s="1088">
        <v>4</v>
      </c>
      <c r="B1063" s="1088">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2">
      <c r="A1064" s="1088">
        <v>5</v>
      </c>
      <c r="B1064" s="1088">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2">
      <c r="A1065" s="1088">
        <v>6</v>
      </c>
      <c r="B1065" s="1088">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2">
      <c r="A1066" s="1088">
        <v>7</v>
      </c>
      <c r="B1066" s="1088">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2">
      <c r="A1067" s="1088">
        <v>8</v>
      </c>
      <c r="B1067" s="1088">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2">
      <c r="A1068" s="1088">
        <v>9</v>
      </c>
      <c r="B1068" s="1088">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2">
      <c r="A1069" s="1088">
        <v>10</v>
      </c>
      <c r="B1069" s="1088">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2">
      <c r="A1070" s="1088">
        <v>11</v>
      </c>
      <c r="B1070" s="1088">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2">
      <c r="A1071" s="1088">
        <v>12</v>
      </c>
      <c r="B1071" s="1088">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2">
      <c r="A1072" s="1088">
        <v>13</v>
      </c>
      <c r="B1072" s="1088">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2">
      <c r="A1073" s="1088">
        <v>14</v>
      </c>
      <c r="B1073" s="1088">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2">
      <c r="A1074" s="1088">
        <v>15</v>
      </c>
      <c r="B1074" s="1088">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2">
      <c r="A1075" s="1088">
        <v>16</v>
      </c>
      <c r="B1075" s="1088">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2">
      <c r="A1076" s="1088">
        <v>17</v>
      </c>
      <c r="B1076" s="1088">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2">
      <c r="A1077" s="1088">
        <v>18</v>
      </c>
      <c r="B1077" s="1088">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2">
      <c r="A1078" s="1088">
        <v>19</v>
      </c>
      <c r="B1078" s="1088">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2">
      <c r="A1079" s="1088">
        <v>20</v>
      </c>
      <c r="B1079" s="1088">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2">
      <c r="A1080" s="1088">
        <v>21</v>
      </c>
      <c r="B1080" s="1088">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2">
      <c r="A1081" s="1088">
        <v>22</v>
      </c>
      <c r="B1081" s="1088">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2">
      <c r="A1082" s="1088">
        <v>23</v>
      </c>
      <c r="B1082" s="1088">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2">
      <c r="A1083" s="1088">
        <v>24</v>
      </c>
      <c r="B1083" s="1088">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2">
      <c r="A1084" s="1088">
        <v>25</v>
      </c>
      <c r="B1084" s="1088">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2">
      <c r="A1085" s="1088">
        <v>26</v>
      </c>
      <c r="B1085" s="1088">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2">
      <c r="A1086" s="1088">
        <v>27</v>
      </c>
      <c r="B1086" s="1088">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2">
      <c r="A1087" s="1088">
        <v>28</v>
      </c>
      <c r="B1087" s="1088">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2">
      <c r="A1088" s="1088">
        <v>29</v>
      </c>
      <c r="B1088" s="1088">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2">
      <c r="A1089" s="1088">
        <v>30</v>
      </c>
      <c r="B1089" s="1088">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353</v>
      </c>
      <c r="Z1092" s="364"/>
      <c r="AA1092" s="364"/>
      <c r="AB1092" s="364"/>
      <c r="AC1092" s="287" t="s">
        <v>338</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2">
      <c r="A1093" s="1088">
        <v>1</v>
      </c>
      <c r="B1093" s="1088">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2">
      <c r="A1094" s="1088">
        <v>2</v>
      </c>
      <c r="B1094" s="1088">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2">
      <c r="A1095" s="1088">
        <v>3</v>
      </c>
      <c r="B1095" s="1088">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2">
      <c r="A1096" s="1088">
        <v>4</v>
      </c>
      <c r="B1096" s="1088">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2">
      <c r="A1097" s="1088">
        <v>5</v>
      </c>
      <c r="B1097" s="1088">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2">
      <c r="A1098" s="1088">
        <v>6</v>
      </c>
      <c r="B1098" s="1088">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2">
      <c r="A1099" s="1088">
        <v>7</v>
      </c>
      <c r="B1099" s="1088">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2">
      <c r="A1100" s="1088">
        <v>8</v>
      </c>
      <c r="B1100" s="1088">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2">
      <c r="A1101" s="1088">
        <v>9</v>
      </c>
      <c r="B1101" s="1088">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2">
      <c r="A1102" s="1088">
        <v>10</v>
      </c>
      <c r="B1102" s="1088">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2">
      <c r="A1103" s="1088">
        <v>11</v>
      </c>
      <c r="B1103" s="1088">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2">
      <c r="A1104" s="1088">
        <v>12</v>
      </c>
      <c r="B1104" s="1088">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2">
      <c r="A1105" s="1088">
        <v>13</v>
      </c>
      <c r="B1105" s="1088">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2">
      <c r="A1106" s="1088">
        <v>14</v>
      </c>
      <c r="B1106" s="1088">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2">
      <c r="A1107" s="1088">
        <v>15</v>
      </c>
      <c r="B1107" s="1088">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2">
      <c r="A1108" s="1088">
        <v>16</v>
      </c>
      <c r="B1108" s="1088">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2">
      <c r="A1109" s="1088">
        <v>17</v>
      </c>
      <c r="B1109" s="1088">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2">
      <c r="A1110" s="1088">
        <v>18</v>
      </c>
      <c r="B1110" s="1088">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2">
      <c r="A1111" s="1088">
        <v>19</v>
      </c>
      <c r="B1111" s="1088">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2">
      <c r="A1112" s="1088">
        <v>20</v>
      </c>
      <c r="B1112" s="1088">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2">
      <c r="A1113" s="1088">
        <v>21</v>
      </c>
      <c r="B1113" s="1088">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2">
      <c r="A1114" s="1088">
        <v>22</v>
      </c>
      <c r="B1114" s="1088">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2">
      <c r="A1115" s="1088">
        <v>23</v>
      </c>
      <c r="B1115" s="1088">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2">
      <c r="A1116" s="1088">
        <v>24</v>
      </c>
      <c r="B1116" s="1088">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2">
      <c r="A1117" s="1088">
        <v>25</v>
      </c>
      <c r="B1117" s="1088">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2">
      <c r="A1118" s="1088">
        <v>26</v>
      </c>
      <c r="B1118" s="1088">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2">
      <c r="A1119" s="1088">
        <v>27</v>
      </c>
      <c r="B1119" s="1088">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2">
      <c r="A1120" s="1088">
        <v>28</v>
      </c>
      <c r="B1120" s="1088">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2">
      <c r="A1121" s="1088">
        <v>29</v>
      </c>
      <c r="B1121" s="1088">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2">
      <c r="A1122" s="1088">
        <v>30</v>
      </c>
      <c r="B1122" s="1088">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353</v>
      </c>
      <c r="Z1125" s="364"/>
      <c r="AA1125" s="364"/>
      <c r="AB1125" s="364"/>
      <c r="AC1125" s="287" t="s">
        <v>338</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2">
      <c r="A1126" s="1088">
        <v>1</v>
      </c>
      <c r="B1126" s="1088">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2">
      <c r="A1127" s="1088">
        <v>2</v>
      </c>
      <c r="B1127" s="1088">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2">
      <c r="A1128" s="1088">
        <v>3</v>
      </c>
      <c r="B1128" s="1088">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2">
      <c r="A1129" s="1088">
        <v>4</v>
      </c>
      <c r="B1129" s="1088">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2">
      <c r="A1130" s="1088">
        <v>5</v>
      </c>
      <c r="B1130" s="1088">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2">
      <c r="A1131" s="1088">
        <v>6</v>
      </c>
      <c r="B1131" s="1088">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2">
      <c r="A1132" s="1088">
        <v>7</v>
      </c>
      <c r="B1132" s="1088">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2">
      <c r="A1133" s="1088">
        <v>8</v>
      </c>
      <c r="B1133" s="1088">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2">
      <c r="A1134" s="1088">
        <v>9</v>
      </c>
      <c r="B1134" s="1088">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2">
      <c r="A1135" s="1088">
        <v>10</v>
      </c>
      <c r="B1135" s="1088">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2">
      <c r="A1136" s="1088">
        <v>11</v>
      </c>
      <c r="B1136" s="1088">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2">
      <c r="A1137" s="1088">
        <v>12</v>
      </c>
      <c r="B1137" s="1088">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2">
      <c r="A1138" s="1088">
        <v>13</v>
      </c>
      <c r="B1138" s="1088">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2">
      <c r="A1139" s="1088">
        <v>14</v>
      </c>
      <c r="B1139" s="1088">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2">
      <c r="A1140" s="1088">
        <v>15</v>
      </c>
      <c r="B1140" s="1088">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2">
      <c r="A1141" s="1088">
        <v>16</v>
      </c>
      <c r="B1141" s="1088">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2">
      <c r="A1142" s="1088">
        <v>17</v>
      </c>
      <c r="B1142" s="1088">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2">
      <c r="A1143" s="1088">
        <v>18</v>
      </c>
      <c r="B1143" s="1088">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2">
      <c r="A1144" s="1088">
        <v>19</v>
      </c>
      <c r="B1144" s="1088">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2">
      <c r="A1145" s="1088">
        <v>20</v>
      </c>
      <c r="B1145" s="1088">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2">
      <c r="A1146" s="1088">
        <v>21</v>
      </c>
      <c r="B1146" s="1088">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2">
      <c r="A1147" s="1088">
        <v>22</v>
      </c>
      <c r="B1147" s="1088">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2">
      <c r="A1148" s="1088">
        <v>23</v>
      </c>
      <c r="B1148" s="1088">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2">
      <c r="A1149" s="1088">
        <v>24</v>
      </c>
      <c r="B1149" s="1088">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2">
      <c r="A1150" s="1088">
        <v>25</v>
      </c>
      <c r="B1150" s="1088">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2">
      <c r="A1151" s="1088">
        <v>26</v>
      </c>
      <c r="B1151" s="1088">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2">
      <c r="A1152" s="1088">
        <v>27</v>
      </c>
      <c r="B1152" s="1088">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2">
      <c r="A1153" s="1088">
        <v>28</v>
      </c>
      <c r="B1153" s="1088">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2">
      <c r="A1154" s="1088">
        <v>29</v>
      </c>
      <c r="B1154" s="1088">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2">
      <c r="A1155" s="1088">
        <v>30</v>
      </c>
      <c r="B1155" s="1088">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353</v>
      </c>
      <c r="Z1158" s="364"/>
      <c r="AA1158" s="364"/>
      <c r="AB1158" s="364"/>
      <c r="AC1158" s="287" t="s">
        <v>338</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2">
      <c r="A1159" s="1088">
        <v>1</v>
      </c>
      <c r="B1159" s="1088">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2">
      <c r="A1160" s="1088">
        <v>2</v>
      </c>
      <c r="B1160" s="1088">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2">
      <c r="A1161" s="1088">
        <v>3</v>
      </c>
      <c r="B1161" s="1088">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2">
      <c r="A1162" s="1088">
        <v>4</v>
      </c>
      <c r="B1162" s="1088">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2">
      <c r="A1163" s="1088">
        <v>5</v>
      </c>
      <c r="B1163" s="1088">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2">
      <c r="A1164" s="1088">
        <v>6</v>
      </c>
      <c r="B1164" s="1088">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2">
      <c r="A1165" s="1088">
        <v>7</v>
      </c>
      <c r="B1165" s="1088">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2">
      <c r="A1166" s="1088">
        <v>8</v>
      </c>
      <c r="B1166" s="1088">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2">
      <c r="A1167" s="1088">
        <v>9</v>
      </c>
      <c r="B1167" s="1088">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2">
      <c r="A1168" s="1088">
        <v>10</v>
      </c>
      <c r="B1168" s="1088">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2">
      <c r="A1169" s="1088">
        <v>11</v>
      </c>
      <c r="B1169" s="1088">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2">
      <c r="A1170" s="1088">
        <v>12</v>
      </c>
      <c r="B1170" s="1088">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2">
      <c r="A1171" s="1088">
        <v>13</v>
      </c>
      <c r="B1171" s="1088">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2">
      <c r="A1172" s="1088">
        <v>14</v>
      </c>
      <c r="B1172" s="1088">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2">
      <c r="A1173" s="1088">
        <v>15</v>
      </c>
      <c r="B1173" s="1088">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2">
      <c r="A1174" s="1088">
        <v>16</v>
      </c>
      <c r="B1174" s="1088">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2">
      <c r="A1175" s="1088">
        <v>17</v>
      </c>
      <c r="B1175" s="1088">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2">
      <c r="A1176" s="1088">
        <v>18</v>
      </c>
      <c r="B1176" s="1088">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2">
      <c r="A1177" s="1088">
        <v>19</v>
      </c>
      <c r="B1177" s="1088">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2">
      <c r="A1178" s="1088">
        <v>20</v>
      </c>
      <c r="B1178" s="1088">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2">
      <c r="A1179" s="1088">
        <v>21</v>
      </c>
      <c r="B1179" s="1088">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2">
      <c r="A1180" s="1088">
        <v>22</v>
      </c>
      <c r="B1180" s="1088">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2">
      <c r="A1181" s="1088">
        <v>23</v>
      </c>
      <c r="B1181" s="1088">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2">
      <c r="A1182" s="1088">
        <v>24</v>
      </c>
      <c r="B1182" s="1088">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2">
      <c r="A1183" s="1088">
        <v>25</v>
      </c>
      <c r="B1183" s="1088">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2">
      <c r="A1184" s="1088">
        <v>26</v>
      </c>
      <c r="B1184" s="1088">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2">
      <c r="A1185" s="1088">
        <v>27</v>
      </c>
      <c r="B1185" s="1088">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2">
      <c r="A1186" s="1088">
        <v>28</v>
      </c>
      <c r="B1186" s="1088">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2">
      <c r="A1187" s="1088">
        <v>29</v>
      </c>
      <c r="B1187" s="1088">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2">
      <c r="A1188" s="1088">
        <v>30</v>
      </c>
      <c r="B1188" s="1088">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353</v>
      </c>
      <c r="Z1191" s="364"/>
      <c r="AA1191" s="364"/>
      <c r="AB1191" s="364"/>
      <c r="AC1191" s="287" t="s">
        <v>338</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2">
      <c r="A1192" s="1088">
        <v>1</v>
      </c>
      <c r="B1192" s="1088">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2">
      <c r="A1193" s="1088">
        <v>2</v>
      </c>
      <c r="B1193" s="1088">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2">
      <c r="A1194" s="1088">
        <v>3</v>
      </c>
      <c r="B1194" s="1088">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2">
      <c r="A1195" s="1088">
        <v>4</v>
      </c>
      <c r="B1195" s="1088">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2">
      <c r="A1196" s="1088">
        <v>5</v>
      </c>
      <c r="B1196" s="1088">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2">
      <c r="A1197" s="1088">
        <v>6</v>
      </c>
      <c r="B1197" s="1088">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2">
      <c r="A1198" s="1088">
        <v>7</v>
      </c>
      <c r="B1198" s="1088">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2">
      <c r="A1199" s="1088">
        <v>8</v>
      </c>
      <c r="B1199" s="1088">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2">
      <c r="A1200" s="1088">
        <v>9</v>
      </c>
      <c r="B1200" s="1088">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2">
      <c r="A1201" s="1088">
        <v>10</v>
      </c>
      <c r="B1201" s="1088">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2">
      <c r="A1202" s="1088">
        <v>11</v>
      </c>
      <c r="B1202" s="1088">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2">
      <c r="A1203" s="1088">
        <v>12</v>
      </c>
      <c r="B1203" s="1088">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2">
      <c r="A1204" s="1088">
        <v>13</v>
      </c>
      <c r="B1204" s="1088">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2">
      <c r="A1205" s="1088">
        <v>14</v>
      </c>
      <c r="B1205" s="1088">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2">
      <c r="A1206" s="1088">
        <v>15</v>
      </c>
      <c r="B1206" s="1088">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2">
      <c r="A1207" s="1088">
        <v>16</v>
      </c>
      <c r="B1207" s="1088">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2">
      <c r="A1208" s="1088">
        <v>17</v>
      </c>
      <c r="B1208" s="1088">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2">
      <c r="A1209" s="1088">
        <v>18</v>
      </c>
      <c r="B1209" s="1088">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2">
      <c r="A1210" s="1088">
        <v>19</v>
      </c>
      <c r="B1210" s="1088">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2">
      <c r="A1211" s="1088">
        <v>20</v>
      </c>
      <c r="B1211" s="1088">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2">
      <c r="A1212" s="1088">
        <v>21</v>
      </c>
      <c r="B1212" s="1088">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2">
      <c r="A1213" s="1088">
        <v>22</v>
      </c>
      <c r="B1213" s="1088">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2">
      <c r="A1214" s="1088">
        <v>23</v>
      </c>
      <c r="B1214" s="1088">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2">
      <c r="A1215" s="1088">
        <v>24</v>
      </c>
      <c r="B1215" s="1088">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2">
      <c r="A1216" s="1088">
        <v>25</v>
      </c>
      <c r="B1216" s="1088">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2">
      <c r="A1217" s="1088">
        <v>26</v>
      </c>
      <c r="B1217" s="1088">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2">
      <c r="A1218" s="1088">
        <v>27</v>
      </c>
      <c r="B1218" s="1088">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2">
      <c r="A1219" s="1088">
        <v>28</v>
      </c>
      <c r="B1219" s="1088">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2">
      <c r="A1220" s="1088">
        <v>29</v>
      </c>
      <c r="B1220" s="1088">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2">
      <c r="A1221" s="1088">
        <v>30</v>
      </c>
      <c r="B1221" s="1088">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353</v>
      </c>
      <c r="Z1224" s="364"/>
      <c r="AA1224" s="364"/>
      <c r="AB1224" s="364"/>
      <c r="AC1224" s="287" t="s">
        <v>338</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2">
      <c r="A1225" s="1088">
        <v>1</v>
      </c>
      <c r="B1225" s="1088">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2">
      <c r="A1226" s="1088">
        <v>2</v>
      </c>
      <c r="B1226" s="1088">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2">
      <c r="A1227" s="1088">
        <v>3</v>
      </c>
      <c r="B1227" s="1088">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2">
      <c r="A1228" s="1088">
        <v>4</v>
      </c>
      <c r="B1228" s="1088">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2">
      <c r="A1229" s="1088">
        <v>5</v>
      </c>
      <c r="B1229" s="1088">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2">
      <c r="A1230" s="1088">
        <v>6</v>
      </c>
      <c r="B1230" s="1088">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2">
      <c r="A1231" s="1088">
        <v>7</v>
      </c>
      <c r="B1231" s="1088">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2">
      <c r="A1232" s="1088">
        <v>8</v>
      </c>
      <c r="B1232" s="1088">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2">
      <c r="A1233" s="1088">
        <v>9</v>
      </c>
      <c r="B1233" s="1088">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2">
      <c r="A1234" s="1088">
        <v>10</v>
      </c>
      <c r="B1234" s="1088">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2">
      <c r="A1235" s="1088">
        <v>11</v>
      </c>
      <c r="B1235" s="1088">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2">
      <c r="A1236" s="1088">
        <v>12</v>
      </c>
      <c r="B1236" s="1088">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2">
      <c r="A1237" s="1088">
        <v>13</v>
      </c>
      <c r="B1237" s="1088">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2">
      <c r="A1238" s="1088">
        <v>14</v>
      </c>
      <c r="B1238" s="1088">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2">
      <c r="A1239" s="1088">
        <v>15</v>
      </c>
      <c r="B1239" s="1088">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2">
      <c r="A1240" s="1088">
        <v>16</v>
      </c>
      <c r="B1240" s="1088">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2">
      <c r="A1241" s="1088">
        <v>17</v>
      </c>
      <c r="B1241" s="1088">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2">
      <c r="A1242" s="1088">
        <v>18</v>
      </c>
      <c r="B1242" s="1088">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2">
      <c r="A1243" s="1088">
        <v>19</v>
      </c>
      <c r="B1243" s="1088">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2">
      <c r="A1244" s="1088">
        <v>20</v>
      </c>
      <c r="B1244" s="1088">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2">
      <c r="A1245" s="1088">
        <v>21</v>
      </c>
      <c r="B1245" s="1088">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2">
      <c r="A1246" s="1088">
        <v>22</v>
      </c>
      <c r="B1246" s="1088">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2">
      <c r="A1247" s="1088">
        <v>23</v>
      </c>
      <c r="B1247" s="1088">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2">
      <c r="A1248" s="1088">
        <v>24</v>
      </c>
      <c r="B1248" s="1088">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2">
      <c r="A1249" s="1088">
        <v>25</v>
      </c>
      <c r="B1249" s="1088">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2">
      <c r="A1250" s="1088">
        <v>26</v>
      </c>
      <c r="B1250" s="1088">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2">
      <c r="A1251" s="1088">
        <v>27</v>
      </c>
      <c r="B1251" s="1088">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2">
      <c r="A1252" s="1088">
        <v>28</v>
      </c>
      <c r="B1252" s="1088">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2">
      <c r="A1253" s="1088">
        <v>29</v>
      </c>
      <c r="B1253" s="1088">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2">
      <c r="A1254" s="1088">
        <v>30</v>
      </c>
      <c r="B1254" s="1088">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353</v>
      </c>
      <c r="Z1257" s="364"/>
      <c r="AA1257" s="364"/>
      <c r="AB1257" s="364"/>
      <c r="AC1257" s="287" t="s">
        <v>338</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2">
      <c r="A1258" s="1088">
        <v>1</v>
      </c>
      <c r="B1258" s="1088">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2">
      <c r="A1259" s="1088">
        <v>2</v>
      </c>
      <c r="B1259" s="1088">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2">
      <c r="A1260" s="1088">
        <v>3</v>
      </c>
      <c r="B1260" s="1088">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2">
      <c r="A1261" s="1088">
        <v>4</v>
      </c>
      <c r="B1261" s="1088">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2">
      <c r="A1262" s="1088">
        <v>5</v>
      </c>
      <c r="B1262" s="1088">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2">
      <c r="A1263" s="1088">
        <v>6</v>
      </c>
      <c r="B1263" s="1088">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2">
      <c r="A1264" s="1088">
        <v>7</v>
      </c>
      <c r="B1264" s="1088">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2">
      <c r="A1265" s="1088">
        <v>8</v>
      </c>
      <c r="B1265" s="1088">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2">
      <c r="A1266" s="1088">
        <v>9</v>
      </c>
      <c r="B1266" s="1088">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2">
      <c r="A1267" s="1088">
        <v>10</v>
      </c>
      <c r="B1267" s="1088">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2">
      <c r="A1268" s="1088">
        <v>11</v>
      </c>
      <c r="B1268" s="1088">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2">
      <c r="A1269" s="1088">
        <v>12</v>
      </c>
      <c r="B1269" s="1088">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2">
      <c r="A1270" s="1088">
        <v>13</v>
      </c>
      <c r="B1270" s="1088">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2">
      <c r="A1271" s="1088">
        <v>14</v>
      </c>
      <c r="B1271" s="1088">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2">
      <c r="A1272" s="1088">
        <v>15</v>
      </c>
      <c r="B1272" s="1088">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2">
      <c r="A1273" s="1088">
        <v>16</v>
      </c>
      <c r="B1273" s="1088">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2">
      <c r="A1274" s="1088">
        <v>17</v>
      </c>
      <c r="B1274" s="1088">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2">
      <c r="A1275" s="1088">
        <v>18</v>
      </c>
      <c r="B1275" s="1088">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2">
      <c r="A1276" s="1088">
        <v>19</v>
      </c>
      <c r="B1276" s="1088">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2">
      <c r="A1277" s="1088">
        <v>20</v>
      </c>
      <c r="B1277" s="1088">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2">
      <c r="A1278" s="1088">
        <v>21</v>
      </c>
      <c r="B1278" s="1088">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2">
      <c r="A1279" s="1088">
        <v>22</v>
      </c>
      <c r="B1279" s="1088">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2">
      <c r="A1280" s="1088">
        <v>23</v>
      </c>
      <c r="B1280" s="1088">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2">
      <c r="A1281" s="1088">
        <v>24</v>
      </c>
      <c r="B1281" s="1088">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2">
      <c r="A1282" s="1088">
        <v>25</v>
      </c>
      <c r="B1282" s="1088">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2">
      <c r="A1283" s="1088">
        <v>26</v>
      </c>
      <c r="B1283" s="1088">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2">
      <c r="A1284" s="1088">
        <v>27</v>
      </c>
      <c r="B1284" s="1088">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2">
      <c r="A1285" s="1088">
        <v>28</v>
      </c>
      <c r="B1285" s="1088">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2">
      <c r="A1286" s="1088">
        <v>29</v>
      </c>
      <c r="B1286" s="1088">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2">
      <c r="A1287" s="1088">
        <v>30</v>
      </c>
      <c r="B1287" s="1088">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353</v>
      </c>
      <c r="Z1290" s="364"/>
      <c r="AA1290" s="364"/>
      <c r="AB1290" s="364"/>
      <c r="AC1290" s="287" t="s">
        <v>338</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2">
      <c r="A1291" s="1088">
        <v>1</v>
      </c>
      <c r="B1291" s="1088">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2">
      <c r="A1292" s="1088">
        <v>2</v>
      </c>
      <c r="B1292" s="1088">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2">
      <c r="A1293" s="1088">
        <v>3</v>
      </c>
      <c r="B1293" s="1088">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2">
      <c r="A1294" s="1088">
        <v>4</v>
      </c>
      <c r="B1294" s="1088">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2">
      <c r="A1295" s="1088">
        <v>5</v>
      </c>
      <c r="B1295" s="1088">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2">
      <c r="A1296" s="1088">
        <v>6</v>
      </c>
      <c r="B1296" s="1088">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2">
      <c r="A1297" s="1088">
        <v>7</v>
      </c>
      <c r="B1297" s="1088">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2">
      <c r="A1298" s="1088">
        <v>8</v>
      </c>
      <c r="B1298" s="1088">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2">
      <c r="A1299" s="1088">
        <v>9</v>
      </c>
      <c r="B1299" s="1088">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2">
      <c r="A1300" s="1088">
        <v>10</v>
      </c>
      <c r="B1300" s="1088">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2">
      <c r="A1301" s="1088">
        <v>11</v>
      </c>
      <c r="B1301" s="1088">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2">
      <c r="A1302" s="1088">
        <v>12</v>
      </c>
      <c r="B1302" s="1088">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2">
      <c r="A1303" s="1088">
        <v>13</v>
      </c>
      <c r="B1303" s="1088">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2">
      <c r="A1304" s="1088">
        <v>14</v>
      </c>
      <c r="B1304" s="1088">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2">
      <c r="A1305" s="1088">
        <v>15</v>
      </c>
      <c r="B1305" s="1088">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2">
      <c r="A1306" s="1088">
        <v>16</v>
      </c>
      <c r="B1306" s="1088">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2">
      <c r="A1307" s="1088">
        <v>17</v>
      </c>
      <c r="B1307" s="1088">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2">
      <c r="A1308" s="1088">
        <v>18</v>
      </c>
      <c r="B1308" s="1088">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2">
      <c r="A1309" s="1088">
        <v>19</v>
      </c>
      <c r="B1309" s="1088">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2">
      <c r="A1310" s="1088">
        <v>20</v>
      </c>
      <c r="B1310" s="1088">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2">
      <c r="A1311" s="1088">
        <v>21</v>
      </c>
      <c r="B1311" s="1088">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2">
      <c r="A1312" s="1088">
        <v>22</v>
      </c>
      <c r="B1312" s="1088">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2">
      <c r="A1313" s="1088">
        <v>23</v>
      </c>
      <c r="B1313" s="1088">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2">
      <c r="A1314" s="1088">
        <v>24</v>
      </c>
      <c r="B1314" s="1088">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2">
      <c r="A1315" s="1088">
        <v>25</v>
      </c>
      <c r="B1315" s="1088">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2">
      <c r="A1316" s="1088">
        <v>26</v>
      </c>
      <c r="B1316" s="1088">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2">
      <c r="A1317" s="1088">
        <v>27</v>
      </c>
      <c r="B1317" s="1088">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2">
      <c r="A1318" s="1088">
        <v>28</v>
      </c>
      <c r="B1318" s="1088">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2">
      <c r="A1319" s="1088">
        <v>29</v>
      </c>
      <c r="B1319" s="1088">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2">
      <c r="A1320" s="1088">
        <v>30</v>
      </c>
      <c r="B1320" s="1088">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国立教育政策研究所</cp:lastModifiedBy>
  <cp:lastPrinted>2020-07-16T08:02:02Z</cp:lastPrinted>
  <dcterms:created xsi:type="dcterms:W3CDTF">2012-03-13T00:50:25Z</dcterms:created>
  <dcterms:modified xsi:type="dcterms:W3CDTF">2020-11-18T10:03:26Z</dcterms:modified>
</cp:coreProperties>
</file>