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誤記入修正済ファイル\☆R2レビューシート\20201126追加\"/>
    </mc:Choice>
  </mc:AlternateContent>
  <bookViews>
    <workbookView xWindow="11385" yWindow="0" windowWidth="28800" windowHeight="123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<sst xmlns="http://schemas.openxmlformats.org/spreadsheetml/2006/main" count="3198" uniqueCount="789">
  <si>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</si>
  <si>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</si>
  <si>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</si>
  <si>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</si>
  <si>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</si>
  <si>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</si>
  <si>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</si>
  <si>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</si>
  <si>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</si>
  <si>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</si>
  <si>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</si>
  <si>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</si>
  <si>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</si>
  <si>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</si>
  <si>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</si>
  <si>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</si>
  <si>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</si>
  <si>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</si>
  <si>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</si>
  <si>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</si>
  <si>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</si>
  <si>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</si>
  <si>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</si>
  <si>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</si>
  <si>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</si>
  <si>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</si>
  <si>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</si>
  <si>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</si>
  <si>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</si>
  <si>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</si>
  <si>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</si>
  <si>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</si>
  <si>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</si>
  <si>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</si>
  <si>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</si>
  <si>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</si>
  <si>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</si>
  <si>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</si>
  <si>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</si>
  <si>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</si>
  <si>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</si>
  <si>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</si>
  <si>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</si>
  <si>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</si>
  <si>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</si>
  <si>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</si>
  <si>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</si>
  <si>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</si>
  <si>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</si>
  <si>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</si>
  <si>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</si>
  <si>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</si>
  <si>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</si>
  <si>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</si>
  <si>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</si>
  <si>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</si>
  <si>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</si>
  <si>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</si>
  <si>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</si>
  <si>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</si>
  <si>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</si>
  <si>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</si>
  <si>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</si>
  <si>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</si>
  <si>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</si>
  <si>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</si>
  <si>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</si>
  <si>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</si>
  <si>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</si>
  <si>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</si>
  <si>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</si>
  <si>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</si>
  <si>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</si>
  <si>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</si>
  <si>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</si>
  <si>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</si>
  <si>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</si>
  <si>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</si>
  <si>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</si>
  <si>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</si>
  <si>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</si>
  <si>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</si>
  <si>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</si>
  <si>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</si>
  <si>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</si>
  <si>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</si>
  <si>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</si>
  <si>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</si>
  <si>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</si>
  <si>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</si>
  <si>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</si>
  <si>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</si>
  <si>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</si>
  <si>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</si>
  <si>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</si>
  <si>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</si>
  <si>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</si>
  <si>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</si>
  <si>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</si>
  <si>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</si>
  <si>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</si>
  <si>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</si>
  <si>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</si>
  <si>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</si>
  <si>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</si>
  <si>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</si>
  <si>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</si>
  <si>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</si>
  <si>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</si>
  <si>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</si>
  <si>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</si>
  <si>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</si>
  <si>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</si>
  <si>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</si>
  <si>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</si>
  <si>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</si>
  <si>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</si>
  <si>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</si>
  <si>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</si>
  <si>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</si>
  <si>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</si>
  <si>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</si>
  <si>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</si>
  <si>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</si>
  <si>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</si>
  <si>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</si>
  <si>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</si>
  <si>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</si>
  <si>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</si>
  <si>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</si>
  <si>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</si>
  <si>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</si>
  <si>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</si>
  <si>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</si>
  <si>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</si>
  <si>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</si>
  <si>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</si>
  <si>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</si>
  <si>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</si>
  <si>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</si>
  <si>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</si>
  <si>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</si>
  <si>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</si>
  <si>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</si>
  <si>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</si>
  <si>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</si>
  <si>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</si>
  <si>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</si>
  <si>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</si>
  <si>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</si>
  <si>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</si>
  <si>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</si>
  <si>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</si>
  <si>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</si>
  <si>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</si>
  <si>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</si>
  <si>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</si>
  <si>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</si>
  <si>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</si>
  <si>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</si>
  <si>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</si>
  <si>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</si>
  <si>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</si>
  <si>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</si>
  <si>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</si>
  <si>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</si>
  <si>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</si>
  <si>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</si>
  <si>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</si>
  <si>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</si>
  <si>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</si>
  <si>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</si>
  <si>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</si>
  <si>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</si>
  <si>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</si>
  <si>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</si>
  <si>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</si>
  <si>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</si>
  <si>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</si>
  <si>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</si>
  <si>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</si>
  <si>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</si>
  <si>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</si>
  <si>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</si>
  <si>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</si>
  <si>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</si>
  <si>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</si>
  <si>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</si>
  <si>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</si>
  <si>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</si>
  <si>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</si>
  <si>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</si>
  <si>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</si>
  <si>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</si>
  <si>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</si>
  <si>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</si>
  <si>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</si>
  <si>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</si>
  <si>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</si>
  <si>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</si>
  <si>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</si>
  <si>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</si>
  <si>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</si>
  <si>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</si>
  <si>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</si>
  <si>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</si>
  <si>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</si>
  <si>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</si>
  <si>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</si>
  <si>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</si>
  <si>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</si>
  <si>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</si>
  <si>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</si>
  <si>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</si>
  <si>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</si>
  <si>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</si>
  <si>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</si>
  <si>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</si>
  <si>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</si>
  <si>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</si>
  <si>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</si>
  <si>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</si>
  <si>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</si>
  <si>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</si>
  <si>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</si>
  <si>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</si>
  <si>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</si>
  <si>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</si>
  <si>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</si>
  <si>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</si>
  <si>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</si>
  <si>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</si>
  <si>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</si>
  <si>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</si>
  <si>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</si>
  <si>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</si>
  <si>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</si>
  <si>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</si>
  <si>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</si>
  <si>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</si>
  <si>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</si>
  <si>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</si>
  <si>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</si>
  <si>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</si>
  <si>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</si>
  <si>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</si>
  <si>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</si>
  <si>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</si>
  <si>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</si>
  <si>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</si>
  <si>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</si>
  <si>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</si>
  <si>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</si>
  <si>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</si>
  <si>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</si>
  <si>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</si>
  <si>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</si>
  <si>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</si>
  <si>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</si>
  <si>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</si>
  <si>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</si>
  <si>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</si>
  <si>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</si>
  <si>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</si>
  <si>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</si>
  <si>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</si>
  <si>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</si>
  <si>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</si>
  <si>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</si>
  <si>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</si>
  <si>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</si>
  <si>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</si>
  <si>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</si>
  <si>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</si>
  <si>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</si>
  <si>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</si>
  <si>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</si>
  <si>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</si>
  <si>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</si>
  <si>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</si>
  <si>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</si>
  <si>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</si>
  <si>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</si>
  <si>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</si>
  <si>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</si>
  <si>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</si>
  <si>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</si>
  <si>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</si>
  <si>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</si>
  <si>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</si>
  <si>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</si>
  <si>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</si>
  <si>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</si>
  <si>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</si>
  <si>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</si>
  <si>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</si>
  <si>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</si>
  <si>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</si>
  <si>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</si>
  <si>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</si>
  <si>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</si>
  <si>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</si>
  <si>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</si>
  <si>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</si>
  <si>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</si>
  <si>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</si>
  <si>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</si>
  <si>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</si>
  <si>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</si>
  <si>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</si>
  <si>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</si>
  <si>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</si>
  <si>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</si>
  <si>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</si>
  <si>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</si>
  <si>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</si>
  <si>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</si>
  <si>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</si>
  <si>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</si>
  <si>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</si>
  <si>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</si>
  <si>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</si>
  <si>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</si>
  <si>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</si>
  <si>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</si>
  <si>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</si>
  <si>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</si>
  <si>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</si>
  <si>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</si>
  <si>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</si>
  <si>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</si>
  <si>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</si>
  <si>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</si>
  <si>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</si>
  <si>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</si>
  <si>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</si>
  <si>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</si>
  <si>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</si>
  <si>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</si>
  <si>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</si>
  <si>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</si>
  <si>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</si>
  <si>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</si>
  <si>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</si>
  <si>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</si>
  <si>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</si>
  <si>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</si>
  <si>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</si>
  <si>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</si>
  <si>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</si>
  <si>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</si>
  <si>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</si>
  <si>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</si>
  <si>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</si>
  <si>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</si>
  <si>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</si>
  <si>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</si>
  <si>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</si>
  <si>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</si>
  <si>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</si>
  <si>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</si>
  <si>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</si>
  <si>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</si>
  <si>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</si>
  <si>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</si>
  <si>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</si>
  <si>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</si>
  <si>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</si>
  <si>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</si>
  <si>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</si>
  <si>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</si>
  <si>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</si>
  <si>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</si>
  <si>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</si>
  <si>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</si>
  <si>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</si>
  <si>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</si>
  <si>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</si>
  <si>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</si>
  <si>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</si>
  <si>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</si>
  <si>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</si>
  <si>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</si>
  <si>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</si>
  <si>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</si>
  <si>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</si>
  <si>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</si>
  <si>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</si>
  <si>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</si>
  <si>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</si>
  <si>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</si>
  <si>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</si>
  <si>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</si>
  <si>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</si>
  <si>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</si>
  <si>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</si>
  <si>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</si>
  <si>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</si>
  <si>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</si>
  <si>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</si>
  <si>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</si>
  <si>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</si>
  <si>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</si>
  <si>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</si>
  <si>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</si>
  <si>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</si>
  <si>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</si>
  <si>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</si>
  <si>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</si>
  <si>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</si>
  <si>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</si>
  <si>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</si>
  <si>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</si>
  <si>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</si>
  <si>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</si>
  <si>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</si>
  <si>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</si>
  <si>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</si>
  <si>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</si>
  <si>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</si>
  <si>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</si>
  <si>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</si>
  <si>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</si>
  <si>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</si>
  <si>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</si>
  <si>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</si>
  <si>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</si>
  <si>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</si>
  <si>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</si>
  <si>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</si>
  <si>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</si>
  <si>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</si>
  <si>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</si>
  <si>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</si>
  <si>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</si>
  <si>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</si>
  <si>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</si>
  <si>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</si>
  <si>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</si>
  <si>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</si>
  <si>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</si>
  <si>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</si>
  <si>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</si>
  <si>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</si>
  <si>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</si>
  <si>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</si>
  <si>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</si>
  <si>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</si>
  <si>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</si>
  <si>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</si>
  <si>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</si>
  <si>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</si>
  <si>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</si>
  <si>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</si>
  <si>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</si>
  <si>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</si>
  <si>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</si>
  <si>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</si>
  <si>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</si>
  <si>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</si>
  <si>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</si>
  <si>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</si>
  <si>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</si>
  <si>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</si>
  <si>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</si>
  <si>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</si>
  <si>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</si>
  <si>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</si>
  <si>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</si>
  <si>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</si>
  <si>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</si>
  <si>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</si>
  <si>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</si>
  <si>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</si>
  <si>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</si>
  <si>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</si>
  <si>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</si>
  <si>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</si>
  <si>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</si>
  <si>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</si>
  <si>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</si>
  <si>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</si>
  <si>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</si>
  <si>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</si>
  <si>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</si>
  <si>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</si>
  <si>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</si>
  <si>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</si>
  <si>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</si>
  <si>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</si>
  <si>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</si>
  <si>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</si>
  <si>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</si>
  <si>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</si>
  <si>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</si>
  <si>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</si>
  <si>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</si>
  <si>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</si>
  <si>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</si>
  <si>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</si>
  <si>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</si>
  <si>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</si>
  <si>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</si>
  <si>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</si>
  <si>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</si>
  <si>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</si>
  <si>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</si>
  <si>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</si>
  <si>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</si>
  <si>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</si>
  <si>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</si>
  <si>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</si>
  <si>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</si>
  <si>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</si>
  <si>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</si>
  <si>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</si>
  <si>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</si>
  <si>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</si>
  <si>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</si>
  <si>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</si>
  <si>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</si>
  <si>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</si>
  <si>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</si>
  <si>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</si>
  <si>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</si>
  <si>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</si>
  <si>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</si>
  <si>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</si>
  <si>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</si>
  <si>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</si>
  <si>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</si>
  <si>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</si>
  <si>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</si>
  <si>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</si>
  <si>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</si>
  <si>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</si>
  <si>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</si>
  <si>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</si>
  <si>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</si>
  <si>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</si>
  <si>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</si>
  <si>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</si>
  <si>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</si>
  <si>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</si>
  <si>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</si>
  <si>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</si>
  <si>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</si>
  <si>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</si>
  <si>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</si>
  <si>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</si>
  <si>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</si>
  <si>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</si>
  <si>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</si>
  <si>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</si>
  <si>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</si>
  <si>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</si>
  <si>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</si>
  <si>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</si>
  <si>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t>
    <phoneticPr fontId="5"/>
  </si>
  <si>
    <t>文部科学省</t>
    <phoneticPr fontId="5"/>
  </si>
  <si>
    <t>初等中等教育局</t>
    <phoneticPr fontId="5"/>
  </si>
  <si>
    <t>-</t>
    <phoneticPr fontId="5"/>
  </si>
  <si>
    <t>社会や生活が大きく変化するSociety5.0の時代において求められる資質・能力を育成するためには、新学習指導要領の着実な実施やチームとしての学校運営の推進が不可欠であり、その中核を担う教師を支え、指導の質を高めるツールとしての先端技術には大きな可能性がある。ＩＣＴを基盤とした様々な先端技術の効果的に活用を促進し、教師の指導や子供の学習の質をさらに高めて「公正で個別最適化された学び」の充実を図り、子供の力を最大限引き出す学びを実現する。</t>
    <phoneticPr fontId="5"/>
  </si>
  <si>
    <t>-</t>
    <phoneticPr fontId="5"/>
  </si>
  <si>
    <t>-</t>
    <phoneticPr fontId="5"/>
  </si>
  <si>
    <t>-</t>
    <phoneticPr fontId="5"/>
  </si>
  <si>
    <t>委員等旅費</t>
  </si>
  <si>
    <t>諸謝金</t>
  </si>
  <si>
    <t>％</t>
    <phoneticPr fontId="5"/>
  </si>
  <si>
    <t>-</t>
    <phoneticPr fontId="5"/>
  </si>
  <si>
    <t>○学校における先端技術の活用に関する実証事業
先端技術を活用した実証事例数</t>
    <phoneticPr fontId="5"/>
  </si>
  <si>
    <t>件</t>
  </si>
  <si>
    <t>件</t>
    <phoneticPr fontId="5"/>
  </si>
  <si>
    <t>件</t>
    <phoneticPr fontId="5"/>
  </si>
  <si>
    <t>○学校における先端技術の活用に関する実証事業
先端技術を活用した実証事例数
（実証経費）／（実践事例数）　　　　　　　　　　　　　　</t>
    <phoneticPr fontId="5"/>
  </si>
  <si>
    <t>百万円</t>
    <phoneticPr fontId="5"/>
  </si>
  <si>
    <t>○エビデンスに基づいた学校教育の改善に向けた実証事業
実証地域における、データに基づいた学習指導・生徒指導の実践事例数
（実証経費）／（実践事例数）　　　　　　　　　　　　　　</t>
    <phoneticPr fontId="5"/>
  </si>
  <si>
    <t>90.7/59</t>
    <phoneticPr fontId="5"/>
  </si>
  <si>
    <t>95.2/51</t>
    <phoneticPr fontId="5"/>
  </si>
  <si>
    <t>百万円</t>
    <phoneticPr fontId="5"/>
  </si>
  <si>
    <t>本事業を通じて学校現場における先端技術の活用を促進することにより、「公正に個別最適化された学び」の実現や教師の業務負担軽減などにつながり、ＩＣＴを活用した教育・学習の振興をより一層促進することができる。</t>
    <phoneticPr fontId="5"/>
  </si>
  <si>
    <t>様々な先端技術を学校教育に活用することは、学習指導・生徒指導の充実や、学級運営の改善を含めた教師の働き方改革に資するものであり、本事業は国民や社会のニーズに即した取組である。</t>
    <phoneticPr fontId="5"/>
  </si>
  <si>
    <t>社会一般には多くの先端技術が活用されているが、それらが必ずしも学校教育の特性を踏まえたものであるとは言えないことや、学校教育における先端技術の活用については、教育委員会や学校における知見等が十分でなく、期待できる効果や生じる負担が予見できない中、先導して取り組みにくい等の課題があるため、国が主体となって実証を行い、取組を加速する必要がある。</t>
    <phoneticPr fontId="5"/>
  </si>
  <si>
    <t>教育振興基本計画（平成30年6月15日閣議決定）、統合イノベーション戦略2019（令和元年6月21日閣議決定）、新時代の学びを支える先端技術活用推進方策（最終まとめ）（令和元年6月25日）に必要性が明記されるなど、政策の優先度が極めて高い。</t>
    <phoneticPr fontId="5"/>
  </si>
  <si>
    <t>普及できるモデルケースを策定するために国費で負担するものであり、経費については、そのために必要なものについて妥当性を十分に考慮して計上する。</t>
    <phoneticPr fontId="5"/>
  </si>
  <si>
    <t>事業の趣旨、目的に即した真に必要な案件のみに厳選した上で支出し、単位当たりコストの削減に努める。</t>
    <phoneticPr fontId="5"/>
  </si>
  <si>
    <t>費目・使途については、事業目的に即し、必要不可欠なものに限定している。</t>
    <phoneticPr fontId="5"/>
  </si>
  <si>
    <t>新29-0008</t>
    <phoneticPr fontId="5"/>
  </si>
  <si>
    <t>新31</t>
    <phoneticPr fontId="5"/>
  </si>
  <si>
    <t>○</t>
    <phoneticPr fontId="5"/>
  </si>
  <si>
    <t>○</t>
    <phoneticPr fontId="5"/>
  </si>
  <si>
    <t>2　確かな学力の向上、豊かな心と健やかな体の育成と信頼される学校づくり</t>
    <phoneticPr fontId="5"/>
  </si>
  <si>
    <t>2-1 確かな学力の育成</t>
    <phoneticPr fontId="5"/>
  </si>
  <si>
    <t>新時代の学びにおける先端技術導入実証研究事業</t>
    <phoneticPr fontId="5"/>
  </si>
  <si>
    <t>令和元年度</t>
    <phoneticPr fontId="5"/>
  </si>
  <si>
    <t>情報教育・外国語教育課</t>
    <phoneticPr fontId="5"/>
  </si>
  <si>
    <t>-</t>
    <phoneticPr fontId="5"/>
  </si>
  <si>
    <t>本事業の実施主体に対するアンケート調査を実施（平成31年度～）</t>
    <phoneticPr fontId="5"/>
  </si>
  <si>
    <t>各実証地域における統合型校務支援システムを導入・普及計画の達成度</t>
    <phoneticPr fontId="5"/>
  </si>
  <si>
    <t>○学校教育における、先端技術及び教育データの効果的な活用に向けたガイドブックの作成数</t>
    <phoneticPr fontId="5"/>
  </si>
  <si>
    <t>地域</t>
    <rPh sb="0" eb="2">
      <t>チイキ</t>
    </rPh>
    <phoneticPr fontId="5"/>
  </si>
  <si>
    <t>項目</t>
    <rPh sb="0" eb="2">
      <t>コウモク</t>
    </rPh>
    <phoneticPr fontId="5"/>
  </si>
  <si>
    <t>-</t>
    <phoneticPr fontId="5"/>
  </si>
  <si>
    <t>-</t>
    <phoneticPr fontId="5"/>
  </si>
  <si>
    <t>-</t>
    <phoneticPr fontId="5"/>
  </si>
  <si>
    <t>-</t>
    <phoneticPr fontId="5"/>
  </si>
  <si>
    <t>-</t>
    <phoneticPr fontId="5"/>
  </si>
  <si>
    <t>-</t>
    <phoneticPr fontId="5"/>
  </si>
  <si>
    <t>各実証地域において、「先端技術の活用により個に応じた指導が充実した」と回答した教員の割合（令和元年度は事業初年度により、令和２年度に調査を実施予定）</t>
    <rPh sb="45" eb="47">
      <t>レイワ</t>
    </rPh>
    <rPh sb="47" eb="48">
      <t>ガン</t>
    </rPh>
    <rPh sb="48" eb="50">
      <t>ネンド</t>
    </rPh>
    <rPh sb="51" eb="53">
      <t>ジギョウ</t>
    </rPh>
    <rPh sb="53" eb="56">
      <t>ショネンド</t>
    </rPh>
    <rPh sb="60" eb="62">
      <t>レイワ</t>
    </rPh>
    <rPh sb="63" eb="65">
      <t>ネンド</t>
    </rPh>
    <phoneticPr fontId="5"/>
  </si>
  <si>
    <t>（各実証地域に対するヒアリング及びアンケート：
令和２年１月、管理職アンケート／「教員が児童生徒に対して、適切な指導対応がしやすくなった」より）</t>
    <rPh sb="15" eb="16">
      <t>オヨ</t>
    </rPh>
    <rPh sb="24" eb="26">
      <t>レイワ</t>
    </rPh>
    <rPh sb="27" eb="28">
      <t>ネン</t>
    </rPh>
    <rPh sb="29" eb="30">
      <t>ツキ</t>
    </rPh>
    <rPh sb="31" eb="33">
      <t>カンリ</t>
    </rPh>
    <rPh sb="33" eb="34">
      <t>ショク</t>
    </rPh>
    <rPh sb="41" eb="43">
      <t>キョウイン</t>
    </rPh>
    <rPh sb="44" eb="46">
      <t>ジドウ</t>
    </rPh>
    <rPh sb="46" eb="48">
      <t>セイト</t>
    </rPh>
    <rPh sb="49" eb="50">
      <t>タイ</t>
    </rPh>
    <rPh sb="53" eb="55">
      <t>テキセツ</t>
    </rPh>
    <rPh sb="56" eb="58">
      <t>シドウ</t>
    </rPh>
    <rPh sb="58" eb="60">
      <t>タイオウ</t>
    </rPh>
    <phoneticPr fontId="5"/>
  </si>
  <si>
    <t>（各実証地域に対するヒアリングを実施予定／令和元年度は事業初年度により、令和２年度に調査を実施予定）</t>
    <phoneticPr fontId="5"/>
  </si>
  <si>
    <t>-</t>
    <phoneticPr fontId="5"/>
  </si>
  <si>
    <t>-</t>
    <phoneticPr fontId="5"/>
  </si>
  <si>
    <t>-</t>
    <phoneticPr fontId="5"/>
  </si>
  <si>
    <t>-</t>
    <phoneticPr fontId="5"/>
  </si>
  <si>
    <t>全市区町村にアンケート調査を実施（平成31年度～／「令和元年度学校における教育の情報化の実態等に関する調査」より実績値出す予定）</t>
    <phoneticPr fontId="5"/>
  </si>
  <si>
    <t>-</t>
    <phoneticPr fontId="5"/>
  </si>
  <si>
    <t>○遠隔教育システムの効果的な活用モデル数
　（※令和元年度は授業形態を類型化して事例を示した）</t>
    <rPh sb="24" eb="26">
      <t>レイワ</t>
    </rPh>
    <rPh sb="26" eb="28">
      <t>ガンネン</t>
    </rPh>
    <rPh sb="28" eb="29">
      <t>ド</t>
    </rPh>
    <rPh sb="30" eb="32">
      <t>ジュギョウ</t>
    </rPh>
    <rPh sb="32" eb="34">
      <t>ケイタイ</t>
    </rPh>
    <rPh sb="35" eb="38">
      <t>ルイケイカ</t>
    </rPh>
    <rPh sb="40" eb="42">
      <t>ジレイ</t>
    </rPh>
    <rPh sb="43" eb="44">
      <t>シメ</t>
    </rPh>
    <phoneticPr fontId="5"/>
  </si>
  <si>
    <t>85.5/8</t>
    <phoneticPr fontId="5"/>
  </si>
  <si>
    <t>-</t>
    <phoneticPr fontId="5"/>
  </si>
  <si>
    <t>102/5</t>
    <phoneticPr fontId="5"/>
  </si>
  <si>
    <t>72.6/22</t>
    <phoneticPr fontId="5"/>
  </si>
  <si>
    <t>101.7/1</t>
    <phoneticPr fontId="5"/>
  </si>
  <si>
    <t>102/1</t>
    <phoneticPr fontId="5"/>
  </si>
  <si>
    <t>181.0/11</t>
  </si>
  <si>
    <t>19.7/15</t>
  </si>
  <si>
    <t>　　百万円/実践事例数</t>
    <phoneticPr fontId="5"/>
  </si>
  <si>
    <t>　　百万円/作成数</t>
    <phoneticPr fontId="5"/>
  </si>
  <si>
    <t>百万円</t>
    <rPh sb="0" eb="3">
      <t>ヒャクマンエン</t>
    </rPh>
    <phoneticPr fontId="5"/>
  </si>
  <si>
    <t>　　百万円/導入地域数</t>
    <rPh sb="6" eb="8">
      <t>ドウニュウ</t>
    </rPh>
    <rPh sb="8" eb="10">
      <t>チイキ</t>
    </rPh>
    <rPh sb="10" eb="11">
      <t>スウ</t>
    </rPh>
    <phoneticPr fontId="5"/>
  </si>
  <si>
    <t>9.5/26</t>
    <phoneticPr fontId="5"/>
  </si>
  <si>
    <t>54.0/30</t>
    <phoneticPr fontId="5"/>
  </si>
  <si>
    <t>‐</t>
  </si>
  <si>
    <t>コスト削減や効率化については適宜協議しつつ進めている。</t>
    <phoneticPr fontId="5"/>
  </si>
  <si>
    <t>低コストかつ効率的に事業目的を達成できるよう、事業の実施体制等について、工夫・改善を行っている。</t>
    <phoneticPr fontId="5"/>
  </si>
  <si>
    <t>概ね当初の見込み通りの実績が得られている。</t>
    <phoneticPr fontId="5"/>
  </si>
  <si>
    <t>第３期教育振興基本計画（平成30年6月15日閣議決定）
未来投資戦略2018（平成30年6月15日閣議決定）
経済財政運営と改革の基本方針2019（令和元年6月21日閣議決定）
成長戦略フォローアップ（令和元年6月21日閣議決定）
統合イノベーション戦略2019（令和元年6月21日閣議決定）</t>
    <phoneticPr fontId="5"/>
  </si>
  <si>
    <t>事業の重要性、目的を踏まえつつ、契約における競争性、公平性、透明性の確保や支出経費の精査等、事業の効率的な実施に努める。</t>
    <phoneticPr fontId="5"/>
  </si>
  <si>
    <t>本事業の取組は、「経済財政運営と改革の基本方針2019（令和元年6月21日閣議決定）」等にその必要性が明記されているほか、GIGAスクール構想を推進し教師の指導や子供の学習の質を更に高め、「子供の力を最大限引き出す学び」の実現に資するために重要な施策であることから、その必要性が認められる。</t>
    <rPh sb="0" eb="1">
      <t>ホン</t>
    </rPh>
    <rPh sb="1" eb="3">
      <t>ジギョウ</t>
    </rPh>
    <rPh sb="4" eb="5">
      <t>ト</t>
    </rPh>
    <rPh sb="5" eb="6">
      <t>ク</t>
    </rPh>
    <rPh sb="43" eb="44">
      <t>トウ</t>
    </rPh>
    <rPh sb="47" eb="50">
      <t>ヒツヨウセイ</t>
    </rPh>
    <rPh sb="51" eb="53">
      <t>メイキ</t>
    </rPh>
    <rPh sb="114" eb="115">
      <t>シ</t>
    </rPh>
    <rPh sb="120" eb="122">
      <t>ジュウヨウ</t>
    </rPh>
    <rPh sb="123" eb="124">
      <t>セ</t>
    </rPh>
    <rPh sb="124" eb="125">
      <t>サク</t>
    </rPh>
    <rPh sb="135" eb="138">
      <t>ヒツヨウセイ</t>
    </rPh>
    <rPh sb="139" eb="140">
      <t>ミト</t>
    </rPh>
    <phoneticPr fontId="5"/>
  </si>
  <si>
    <t>再委託費</t>
    <rPh sb="0" eb="3">
      <t>サイイタク</t>
    </rPh>
    <rPh sb="3" eb="4">
      <t>ヒ</t>
    </rPh>
    <phoneticPr fontId="5"/>
  </si>
  <si>
    <t>プロジェクトマネジメントにかかる費用、クラウド基盤利用料（集計分析基盤）等</t>
    <rPh sb="36" eb="37">
      <t>トウ</t>
    </rPh>
    <phoneticPr fontId="5"/>
  </si>
  <si>
    <t>人件費</t>
    <rPh sb="0" eb="3">
      <t>ジンケンヒ</t>
    </rPh>
    <phoneticPr fontId="5"/>
  </si>
  <si>
    <t>雑役務費</t>
    <rPh sb="0" eb="1">
      <t>ザツ</t>
    </rPh>
    <rPh sb="1" eb="4">
      <t>エキムヒ</t>
    </rPh>
    <phoneticPr fontId="5"/>
  </si>
  <si>
    <t>旅費</t>
    <rPh sb="0" eb="2">
      <t>リョヒ</t>
    </rPh>
    <phoneticPr fontId="5"/>
  </si>
  <si>
    <t>印刷製本費</t>
    <rPh sb="0" eb="2">
      <t>インサツ</t>
    </rPh>
    <rPh sb="2" eb="4">
      <t>セイホン</t>
    </rPh>
    <rPh sb="4" eb="5">
      <t>ヒ</t>
    </rPh>
    <phoneticPr fontId="5"/>
  </si>
  <si>
    <t>事例収集、整理・分析</t>
  </si>
  <si>
    <t>会議出席旅費、拠点地域ヒアリング旅費</t>
    <rPh sb="0" eb="2">
      <t>カイギ</t>
    </rPh>
    <rPh sb="2" eb="4">
      <t>シュッセキ</t>
    </rPh>
    <rPh sb="4" eb="6">
      <t>リョヒ</t>
    </rPh>
    <rPh sb="7" eb="9">
      <t>キョテン</t>
    </rPh>
    <rPh sb="9" eb="11">
      <t>チイキ</t>
    </rPh>
    <rPh sb="16" eb="18">
      <t>リョヒ</t>
    </rPh>
    <phoneticPr fontId="5"/>
  </si>
  <si>
    <t>雑役務費</t>
    <rPh sb="0" eb="1">
      <t>ザツ</t>
    </rPh>
    <rPh sb="1" eb="4">
      <t>エキムヒ</t>
    </rPh>
    <phoneticPr fontId="5"/>
  </si>
  <si>
    <t>県学力・学習状況調査結果のAI分析、学校が保有するデータのデータベース化、蓄積等の研究等</t>
    <rPh sb="43" eb="44">
      <t>トウ</t>
    </rPh>
    <phoneticPr fontId="5"/>
  </si>
  <si>
    <t>旅費</t>
    <rPh sb="0" eb="2">
      <t>リョヒ</t>
    </rPh>
    <phoneticPr fontId="5"/>
  </si>
  <si>
    <t>実証研究委員会、浦和-東松山等</t>
    <rPh sb="14" eb="15">
      <t>トウ</t>
    </rPh>
    <phoneticPr fontId="5"/>
  </si>
  <si>
    <t>諸謝金</t>
    <rPh sb="0" eb="3">
      <t>ショシャキン</t>
    </rPh>
    <phoneticPr fontId="5"/>
  </si>
  <si>
    <t>実証研究委員会・地域連絡会出席謝金</t>
    <phoneticPr fontId="5"/>
  </si>
  <si>
    <t>成果物デザイン費用</t>
    <rPh sb="0" eb="3">
      <t>セイカブツ</t>
    </rPh>
    <rPh sb="7" eb="9">
      <t>ヒヨウ</t>
    </rPh>
    <phoneticPr fontId="5"/>
  </si>
  <si>
    <t>E.奈良県教育委員会</t>
    <rPh sb="2" eb="5">
      <t>ナラケン</t>
    </rPh>
    <rPh sb="5" eb="7">
      <t>キョウイク</t>
    </rPh>
    <rPh sb="7" eb="10">
      <t>イインカイ</t>
    </rPh>
    <phoneticPr fontId="5"/>
  </si>
  <si>
    <t>F. 京都府教育委員会</t>
    <rPh sb="3" eb="6">
      <t>キョウトフ</t>
    </rPh>
    <rPh sb="6" eb="8">
      <t>キョウイク</t>
    </rPh>
    <rPh sb="8" eb="11">
      <t>イインカイ</t>
    </rPh>
    <phoneticPr fontId="5"/>
  </si>
  <si>
    <t>ガイドブック及びパンフレット編集、募集チラシ作成、アンケート集計等</t>
    <rPh sb="17" eb="19">
      <t>ボシュウ</t>
    </rPh>
    <rPh sb="22" eb="24">
      <t>サクセイ</t>
    </rPh>
    <rPh sb="32" eb="33">
      <t>トウ</t>
    </rPh>
    <phoneticPr fontId="5"/>
  </si>
  <si>
    <t>借損料</t>
    <rPh sb="0" eb="3">
      <t>シャクソンリョウ</t>
    </rPh>
    <phoneticPr fontId="5"/>
  </si>
  <si>
    <t>初期設定費一式（追加校分）、システム効果検証費、研修会費等</t>
    <rPh sb="28" eb="29">
      <t>トウ</t>
    </rPh>
    <phoneticPr fontId="5"/>
  </si>
  <si>
    <t>第3回連絡協議会参加費等</t>
    <rPh sb="11" eb="12">
      <t>トウ</t>
    </rPh>
    <phoneticPr fontId="5"/>
  </si>
  <si>
    <t>第１回実証研究委員会　委員謝金等</t>
    <rPh sb="15" eb="16">
      <t>トウ</t>
    </rPh>
    <phoneticPr fontId="5"/>
  </si>
  <si>
    <t>先進校視察（長崎）　旅費（鳥羽高校②）等</t>
    <rPh sb="19" eb="20">
      <t>トウ</t>
    </rPh>
    <phoneticPr fontId="5"/>
  </si>
  <si>
    <t>遠隔教育システム賃借料（鳥羽高校）等</t>
    <rPh sb="17" eb="18">
      <t>トウ</t>
    </rPh>
    <phoneticPr fontId="5"/>
  </si>
  <si>
    <t>SINETネットワーク構築経費、機器設定変更費用（峰山高校、１月）等</t>
    <rPh sb="33" eb="34">
      <t>トウ</t>
    </rPh>
    <phoneticPr fontId="5"/>
  </si>
  <si>
    <t>人件費</t>
    <rPh sb="0" eb="3">
      <t>ジンケンヒ</t>
    </rPh>
    <phoneticPr fontId="5"/>
  </si>
  <si>
    <t>印刷製本費</t>
    <rPh sb="0" eb="2">
      <t>インサツ</t>
    </rPh>
    <rPh sb="2" eb="4">
      <t>セイホン</t>
    </rPh>
    <rPh sb="4" eb="5">
      <t>ヒ</t>
    </rPh>
    <phoneticPr fontId="5"/>
  </si>
  <si>
    <t>事例収集、整理・分析</t>
    <phoneticPr fontId="5"/>
  </si>
  <si>
    <t>事例収集、整理・分析</t>
    <phoneticPr fontId="5"/>
  </si>
  <si>
    <t>成果物デザイン費用、各種募集チラシ作成費、ヒアリング文字起し費用</t>
    <phoneticPr fontId="5"/>
  </si>
  <si>
    <t>会議出席旅費、拠点地域ヒアリング旅費等</t>
    <rPh sb="18" eb="19">
      <t>トウ</t>
    </rPh>
    <phoneticPr fontId="5"/>
  </si>
  <si>
    <t>資料印刷費用等一式</t>
    <phoneticPr fontId="5"/>
  </si>
  <si>
    <t>60.2/64</t>
    <phoneticPr fontId="5"/>
  </si>
  <si>
    <t>○学校教育における、先端技術及び教育データの効果的な活用に向けたガイドブックの作成数
（実証経費）／（作成数）　</t>
    <phoneticPr fontId="5"/>
  </si>
  <si>
    <t>○統合型校務支援システムを導入した市区町村数
（実証経費／導入地域数）　　　　　　　　　　　　　</t>
    <phoneticPr fontId="5"/>
  </si>
  <si>
    <t>○遠隔教育システムの効果的な活用モデル数
（実証経費／活用モデル数）　　　　　　　　　　　　</t>
    <phoneticPr fontId="5"/>
  </si>
  <si>
    <t>-</t>
    <phoneticPr fontId="5"/>
  </si>
  <si>
    <t>-</t>
    <phoneticPr fontId="5"/>
  </si>
  <si>
    <t>-</t>
    <phoneticPr fontId="5"/>
  </si>
  <si>
    <t>-</t>
    <phoneticPr fontId="5"/>
  </si>
  <si>
    <t>新31-0006</t>
    <phoneticPr fontId="5"/>
  </si>
  <si>
    <t>文部科学省</t>
  </si>
  <si>
    <t>株式会社内田洋行</t>
    <rPh sb="0" eb="4">
      <t>カブシキガイシャ</t>
    </rPh>
    <rPh sb="4" eb="6">
      <t>ウチダ</t>
    </rPh>
    <rPh sb="6" eb="8">
      <t>ヨウコウ</t>
    </rPh>
    <phoneticPr fontId="5"/>
  </si>
  <si>
    <t>C.株式会社内田洋行</t>
    <rPh sb="2" eb="6">
      <t>カブシキガイシャ</t>
    </rPh>
    <rPh sb="6" eb="8">
      <t>ウチダ</t>
    </rPh>
    <rPh sb="8" eb="10">
      <t>ヨウコウ</t>
    </rPh>
    <phoneticPr fontId="5"/>
  </si>
  <si>
    <t>D.株式会社内田洋行</t>
    <rPh sb="2" eb="6">
      <t>カブシキガイシャ</t>
    </rPh>
    <phoneticPr fontId="5"/>
  </si>
  <si>
    <t>奈良県教育委員会</t>
    <rPh sb="0" eb="3">
      <t>ナラケン</t>
    </rPh>
    <rPh sb="3" eb="5">
      <t>キョウイク</t>
    </rPh>
    <rPh sb="5" eb="8">
      <t>イインカイ</t>
    </rPh>
    <phoneticPr fontId="5"/>
  </si>
  <si>
    <t>長崎県</t>
    <rPh sb="0" eb="3">
      <t>ナガサキケン</t>
    </rPh>
    <phoneticPr fontId="5"/>
  </si>
  <si>
    <t>高知県教育委員会</t>
    <rPh sb="0" eb="3">
      <t>コウチケン</t>
    </rPh>
    <rPh sb="3" eb="5">
      <t>キョウイク</t>
    </rPh>
    <rPh sb="5" eb="8">
      <t>イインカイ</t>
    </rPh>
    <phoneticPr fontId="5"/>
  </si>
  <si>
    <t>岐阜県</t>
    <rPh sb="0" eb="3">
      <t>ギフケン</t>
    </rPh>
    <phoneticPr fontId="5"/>
  </si>
  <si>
    <t>G.株式会社内田洋行</t>
    <rPh sb="2" eb="6">
      <t>カブシキガイシャ</t>
    </rPh>
    <rPh sb="6" eb="8">
      <t>ウチダ</t>
    </rPh>
    <rPh sb="8" eb="10">
      <t>ヨウコウ</t>
    </rPh>
    <phoneticPr fontId="5"/>
  </si>
  <si>
    <t>宮崎県</t>
    <phoneticPr fontId="5"/>
  </si>
  <si>
    <t>高森町教育委員会</t>
    <phoneticPr fontId="5"/>
  </si>
  <si>
    <t>国立大学法人信州大学</t>
    <phoneticPr fontId="5"/>
  </si>
  <si>
    <t>静岡市</t>
    <phoneticPr fontId="5"/>
  </si>
  <si>
    <t>各実証地域において、「データの利活用により、学習指導・生徒指導が充実した」と回答する教員の割合（平成31年度に実施）</t>
    <phoneticPr fontId="5"/>
  </si>
  <si>
    <t>A.渋谷区</t>
    <rPh sb="2" eb="5">
      <t>シブヤク</t>
    </rPh>
    <phoneticPr fontId="5"/>
  </si>
  <si>
    <t>B.埼玉県</t>
    <rPh sb="2" eb="5">
      <t>サイタマケン</t>
    </rPh>
    <phoneticPr fontId="5"/>
  </si>
  <si>
    <t>-</t>
    <phoneticPr fontId="5"/>
  </si>
  <si>
    <t>企画評価委員会・連絡協議会・成果報告会の運営、実証研究の成果取りまとめを実施</t>
    <phoneticPr fontId="5"/>
  </si>
  <si>
    <t>教育データの利活用に関する実証研究を行い、その有効性等を検証</t>
    <rPh sb="26" eb="27">
      <t>トウ</t>
    </rPh>
    <phoneticPr fontId="5"/>
  </si>
  <si>
    <t>－</t>
  </si>
  <si>
    <t>－</t>
    <phoneticPr fontId="5"/>
  </si>
  <si>
    <t>先端技術の効果的な活用に関する実証</t>
  </si>
  <si>
    <t>先端技術の効果的な活用に関する実証</t>
    <phoneticPr fontId="5"/>
  </si>
  <si>
    <t>－</t>
    <phoneticPr fontId="5"/>
  </si>
  <si>
    <t>－</t>
    <phoneticPr fontId="5"/>
  </si>
  <si>
    <t>統合型校務支援システムを導入し、効果測定等を行う。</t>
    <phoneticPr fontId="5"/>
  </si>
  <si>
    <t>統合型校務支援システムを導入し、効果測定等を行う。</t>
    <phoneticPr fontId="5"/>
  </si>
  <si>
    <t>統合型校務支援システムを導入し、効果測定等を行う。</t>
    <phoneticPr fontId="5"/>
  </si>
  <si>
    <t>－</t>
    <phoneticPr fontId="5"/>
  </si>
  <si>
    <t>企画評価委員会・連絡協議会・成果報告会の運営、実証研究の成果取りまとめを実施</t>
    <phoneticPr fontId="5"/>
  </si>
  <si>
    <t>企画評価委員会・連絡協議会・成果報告会の運営、実証研究の成果取りまとめを実施</t>
    <phoneticPr fontId="5"/>
  </si>
  <si>
    <t>－</t>
    <phoneticPr fontId="5"/>
  </si>
  <si>
    <t>遠隔教育システムを導入し、遠隔教育の実践を行う。</t>
  </si>
  <si>
    <t>遠隔教育システムを導入し、遠隔教育の実践を行う。</t>
    <phoneticPr fontId="5"/>
  </si>
  <si>
    <t>－</t>
    <phoneticPr fontId="5"/>
  </si>
  <si>
    <t>有</t>
  </si>
  <si>
    <t>埼玉県</t>
    <rPh sb="0" eb="3">
      <t>サイタマケン</t>
    </rPh>
    <phoneticPr fontId="5"/>
  </si>
  <si>
    <t>京都市</t>
    <rPh sb="0" eb="2">
      <t>キョウト</t>
    </rPh>
    <rPh sb="2" eb="3">
      <t>シ</t>
    </rPh>
    <phoneticPr fontId="5"/>
  </si>
  <si>
    <t>渋谷区</t>
    <rPh sb="0" eb="3">
      <t>シブヤク</t>
    </rPh>
    <phoneticPr fontId="5"/>
  </si>
  <si>
    <t>新地町</t>
    <rPh sb="0" eb="2">
      <t>シンチ</t>
    </rPh>
    <rPh sb="2" eb="3">
      <t>チョウ</t>
    </rPh>
    <phoneticPr fontId="5"/>
  </si>
  <si>
    <t>奈良市</t>
    <rPh sb="0" eb="3">
      <t>ナラシ</t>
    </rPh>
    <phoneticPr fontId="5"/>
  </si>
  <si>
    <t>大阪市</t>
    <rPh sb="0" eb="3">
      <t>オオサカシ</t>
    </rPh>
    <phoneticPr fontId="5"/>
  </si>
  <si>
    <t>西条市（西条市教育委員会）</t>
    <rPh sb="0" eb="3">
      <t>サイジョウシ</t>
    </rPh>
    <rPh sb="4" eb="7">
      <t>サイジョウシ</t>
    </rPh>
    <rPh sb="7" eb="9">
      <t>キョウイク</t>
    </rPh>
    <rPh sb="9" eb="12">
      <t>イインカイ</t>
    </rPh>
    <phoneticPr fontId="5"/>
  </si>
  <si>
    <t>箕面市（箕面市教育委員会）</t>
    <rPh sb="0" eb="3">
      <t>ミノオシ</t>
    </rPh>
    <rPh sb="4" eb="7">
      <t>ミノオシ</t>
    </rPh>
    <rPh sb="7" eb="9">
      <t>キョウイク</t>
    </rPh>
    <rPh sb="9" eb="12">
      <t>イインカイ</t>
    </rPh>
    <phoneticPr fontId="5"/>
  </si>
  <si>
    <t>香川県（香川県教育委員会）</t>
    <rPh sb="0" eb="3">
      <t>カガワケン</t>
    </rPh>
    <rPh sb="4" eb="7">
      <t>カガワケン</t>
    </rPh>
    <rPh sb="7" eb="9">
      <t>キョウイク</t>
    </rPh>
    <rPh sb="9" eb="12">
      <t>イインカイ</t>
    </rPh>
    <phoneticPr fontId="5"/>
  </si>
  <si>
    <t>京都府（京都府教育委員会）</t>
    <rPh sb="0" eb="3">
      <t>キョウトフ</t>
    </rPh>
    <rPh sb="4" eb="7">
      <t>キョウトフ</t>
    </rPh>
    <rPh sb="7" eb="9">
      <t>キョウイク</t>
    </rPh>
    <rPh sb="9" eb="12">
      <t>イインカイ</t>
    </rPh>
    <phoneticPr fontId="5"/>
  </si>
  <si>
    <t>三島村（三島村教育委員会）</t>
    <rPh sb="0" eb="2">
      <t>ミシマ</t>
    </rPh>
    <rPh sb="2" eb="3">
      <t>ムラ</t>
    </rPh>
    <phoneticPr fontId="5"/>
  </si>
  <si>
    <t>守口市（守口市教育委員会）</t>
    <rPh sb="0" eb="3">
      <t>モリグチシ</t>
    </rPh>
    <phoneticPr fontId="5"/>
  </si>
  <si>
    <t>瀬戸市</t>
    <phoneticPr fontId="5"/>
  </si>
  <si>
    <t>宮古島市（宮古島市教育委員会）</t>
    <rPh sb="0" eb="3">
      <t>ミヤコジマ</t>
    </rPh>
    <rPh sb="3" eb="4">
      <t>シ</t>
    </rPh>
    <rPh sb="5" eb="8">
      <t>ミヤコジマ</t>
    </rPh>
    <phoneticPr fontId="5"/>
  </si>
  <si>
    <t>仙台市（仙台市教育委員会）</t>
    <rPh sb="0" eb="3">
      <t>センダイシ</t>
    </rPh>
    <phoneticPr fontId="5"/>
  </si>
  <si>
    <t>概ね目標と同程度かそれを上回る実績が得られている。</t>
    <rPh sb="2" eb="4">
      <t>モクヒョウ</t>
    </rPh>
    <rPh sb="5" eb="8">
      <t>ドウテイド</t>
    </rPh>
    <rPh sb="12" eb="14">
      <t>ウワマワ</t>
    </rPh>
    <phoneticPr fontId="5"/>
  </si>
  <si>
    <t>ガイドブックや実践事例集等を文部科学省HP及びYoutube等へ掲載して普及啓発に努めている。</t>
    <rPh sb="7" eb="9">
      <t>ジッセン</t>
    </rPh>
    <rPh sb="9" eb="11">
      <t>ジレイ</t>
    </rPh>
    <rPh sb="11" eb="12">
      <t>シュウ</t>
    </rPh>
    <rPh sb="12" eb="13">
      <t>トウ</t>
    </rPh>
    <rPh sb="14" eb="16">
      <t>モンブ</t>
    </rPh>
    <rPh sb="16" eb="19">
      <t>カガクショウ</t>
    </rPh>
    <rPh sb="21" eb="22">
      <t>オヨ</t>
    </rPh>
    <rPh sb="30" eb="31">
      <t>トウ</t>
    </rPh>
    <rPh sb="32" eb="34">
      <t>ケイサイ</t>
    </rPh>
    <rPh sb="36" eb="38">
      <t>フキュウ</t>
    </rPh>
    <rPh sb="38" eb="40">
      <t>ケイハツ</t>
    </rPh>
    <rPh sb="41" eb="42">
      <t>ツト</t>
    </rPh>
    <phoneticPr fontId="5"/>
  </si>
  <si>
    <t>-</t>
    <phoneticPr fontId="5"/>
  </si>
  <si>
    <t/>
  </si>
  <si>
    <t>百万円/
活用モデル数</t>
    <rPh sb="0" eb="3">
      <t>ヒャクマンエン</t>
    </rPh>
    <rPh sb="5" eb="7">
      <t>カツヨウ</t>
    </rPh>
    <rPh sb="10" eb="11">
      <t>スウ</t>
    </rPh>
    <phoneticPr fontId="5"/>
  </si>
  <si>
    <t>-</t>
    <phoneticPr fontId="5"/>
  </si>
  <si>
    <t>-</t>
    <phoneticPr fontId="5"/>
  </si>
  <si>
    <t>-</t>
    <phoneticPr fontId="5"/>
  </si>
  <si>
    <t>会議資料等印刷費用</t>
  </si>
  <si>
    <t>会議出席旅費、拠点地域ヒアリング旅費</t>
    <phoneticPr fontId="5"/>
  </si>
  <si>
    <t>旅費</t>
    <phoneticPr fontId="5"/>
  </si>
  <si>
    <t>消費税相当額</t>
    <rPh sb="0" eb="3">
      <t>ショウヒゼイ</t>
    </rPh>
    <rPh sb="3" eb="5">
      <t>ソウトウ</t>
    </rPh>
    <rPh sb="5" eb="6">
      <t>ガク</t>
    </rPh>
    <phoneticPr fontId="5"/>
  </si>
  <si>
    <t>諸謝金</t>
    <phoneticPr fontId="5"/>
  </si>
  <si>
    <t>第1回事業推進委員会/連絡協議会等</t>
    <phoneticPr fontId="5"/>
  </si>
  <si>
    <t>一般管理費等</t>
    <rPh sb="0" eb="2">
      <t>イッパン</t>
    </rPh>
    <rPh sb="2" eb="5">
      <t>カンリヒ</t>
    </rPh>
    <rPh sb="5" eb="6">
      <t>トウ</t>
    </rPh>
    <phoneticPr fontId="5"/>
  </si>
  <si>
    <t>ガルーン使用料</t>
  </si>
  <si>
    <t>印刷製本費</t>
  </si>
  <si>
    <t>第１回事業推進委員会　委員謝金等</t>
  </si>
  <si>
    <t>資料印刷費用等一式</t>
  </si>
  <si>
    <t>初等中等教育段階において、遠隔教育を実施したいが、できていない学校の割合</t>
    <rPh sb="0" eb="2">
      <t>ショトウ</t>
    </rPh>
    <rPh sb="2" eb="4">
      <t>チュウトウ</t>
    </rPh>
    <rPh sb="4" eb="6">
      <t>キョウイク</t>
    </rPh>
    <rPh sb="6" eb="8">
      <t>ダンカイ</t>
    </rPh>
    <rPh sb="13" eb="15">
      <t>エンカク</t>
    </rPh>
    <rPh sb="15" eb="17">
      <t>キョウイク</t>
    </rPh>
    <rPh sb="18" eb="20">
      <t>ジッシ</t>
    </rPh>
    <rPh sb="31" eb="33">
      <t>ガッコウ</t>
    </rPh>
    <rPh sb="34" eb="36">
      <t>ワリアイ</t>
    </rPh>
    <phoneticPr fontId="5"/>
  </si>
  <si>
    <t>初等中等教育段階において、遠隔教育を実施したいが、できていない学校の割合</t>
    <phoneticPr fontId="5"/>
  </si>
  <si>
    <t>％</t>
    <phoneticPr fontId="5"/>
  </si>
  <si>
    <t>％</t>
    <phoneticPr fontId="5"/>
  </si>
  <si>
    <t>GIGAスクール構想の加速に併せ、本事業を通じて、学校現場における遠隔教育システムの効果的な活用を促進することにより、「子供の力を最大限引き出す学び」の実現や教師の業務負担軽減などにつながり、ＩＣＴを活用した教育・学習の振興をより一層促進することができる。</t>
    <rPh sb="8" eb="10">
      <t>コウソウ</t>
    </rPh>
    <rPh sb="11" eb="13">
      <t>カソク</t>
    </rPh>
    <rPh sb="14" eb="15">
      <t>アワ</t>
    </rPh>
    <rPh sb="25" eb="27">
      <t>ガッコウ</t>
    </rPh>
    <rPh sb="27" eb="29">
      <t>ゲンバ</t>
    </rPh>
    <rPh sb="33" eb="35">
      <t>エンカク</t>
    </rPh>
    <rPh sb="35" eb="37">
      <t>キョウイク</t>
    </rPh>
    <rPh sb="60" eb="62">
      <t>コドモ</t>
    </rPh>
    <rPh sb="63" eb="64">
      <t>チカラ</t>
    </rPh>
    <rPh sb="65" eb="68">
      <t>サイダイゲン</t>
    </rPh>
    <rPh sb="68" eb="69">
      <t>ヒ</t>
    </rPh>
    <rPh sb="70" eb="71">
      <t>ダ</t>
    </rPh>
    <rPh sb="72" eb="73">
      <t>マナ</t>
    </rPh>
    <phoneticPr fontId="5"/>
  </si>
  <si>
    <t>○遠隔教育を実施している、または実施を希望している自治体の増加
（※実証事業は令和２年度で終了）</t>
    <rPh sb="34" eb="36">
      <t>ジッショウ</t>
    </rPh>
    <rPh sb="36" eb="38">
      <t>ジギョウ</t>
    </rPh>
    <rPh sb="39" eb="41">
      <t>レイワ</t>
    </rPh>
    <rPh sb="42" eb="44">
      <t>ネンド</t>
    </rPh>
    <rPh sb="45" eb="47">
      <t>シュウリョウ</t>
    </rPh>
    <phoneticPr fontId="5"/>
  </si>
  <si>
    <t>○各実証地域における統合型校務支援システムの普及
（※実証事業は令和元年度で終了）</t>
    <rPh sb="27" eb="29">
      <t>ジッショウ</t>
    </rPh>
    <rPh sb="29" eb="31">
      <t>ジギョウ</t>
    </rPh>
    <rPh sb="38" eb="40">
      <t>シュウリョウ</t>
    </rPh>
    <phoneticPr fontId="5"/>
  </si>
  <si>
    <t>○エビデンスに基づいた学校教育の改善に向けた実証事業
各実証地域における、データの利活用による学習指導・生徒指導の質の向上
（※実証事業は令和元年度で終了）</t>
    <rPh sb="64" eb="66">
      <t>ジッショウ</t>
    </rPh>
    <rPh sb="66" eb="68">
      <t>ジギョウ</t>
    </rPh>
    <rPh sb="69" eb="71">
      <t>レイワ</t>
    </rPh>
    <rPh sb="71" eb="73">
      <t>ガンネン</t>
    </rPh>
    <rPh sb="73" eb="74">
      <t>ド</t>
    </rPh>
    <rPh sb="75" eb="77">
      <t>シュウリョウ</t>
    </rPh>
    <phoneticPr fontId="5"/>
  </si>
  <si>
    <t>○学校における先端技術の活用に関する実証事業
先端技術の活用により個に応じた指導が充実したと回答した教員の割合が前年度以上になること。
（※実証事業は令和３年度終了予定）</t>
    <rPh sb="70" eb="72">
      <t>ジッショウ</t>
    </rPh>
    <rPh sb="72" eb="74">
      <t>ジギョウ</t>
    </rPh>
    <rPh sb="75" eb="77">
      <t>レイワ</t>
    </rPh>
    <rPh sb="78" eb="80">
      <t>ネンド</t>
    </rPh>
    <rPh sb="80" eb="82">
      <t>シュウリョウ</t>
    </rPh>
    <rPh sb="82" eb="84">
      <t>ヨテイ</t>
    </rPh>
    <phoneticPr fontId="5"/>
  </si>
  <si>
    <t>各実証地域が行った入札等により、適正な競争がなされ、また各事業主体が既存インフラを活用するなど経費削減に努めたため。</t>
    <phoneticPr fontId="5"/>
  </si>
  <si>
    <t>人件費</t>
    <rPh sb="0" eb="3">
      <t>ジンケンヒ</t>
    </rPh>
    <phoneticPr fontId="5"/>
  </si>
  <si>
    <t>プロジェクトマネジメントに係る費用
データ連携支援等・運用サポートにかかる費用</t>
    <rPh sb="13" eb="14">
      <t>カカ</t>
    </rPh>
    <rPh sb="15" eb="17">
      <t>ヒヨウ</t>
    </rPh>
    <rPh sb="21" eb="23">
      <t>レンケイ</t>
    </rPh>
    <rPh sb="23" eb="25">
      <t>シエン</t>
    </rPh>
    <rPh sb="25" eb="26">
      <t>トウ</t>
    </rPh>
    <rPh sb="27" eb="29">
      <t>ウンヨウ</t>
    </rPh>
    <rPh sb="37" eb="39">
      <t>ヒヨウ</t>
    </rPh>
    <phoneticPr fontId="5"/>
  </si>
  <si>
    <t>借損料</t>
    <rPh sb="0" eb="3">
      <t>シャクソンリョウ</t>
    </rPh>
    <phoneticPr fontId="5"/>
  </si>
  <si>
    <t>クラウド基盤利用料</t>
    <rPh sb="4" eb="6">
      <t>キバン</t>
    </rPh>
    <rPh sb="6" eb="9">
      <t>リヨウリョウ</t>
    </rPh>
    <phoneticPr fontId="5"/>
  </si>
  <si>
    <t>通信運搬費</t>
    <rPh sb="0" eb="2">
      <t>ツウシン</t>
    </rPh>
    <rPh sb="2" eb="4">
      <t>ウンパン</t>
    </rPh>
    <rPh sb="4" eb="5">
      <t>ヒ</t>
    </rPh>
    <phoneticPr fontId="5"/>
  </si>
  <si>
    <t>フレッツ光利用料
フレッツVPNプライオ利用料</t>
    <rPh sb="4" eb="5">
      <t>ヒカリ</t>
    </rPh>
    <rPh sb="5" eb="8">
      <t>リヨウリョウ</t>
    </rPh>
    <rPh sb="20" eb="23">
      <t>リヨウリョウ</t>
    </rPh>
    <phoneticPr fontId="5"/>
  </si>
  <si>
    <t>その他</t>
    <rPh sb="2" eb="3">
      <t>タ</t>
    </rPh>
    <phoneticPr fontId="5"/>
  </si>
  <si>
    <t>一般管理費</t>
    <rPh sb="0" eb="2">
      <t>イッパン</t>
    </rPh>
    <rPh sb="2" eb="5">
      <t>カンリヒ</t>
    </rPh>
    <phoneticPr fontId="5"/>
  </si>
  <si>
    <t>消費税相当額</t>
    <rPh sb="0" eb="3">
      <t>ショウヒゼイ</t>
    </rPh>
    <rPh sb="3" eb="5">
      <t>ソウトウ</t>
    </rPh>
    <rPh sb="5" eb="6">
      <t>ガク</t>
    </rPh>
    <phoneticPr fontId="5"/>
  </si>
  <si>
    <t>H.株式会社内田洋行</t>
    <phoneticPr fontId="5"/>
  </si>
  <si>
    <t>○エビデンスに基づいた学校教育の改善に向けた実証事業
実証地域における、データに基づいた学習指導・生徒指導の実践事例数（※実証事業は令和元年度で終了。活動実績が少ないのは、昨年までと異なり、好事例のみにしたため。）</t>
    <rPh sb="61" eb="63">
      <t>ジッショウ</t>
    </rPh>
    <rPh sb="63" eb="65">
      <t>ジギョウ</t>
    </rPh>
    <rPh sb="66" eb="68">
      <t>レイワ</t>
    </rPh>
    <rPh sb="68" eb="70">
      <t>ガンネン</t>
    </rPh>
    <rPh sb="70" eb="71">
      <t>ド</t>
    </rPh>
    <rPh sb="72" eb="74">
      <t>シュウリョウ</t>
    </rPh>
    <phoneticPr fontId="5"/>
  </si>
  <si>
    <t>○統合型校務支援システムを導入した市区町村数
　（※実証事業は令和元年度で終了）</t>
    <rPh sb="26" eb="28">
      <t>ジッショウ</t>
    </rPh>
    <rPh sb="28" eb="30">
      <t>ジギョウ</t>
    </rPh>
    <rPh sb="31" eb="33">
      <t>レイワ</t>
    </rPh>
    <rPh sb="33" eb="35">
      <t>ガンネン</t>
    </rPh>
    <rPh sb="35" eb="36">
      <t>ド</t>
    </rPh>
    <rPh sb="37" eb="39">
      <t>シュウリョウ</t>
    </rPh>
    <phoneticPr fontId="5"/>
  </si>
  <si>
    <t>情報教育・外国語教育課長
今井　裕一</t>
    <rPh sb="13" eb="15">
      <t>イマイ</t>
    </rPh>
    <rPh sb="16" eb="18">
      <t>ユウイチ</t>
    </rPh>
    <phoneticPr fontId="5"/>
  </si>
  <si>
    <t>-</t>
    <phoneticPr fontId="5"/>
  </si>
  <si>
    <t>-</t>
    <phoneticPr fontId="5"/>
  </si>
  <si>
    <t>※金額は単位未満四捨五入して記載していることから、合計が一致しない場合がある。
※「新型コロナウイルス感染症への対応など緊要な経費」1,447.3
※事業内容変更のため予算増</t>
    <rPh sb="77" eb="79">
      <t>ジギョウ</t>
    </rPh>
    <rPh sb="79" eb="81">
      <t>ナイヨウ</t>
    </rPh>
    <rPh sb="81" eb="83">
      <t>ヘンコウ</t>
    </rPh>
    <rPh sb="86" eb="88">
      <t>ヨサン</t>
    </rPh>
    <rPh sb="88" eb="89">
      <t>ゾウ</t>
    </rPh>
    <phoneticPr fontId="5"/>
  </si>
  <si>
    <t>庁費</t>
  </si>
  <si>
    <t>先端技術活用教育推進事業委託費</t>
  </si>
  <si>
    <t>公立学校情報機器整備費補助金</t>
    <rPh sb="0" eb="2">
      <t>コウリツ</t>
    </rPh>
    <rPh sb="2" eb="4">
      <t>ガッコウ</t>
    </rPh>
    <rPh sb="4" eb="6">
      <t>ジョウホウ</t>
    </rPh>
    <rPh sb="6" eb="8">
      <t>キキ</t>
    </rPh>
    <rPh sb="8" eb="10">
      <t>セイビ</t>
    </rPh>
    <rPh sb="10" eb="11">
      <t>ヒ</t>
    </rPh>
    <rPh sb="11" eb="14">
      <t>ホジョキン</t>
    </rPh>
    <phoneticPr fontId="5"/>
  </si>
  <si>
    <t>-</t>
    <phoneticPr fontId="5"/>
  </si>
  <si>
    <t>第３期教育振興基本計画（平成30年6月15日閣議決定）
http://www.mext.go.jp/a_menu/keikaku/detail/1406127.htm
未来投資戦略2018（平成30年6月15日閣議決定）
https://www.kantei.go.jp/jp/singi/keizaisaisei/pdf/miraitousi2018_zentai.pdf
経済財政運営と改革の基本方針2019（令和元年6月21日閣議決定）
https://www5.cao.go.jp/keizai-shimon/kaigi/cabinet/2019/decision0621.html
成長戦略フォローアップ（令和元年6月21日閣議決定）
https://www.kantei.go.jp/jp/singi/keizaisaisei/kettei.html
統合イノベーション戦略2019（令和元年6月21日閣議決定）
https://www8.cao.go.jp/cstp/tougosenryaku/index.html
学校における先端技術の活用に関する実証事業
https://www.mext.go.jp/a_menu/shotou/zyouhou/detail/1416148.htm
エビデンスに基づいた学校教育の改善に向けた実証事業
https://www.mext.go.jp/a_menu/shotou/zyouhou/detail/1387543.htm
統合型校務支援システム導入実証研究事業 
https://www.mext.go.jp/a_menu/shotou/zyouhou/detail/1404427.htm
遠隔教育システム導入実証研究事業
https://www.mext.go.jp/a_menu/shotou/zyouhou/detail/1404422.htm
（目）初等中等教育振興委託費についてNo.0074へ3百万円を目間流用。</t>
    <phoneticPr fontId="5"/>
  </si>
  <si>
    <t>支出先の選定に当たっては、十分な公告期間を確保した上で企画競争等を実施し、妥当性や競争性を担保している。
これまで入札実績のある事業者や事業実施可能と思われる事業者に対し、早めに情報提供を行うことで十分な準備の時間を担保する。
競争性のない随意契約は、現場の状況等に精通した者と契約する必要があり、かつ特殊な技術、経験及び知識を必要とする研究調書の作成を委託する契約に該当するため特命随意契約とした。</t>
    <rPh sb="57" eb="59">
      <t>ニュウサツ</t>
    </rPh>
    <rPh sb="59" eb="61">
      <t>ジッセキ</t>
    </rPh>
    <rPh sb="64" eb="67">
      <t>ジギョウシャ</t>
    </rPh>
    <rPh sb="68" eb="70">
      <t>ジギョウ</t>
    </rPh>
    <rPh sb="70" eb="72">
      <t>ジッシ</t>
    </rPh>
    <rPh sb="72" eb="74">
      <t>カノウ</t>
    </rPh>
    <rPh sb="75" eb="76">
      <t>オモ</t>
    </rPh>
    <rPh sb="79" eb="82">
      <t>ジギョウシャ</t>
    </rPh>
    <rPh sb="83" eb="84">
      <t>タイ</t>
    </rPh>
    <rPh sb="86" eb="87">
      <t>ハヤ</t>
    </rPh>
    <rPh sb="89" eb="91">
      <t>ジョウホウ</t>
    </rPh>
    <rPh sb="91" eb="93">
      <t>テイキョウ</t>
    </rPh>
    <rPh sb="94" eb="95">
      <t>オコナ</t>
    </rPh>
    <rPh sb="99" eb="101">
      <t>ジュウブン</t>
    </rPh>
    <rPh sb="102" eb="104">
      <t>ジュンビ</t>
    </rPh>
    <rPh sb="105" eb="107">
      <t>ジカン</t>
    </rPh>
    <rPh sb="108" eb="110">
      <t>タンポ</t>
    </rPh>
    <rPh sb="114" eb="117">
      <t>キョウソウセイ</t>
    </rPh>
    <rPh sb="120" eb="122">
      <t>ズイイ</t>
    </rPh>
    <rPh sb="122" eb="124">
      <t>ケイヤク</t>
    </rPh>
    <phoneticPr fontId="5"/>
  </si>
  <si>
    <t>事業の目的及び内容については施策目標の達成手段として適切なものとなっている。一方で、成果指標については、事業の成果を測るため一層の工夫が必要であり、成果目標値についても水準の妥当性が判断できないため、検証する必要がある。成果目標４つのうち２つが教員の回答によるものであり、受益者である生徒の回答や先端技術の効果的の利用実績などより客観的な指標を用いていないため見直しが必要である。なお、不用額については合理的な理由があることから、事業の執行管理については適切に行われていると判断でき、支出先の選定についても、競争性は十分に確保されており妥当である。</t>
  </si>
  <si>
    <t>事業内容の一部改善</t>
  </si>
  <si>
    <t>１．事業評価の観点：この事業は、ＩＣＴを基盤とした様々な先端技術の効果的に活用を促進し、教師の指導や子供の学習の質をさらに高めて「公正で個別最適化された学び」の充実を図り、子供の力を最大限引き出す学びを実現するものであり、事業成果等の観点から検証を行った。
２．所見：この事業は、外部有識者の所見を踏まえ、成果指標の設定について事業の成果を測るための一層の工夫が必要であり、水準の妥当性が判断できるよう、より客観的な成果目標値を用いるなど検討すべきである。</t>
  </si>
  <si>
    <t>執行等改善</t>
  </si>
  <si>
    <t>成果指標や成果目標値の設定等について、検討することとする。
事業整理・再構築のため、令和３年度より「先端技術・教育データ利活用推進」に承継予定であり、成果目標値について検証を進め、水準の妥当性の確保に努めることとする。</t>
  </si>
  <si>
    <t>○学校における先端技術の活用に関する実証事業【令和元年度～令和３年度終了予定】
学校現場と企業等との協働により、学校教育において先端技術の効果的な活用に関する実証を行う。学校教育の幅広い場面での事例創出を念頭に置きつつ、提案者(学校設置者を想定)の創意工夫の幅を保てるよう、文部科学省が一定の領域（学習指導、校務支援等）を設定し、実証地域を公募。
○エビデンスに基づいた学校教育の改善に向けた実証事業【平成２９年度～令和元年度終了】
校務系データと学習系データを含んだ広範なデータを連携・活用し、学びを可視化することを通じ、教員による学習・生徒指導等の質の向上、学級・学校運営の改善等を図ることを目的とした教育データの利活用に関する基礎的な実証研究を行い、データ活用の在り方の検討やデータに基づいた学校運営等の有効性等を検証する。
○統合型校務支援システム導入実証研究事業【平成３０年度～令和元年度終了】
　都道府県単位での統合型校務支援システムの共同調達・運用を行うとともに、学校現場の教職員が当該システムを実際に活用して、当該システム導入に係る効果測定の実施や、他の地域でも参考となる運用ルール（システムを活用した校務の実施手順の整理、帳票の整理、個人情報の管理、情報セキュリティ対策等）の作成等を行う。
○遠隔教育システム導入実証研究事業【平成３０年度～令和２年度終了予定】
　遠隔教育システムを用い、以下の①～③のテーマに対して遠隔教育を実践し、当該システムの効果的な導入・活用方法の整理やその効果測定等を行う。
（①専門性を育む教育における遠隔教育、②個々の児童生徒の状況に応じた遠隔教育、③多様性のある学習環境の遠隔教育）</t>
    <rPh sb="23" eb="24">
      <t>レイ</t>
    </rPh>
    <rPh sb="24" eb="25">
      <t>ワ</t>
    </rPh>
    <rPh sb="25" eb="27">
      <t>ガンネン</t>
    </rPh>
    <rPh sb="27" eb="28">
      <t>ド</t>
    </rPh>
    <rPh sb="29" eb="30">
      <t>レイ</t>
    </rPh>
    <rPh sb="30" eb="31">
      <t>ワ</t>
    </rPh>
    <rPh sb="32" eb="33">
      <t>ネン</t>
    </rPh>
    <rPh sb="33" eb="34">
      <t>ド</t>
    </rPh>
    <rPh sb="34" eb="36">
      <t>シュウリョウ</t>
    </rPh>
    <rPh sb="36" eb="38">
      <t>ヨテイ</t>
    </rPh>
    <rPh sb="202" eb="204">
      <t>ヘイセイ</t>
    </rPh>
    <rPh sb="206" eb="207">
      <t>ネン</t>
    </rPh>
    <rPh sb="207" eb="208">
      <t>ド</t>
    </rPh>
    <rPh sb="209" eb="210">
      <t>レイ</t>
    </rPh>
    <rPh sb="210" eb="211">
      <t>ワ</t>
    </rPh>
    <rPh sb="211" eb="213">
      <t>ガンネン</t>
    </rPh>
    <rPh sb="213" eb="214">
      <t>ド</t>
    </rPh>
    <rPh sb="214" eb="216">
      <t>シュウリョウ</t>
    </rPh>
    <rPh sb="389" eb="391">
      <t>ヘイセイ</t>
    </rPh>
    <rPh sb="393" eb="394">
      <t>ネン</t>
    </rPh>
    <rPh sb="394" eb="395">
      <t>ド</t>
    </rPh>
    <rPh sb="576" eb="578">
      <t>ヘイセイ</t>
    </rPh>
    <rPh sb="580" eb="581">
      <t>ネン</t>
    </rPh>
    <rPh sb="581" eb="582">
      <t>ド</t>
    </rPh>
    <rPh sb="590" eb="592">
      <t>ヨテイ</t>
    </rPh>
    <phoneticPr fontId="5"/>
  </si>
  <si>
    <t>文教・科学技術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</si>
</sst>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179295</xdr:colOff>
      <xdr:row>741</xdr:row>
      <xdr:rowOff>100852</xdr:rowOff>
    </xdr:from>
    <xdr:to>
      <xdr:col>49</xdr:col>
      <xdr:colOff>268941</xdr:colOff>
      <xdr:row>754</xdr:row>
      <xdr:rowOff>123265</xdr:rowOff>
    </xdr:to>
    <xdr:grpSp>
      <xdr:nvGrpSpPr>
        <xdr:cNvPr id="96" name="グループ化 95"/>
        <xdr:cNvGrpSpPr/>
      </xdr:nvGrpSpPr>
      <xdr:grpSpPr>
        <a:xfrm>
          <a:off x="1389530" y="67392176"/>
          <a:ext cx="8762999" cy="4538383"/>
          <a:chOff x="1355912" y="64557088"/>
          <a:chExt cx="8762999" cy="4538383"/>
        </a:xfrm>
      </xdr:grpSpPr>
      <xdr:grpSp>
        <xdr:nvGrpSpPr>
          <xdr:cNvPr id="75" name="グループ化 74"/>
          <xdr:cNvGrpSpPr/>
        </xdr:nvGrpSpPr>
        <xdr:grpSpPr>
          <a:xfrm>
            <a:off x="1355912" y="64557088"/>
            <a:ext cx="8762999" cy="4538383"/>
            <a:chOff x="1557084" y="49360324"/>
            <a:chExt cx="8762999" cy="4538383"/>
          </a:xfrm>
        </xdr:grpSpPr>
        <xdr:sp macro="" textlink="">
          <xdr:nvSpPr>
            <xdr:cNvPr id="76" name="Rectangle 71">
              <a:extLst>
                <a:ext uri="{FF2B5EF4-FFF2-40B4-BE49-F238E27FC236}">
                  <a16:creationId xmlns:a16="http://schemas.microsoft.com/office/drawing/2014/main" id="{72D9EF33-3C7D-4829-92A4-BEE39AF08EBE}"/>
                </a:ext>
              </a:extLst>
            </xdr:cNvPr>
            <xdr:cNvSpPr>
              <a:spLocks noChangeArrowheads="1"/>
            </xdr:cNvSpPr>
          </xdr:nvSpPr>
          <xdr:spPr bwMode="auto">
            <a:xfrm>
              <a:off x="4286681" y="49679679"/>
              <a:ext cx="2613257" cy="60720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203.3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7" name="大かっこ 76">
              <a:extLst>
                <a:ext uri="{FF2B5EF4-FFF2-40B4-BE49-F238E27FC236}">
                  <a16:creationId xmlns:a16="http://schemas.microsoft.com/office/drawing/2014/main" id="{FBEE6FED-258C-4E87-9484-40A6B38396B3}"/>
                </a:ext>
              </a:extLst>
            </xdr:cNvPr>
            <xdr:cNvSpPr/>
          </xdr:nvSpPr>
          <xdr:spPr>
            <a:xfrm>
              <a:off x="1713966" y="50416505"/>
              <a:ext cx="8606117" cy="101690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社会や生活が大きく変化する</a:t>
              </a:r>
              <a:r>
                <a:rPr lang="en-US" altLang="ja-JP"/>
                <a:t>Society5.0</a:t>
              </a:r>
              <a:r>
                <a:rPr lang="ja-JP" altLang="en-US"/>
                <a:t>の時代において求められる資質・能力を育成するためには、新学習指導要領の着実な実施やチームとしての学校運営の推進が不可欠であり、その中核を担う教師を支え、指導の質を高めるツールとしての先端技術には大きな可能性がある。ＩＣＴを基盤とした様々な先端技術の効果的に活用を促進し、教師の指導や子供の学習の質をさらに高めて「公正で個別最適化された学び」の充実を図り、子供の力を最大限引き出す学びを実現する。</a:t>
              </a:r>
            </a:p>
          </xdr:txBody>
        </xdr:sp>
        <xdr:grpSp>
          <xdr:nvGrpSpPr>
            <xdr:cNvPr id="78" name="グループ化 77">
              <a:extLst>
                <a:ext uri="{FF2B5EF4-FFF2-40B4-BE49-F238E27FC236}">
                  <a16:creationId xmlns:a16="http://schemas.microsoft.com/office/drawing/2014/main" id="{EB10CA06-8B3D-4E04-A08C-531E1F5D8F95}"/>
                </a:ext>
              </a:extLst>
            </xdr:cNvPr>
            <xdr:cNvGrpSpPr/>
          </xdr:nvGrpSpPr>
          <xdr:grpSpPr>
            <a:xfrm>
              <a:off x="1716271" y="51355003"/>
              <a:ext cx="2586788" cy="1355867"/>
              <a:chOff x="3880834" y="41423100"/>
              <a:chExt cx="2518762" cy="1335539"/>
            </a:xfrm>
          </xdr:grpSpPr>
          <xdr:sp macro="" textlink="">
            <xdr:nvSpPr>
              <xdr:cNvPr id="90" name="Rectangle 76">
                <a:extLst>
                  <a:ext uri="{FF2B5EF4-FFF2-40B4-BE49-F238E27FC236}">
                    <a16:creationId xmlns:a16="http://schemas.microsoft.com/office/drawing/2014/main" id="{521DE262-C8A7-4C4A-9BEC-EEBEE15D3CC8}"/>
                  </a:ext>
                </a:extLst>
              </xdr:cNvPr>
              <xdr:cNvSpPr>
                <a:spLocks noChangeArrowheads="1"/>
              </xdr:cNvSpPr>
            </xdr:nvSpPr>
            <xdr:spPr bwMode="auto">
              <a:xfrm>
                <a:off x="3932496" y="41953629"/>
                <a:ext cx="2467100" cy="3201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1" name="AutoShape 78">
                <a:extLst>
                  <a:ext uri="{FF2B5EF4-FFF2-40B4-BE49-F238E27FC236}">
                    <a16:creationId xmlns:a16="http://schemas.microsoft.com/office/drawing/2014/main" id="{5B744505-7401-4AB4-AFE0-BFB9AD301393}"/>
                  </a:ext>
                </a:extLst>
              </xdr:cNvPr>
              <xdr:cNvSpPr>
                <a:spLocks noChangeArrowheads="1"/>
              </xdr:cNvSpPr>
            </xdr:nvSpPr>
            <xdr:spPr bwMode="auto">
              <a:xfrm rot="1793368">
                <a:off x="5418443" y="4142310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 name="Rectangle 5">
                <a:extLst>
                  <a:ext uri="{FF2B5EF4-FFF2-40B4-BE49-F238E27FC236}">
                    <a16:creationId xmlns:a16="http://schemas.microsoft.com/office/drawing/2014/main" id="{A5F1D475-BEB3-46F0-B9A2-8667C2AD7A9F}"/>
                  </a:ext>
                </a:extLst>
              </xdr:cNvPr>
              <xdr:cNvSpPr>
                <a:spLocks noChangeArrowheads="1"/>
              </xdr:cNvSpPr>
            </xdr:nvSpPr>
            <xdr:spPr bwMode="auto">
              <a:xfrm>
                <a:off x="3880834" y="42287670"/>
                <a:ext cx="2447550" cy="47096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Ａ．市区町村等（全５団体）</a:t>
                </a: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72.6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grpSp>
          <xdr:nvGrpSpPr>
            <xdr:cNvPr id="79" name="グループ化 78">
              <a:extLst>
                <a:ext uri="{FF2B5EF4-FFF2-40B4-BE49-F238E27FC236}">
                  <a16:creationId xmlns:a16="http://schemas.microsoft.com/office/drawing/2014/main" id="{5E759E75-A1DB-4A47-A0C4-90E4E00EF15A}"/>
                </a:ext>
              </a:extLst>
            </xdr:cNvPr>
            <xdr:cNvGrpSpPr/>
          </xdr:nvGrpSpPr>
          <xdr:grpSpPr>
            <a:xfrm>
              <a:off x="4603101" y="51393245"/>
              <a:ext cx="2648507" cy="1317626"/>
              <a:chOff x="6406034" y="41468629"/>
              <a:chExt cx="2588430" cy="1298276"/>
            </a:xfrm>
          </xdr:grpSpPr>
          <xdr:sp macro="" textlink="">
            <xdr:nvSpPr>
              <xdr:cNvPr id="88" name="AutoShape 78">
                <a:extLst>
                  <a:ext uri="{FF2B5EF4-FFF2-40B4-BE49-F238E27FC236}">
                    <a16:creationId xmlns:a16="http://schemas.microsoft.com/office/drawing/2014/main" id="{53CE83D4-82BC-433E-BE3D-5945355E2066}"/>
                  </a:ext>
                </a:extLst>
              </xdr:cNvPr>
              <xdr:cNvSpPr>
                <a:spLocks noChangeArrowheads="1"/>
              </xdr:cNvSpPr>
            </xdr:nvSpPr>
            <xdr:spPr bwMode="auto">
              <a:xfrm>
                <a:off x="7178880" y="41468629"/>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9" name="Rectangle 5">
                <a:extLst>
                  <a:ext uri="{FF2B5EF4-FFF2-40B4-BE49-F238E27FC236}">
                    <a16:creationId xmlns:a16="http://schemas.microsoft.com/office/drawing/2014/main" id="{C35E855F-E524-43D6-A5AA-3D9A2B323558}"/>
                  </a:ext>
                </a:extLst>
              </xdr:cNvPr>
              <xdr:cNvSpPr>
                <a:spLocks noChangeArrowheads="1"/>
              </xdr:cNvSpPr>
            </xdr:nvSpPr>
            <xdr:spPr bwMode="auto">
              <a:xfrm>
                <a:off x="6406034" y="42286774"/>
                <a:ext cx="2588430" cy="48013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．市区町村等（全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85.5</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sp macro="" textlink="">
          <xdr:nvSpPr>
            <xdr:cNvPr id="80" name="大かっこ 79">
              <a:extLst>
                <a:ext uri="{FF2B5EF4-FFF2-40B4-BE49-F238E27FC236}">
                  <a16:creationId xmlns:a16="http://schemas.microsoft.com/office/drawing/2014/main" id="{9F26C22C-021F-43C1-8CEA-F972541F61AE}"/>
                </a:ext>
              </a:extLst>
            </xdr:cNvPr>
            <xdr:cNvSpPr/>
          </xdr:nvSpPr>
          <xdr:spPr>
            <a:xfrm>
              <a:off x="1557084" y="52825636"/>
              <a:ext cx="2812676" cy="107307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a:solidFill>
                    <a:schemeClr val="tx1"/>
                  </a:solidFill>
                  <a:effectLst/>
                  <a:latin typeface="+mn-lt"/>
                  <a:ea typeface="+mn-ea"/>
                  <a:cs typeface="+mn-cs"/>
                </a:rPr>
                <a:t>　</a:t>
              </a:r>
              <a:r>
                <a:rPr lang="ja-JP" altLang="ja-JP" sz="1100">
                  <a:solidFill>
                    <a:schemeClr val="tx1"/>
                  </a:solidFill>
                  <a:effectLst/>
                  <a:latin typeface="+mn-lt"/>
                  <a:ea typeface="+mn-ea"/>
                  <a:cs typeface="+mn-cs"/>
                </a:rPr>
                <a:t>・教育の質の向上に向けた、学習系システムと校務系システムが保有するデータの連携・活用に関する実証研究</a:t>
              </a:r>
              <a:endParaRPr lang="ja-JP" altLang="ja-JP">
                <a:effectLst/>
              </a:endParaRPr>
            </a:p>
            <a:p>
              <a:pPr rtl="0" eaLnBrk="1" fontAlgn="auto" latinLnBrk="0" hangingPunct="1"/>
              <a:endParaRPr lang="ja-JP" altLang="ja-JP">
                <a:effectLst/>
              </a:endParaRPr>
            </a:p>
          </xdr:txBody>
        </xdr:sp>
        <xdr:sp macro="" textlink="">
          <xdr:nvSpPr>
            <xdr:cNvPr id="81" name="大かっこ 80">
              <a:extLst>
                <a:ext uri="{FF2B5EF4-FFF2-40B4-BE49-F238E27FC236}">
                  <a16:creationId xmlns:a16="http://schemas.microsoft.com/office/drawing/2014/main" id="{19968300-0D3D-4D99-8975-15A2C74FE0E9}"/>
                </a:ext>
              </a:extLst>
            </xdr:cNvPr>
            <xdr:cNvSpPr/>
          </xdr:nvSpPr>
          <xdr:spPr>
            <a:xfrm>
              <a:off x="4502963" y="52796114"/>
              <a:ext cx="2829605" cy="1068975"/>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ja-JP" altLang="en-US" sz="1050">
                  <a:solidFill>
                    <a:schemeClr val="tx1"/>
                  </a:solidFill>
                  <a:effectLst/>
                  <a:latin typeface="+mn-lt"/>
                  <a:ea typeface="+mn-ea"/>
                  <a:cs typeface="+mn-cs"/>
                </a:rPr>
                <a:t>・先端技術をフル活用した学校の在り方に関する実証研究</a:t>
              </a:r>
              <a:r>
                <a:rPr kumimoji="1" lang="en-US" altLang="ja-JP" sz="1050">
                  <a:solidFill>
                    <a:schemeClr val="tx1"/>
                  </a:solidFill>
                  <a:effectLst/>
                  <a:latin typeface="+mn-lt"/>
                  <a:ea typeface="+mn-ea"/>
                  <a:cs typeface="+mn-cs"/>
                </a:rPr>
                <a:t/>
              </a:r>
              <a:br>
                <a:rPr kumimoji="1" lang="en-US" altLang="ja-JP" sz="1050">
                  <a:solidFill>
                    <a:schemeClr val="tx1"/>
                  </a:solidFill>
                  <a:effectLst/>
                  <a:latin typeface="+mn-lt"/>
                  <a:ea typeface="+mn-ea"/>
                  <a:cs typeface="+mn-cs"/>
                </a:rPr>
              </a:br>
              <a:r>
                <a:rPr kumimoji="1" lang="ja-JP" altLang="en-US" sz="1050">
                  <a:solidFill>
                    <a:schemeClr val="tx1"/>
                  </a:solidFill>
                  <a:effectLst/>
                  <a:latin typeface="+mn-lt"/>
                  <a:ea typeface="+mn-ea"/>
                  <a:cs typeface="+mn-cs"/>
                </a:rPr>
                <a:t>・教育データ等を利活用した教師・児童生徒等への支援の充実に向けた実証研究</a:t>
              </a:r>
              <a:endParaRPr lang="ja-JP" altLang="ja-JP" sz="1050">
                <a:effectLst/>
              </a:endParaRPr>
            </a:p>
          </xdr:txBody>
        </xdr:sp>
        <xdr:sp macro="" textlink="">
          <xdr:nvSpPr>
            <xdr:cNvPr id="82" name="左中かっこ 81">
              <a:extLst>
                <a:ext uri="{FF2B5EF4-FFF2-40B4-BE49-F238E27FC236}">
                  <a16:creationId xmlns:a16="http://schemas.microsoft.com/office/drawing/2014/main" id="{9F3AAB78-3583-4902-BE34-1854EDD29AD6}"/>
                </a:ext>
              </a:extLst>
            </xdr:cNvPr>
            <xdr:cNvSpPr/>
          </xdr:nvSpPr>
          <xdr:spPr>
            <a:xfrm>
              <a:off x="7209693" y="49595647"/>
              <a:ext cx="432185" cy="718672"/>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3" name="Rectangle 31">
              <a:extLst>
                <a:ext uri="{FF2B5EF4-FFF2-40B4-BE49-F238E27FC236}">
                  <a16:creationId xmlns:a16="http://schemas.microsoft.com/office/drawing/2014/main" id="{18E7960C-D013-47DE-B626-E6EC67C359B3}"/>
                </a:ext>
              </a:extLst>
            </xdr:cNvPr>
            <xdr:cNvSpPr>
              <a:spLocks noChangeArrowheads="1"/>
            </xdr:cNvSpPr>
          </xdr:nvSpPr>
          <xdr:spPr bwMode="auto">
            <a:xfrm>
              <a:off x="7619969" y="49360324"/>
              <a:ext cx="2517352" cy="1026925"/>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諸謝金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0.4</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0.6</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委員等旅費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0.6</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庁費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12.8</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xdr:txBody>
        </xdr:sp>
        <xdr:grpSp>
          <xdr:nvGrpSpPr>
            <xdr:cNvPr id="84" name="グループ化 83">
              <a:extLst>
                <a:ext uri="{FF2B5EF4-FFF2-40B4-BE49-F238E27FC236}">
                  <a16:creationId xmlns:a16="http://schemas.microsoft.com/office/drawing/2014/main" id="{99CE9D42-9F4C-415B-82DC-C1F656C2CC4B}"/>
                </a:ext>
              </a:extLst>
            </xdr:cNvPr>
            <xdr:cNvGrpSpPr/>
          </xdr:nvGrpSpPr>
          <xdr:grpSpPr>
            <a:xfrm>
              <a:off x="7555517" y="51362538"/>
              <a:ext cx="2668467" cy="1370745"/>
              <a:chOff x="6362150" y="41423420"/>
              <a:chExt cx="2609613" cy="1350431"/>
            </a:xfrm>
          </xdr:grpSpPr>
          <xdr:sp macro="" textlink="">
            <xdr:nvSpPr>
              <xdr:cNvPr id="86" name="AutoShape 78">
                <a:extLst>
                  <a:ext uri="{FF2B5EF4-FFF2-40B4-BE49-F238E27FC236}">
                    <a16:creationId xmlns:a16="http://schemas.microsoft.com/office/drawing/2014/main" id="{07AE99B5-36BF-4E38-9029-E60B93ECBD59}"/>
                  </a:ext>
                </a:extLst>
              </xdr:cNvPr>
              <xdr:cNvSpPr>
                <a:spLocks noChangeArrowheads="1"/>
              </xdr:cNvSpPr>
            </xdr:nvSpPr>
            <xdr:spPr bwMode="auto">
              <a:xfrm rot="20149956">
                <a:off x="6362150" y="4142342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7" name="Rectangle 5">
                <a:extLst>
                  <a:ext uri="{FF2B5EF4-FFF2-40B4-BE49-F238E27FC236}">
                    <a16:creationId xmlns:a16="http://schemas.microsoft.com/office/drawing/2014/main" id="{1C4AD2F2-81B0-4485-963C-D2817AFE22F8}"/>
                  </a:ext>
                </a:extLst>
              </xdr:cNvPr>
              <xdr:cNvSpPr>
                <a:spLocks noChangeArrowheads="1"/>
              </xdr:cNvSpPr>
            </xdr:nvSpPr>
            <xdr:spPr bwMode="auto">
              <a:xfrm>
                <a:off x="6383333" y="42286896"/>
                <a:ext cx="2588430" cy="48695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CD</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30.8</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sp macro="" textlink="">
          <xdr:nvSpPr>
            <xdr:cNvPr id="85" name="大かっこ 84">
              <a:extLst>
                <a:ext uri="{FF2B5EF4-FFF2-40B4-BE49-F238E27FC236}">
                  <a16:creationId xmlns:a16="http://schemas.microsoft.com/office/drawing/2014/main" id="{A84DB9A4-D543-4C74-9A8A-4593F23C6BEF}"/>
                </a:ext>
              </a:extLst>
            </xdr:cNvPr>
            <xdr:cNvSpPr/>
          </xdr:nvSpPr>
          <xdr:spPr>
            <a:xfrm>
              <a:off x="7555466" y="52811736"/>
              <a:ext cx="2687410" cy="1075765"/>
            </a:xfrm>
            <a:prstGeom prst="bracketPair">
              <a:avLst>
                <a:gd name="adj" fmla="val 1041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・事業推進委員会、連絡協議会、成果報告会の運営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grpSp>
      <xdr:sp macro="" textlink="">
        <xdr:nvSpPr>
          <xdr:cNvPr id="93" name="角丸四角形 92"/>
          <xdr:cNvSpPr/>
        </xdr:nvSpPr>
        <xdr:spPr>
          <a:xfrm>
            <a:off x="1411943" y="64713971"/>
            <a:ext cx="2196352" cy="560294"/>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新時代の学びにおける先端技術導入実証研究事業</a:t>
            </a:r>
          </a:p>
        </xdr:txBody>
      </xdr:sp>
    </xdr:grpSp>
    <xdr:clientData/>
  </xdr:twoCellAnchor>
  <xdr:twoCellAnchor>
    <xdr:from>
      <xdr:col>38</xdr:col>
      <xdr:colOff>118783</xdr:colOff>
      <xdr:row>52</xdr:row>
      <xdr:rowOff>29135</xdr:rowOff>
    </xdr:from>
    <xdr:to>
      <xdr:col>43</xdr:col>
      <xdr:colOff>179294</xdr:colOff>
      <xdr:row>52</xdr:row>
      <xdr:rowOff>342900</xdr:rowOff>
    </xdr:to>
    <xdr:sp macro="" textlink="">
      <xdr:nvSpPr>
        <xdr:cNvPr id="101" name="テキスト ボックス 100"/>
        <xdr:cNvSpPr txBox="1"/>
      </xdr:nvSpPr>
      <xdr:spPr>
        <a:xfrm>
          <a:off x="7783607" y="20939311"/>
          <a:ext cx="1069040"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37</xdr:col>
      <xdr:colOff>11205</xdr:colOff>
      <xdr:row>748</xdr:row>
      <xdr:rowOff>235323</xdr:rowOff>
    </xdr:from>
    <xdr:to>
      <xdr:col>49</xdr:col>
      <xdr:colOff>240921</xdr:colOff>
      <xdr:row>749</xdr:row>
      <xdr:rowOff>182342</xdr:rowOff>
    </xdr:to>
    <xdr:sp macro="" textlink="">
      <xdr:nvSpPr>
        <xdr:cNvPr id="102" name="Rectangle 76">
          <a:extLst>
            <a:ext uri="{FF2B5EF4-FFF2-40B4-BE49-F238E27FC236}">
              <a16:creationId xmlns:a16="http://schemas.microsoft.com/office/drawing/2014/main" id="{C4000A30-4B95-4A7E-AA2E-D04B82EEDEC7}"/>
            </a:ext>
          </a:extLst>
        </xdr:cNvPr>
        <xdr:cNvSpPr>
          <a:spLocks noChangeArrowheads="1"/>
        </xdr:cNvSpPr>
      </xdr:nvSpPr>
      <xdr:spPr bwMode="auto">
        <a:xfrm>
          <a:off x="7474323" y="67896441"/>
          <a:ext cx="2650186" cy="2944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委託</a:t>
          </a: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lang="en-US" altLang="ja-JP" sz="11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22</xdr:col>
      <xdr:colOff>89646</xdr:colOff>
      <xdr:row>748</xdr:row>
      <xdr:rowOff>257736</xdr:rowOff>
    </xdr:from>
    <xdr:to>
      <xdr:col>34</xdr:col>
      <xdr:colOff>181247</xdr:colOff>
      <xdr:row>749</xdr:row>
      <xdr:rowOff>238538</xdr:rowOff>
    </xdr:to>
    <xdr:sp macro="" textlink="">
      <xdr:nvSpPr>
        <xdr:cNvPr id="104"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4527175" y="67918854"/>
          <a:ext cx="2512072" cy="328184"/>
        </a:xfrm>
        <a:prstGeom prst="rect">
          <a:avLst/>
        </a:prstGeom>
        <a:noFill/>
        <a:ln>
          <a:noFill/>
        </a:ln>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78442</xdr:colOff>
      <xdr:row>759</xdr:row>
      <xdr:rowOff>414617</xdr:rowOff>
    </xdr:from>
    <xdr:to>
      <xdr:col>49</xdr:col>
      <xdr:colOff>268942</xdr:colOff>
      <xdr:row>772</xdr:row>
      <xdr:rowOff>291350</xdr:rowOff>
    </xdr:to>
    <xdr:grpSp>
      <xdr:nvGrpSpPr>
        <xdr:cNvPr id="3" name="グループ化 2"/>
        <xdr:cNvGrpSpPr/>
      </xdr:nvGrpSpPr>
      <xdr:grpSpPr>
        <a:xfrm>
          <a:off x="1288677" y="74608764"/>
          <a:ext cx="8863853" cy="4482351"/>
          <a:chOff x="1434353" y="69711795"/>
          <a:chExt cx="8863853" cy="4482350"/>
        </a:xfrm>
      </xdr:grpSpPr>
      <xdr:grpSp>
        <xdr:nvGrpSpPr>
          <xdr:cNvPr id="95" name="グループ化 94"/>
          <xdr:cNvGrpSpPr/>
        </xdr:nvGrpSpPr>
        <xdr:grpSpPr>
          <a:xfrm>
            <a:off x="1434353" y="69711795"/>
            <a:ext cx="8863853" cy="4482350"/>
            <a:chOff x="1411941" y="68871356"/>
            <a:chExt cx="8863853" cy="4482349"/>
          </a:xfrm>
        </xdr:grpSpPr>
        <xdr:grpSp>
          <xdr:nvGrpSpPr>
            <xdr:cNvPr id="56" name="グループ化 55"/>
            <xdr:cNvGrpSpPr/>
          </xdr:nvGrpSpPr>
          <xdr:grpSpPr>
            <a:xfrm>
              <a:off x="1411941" y="68871356"/>
              <a:ext cx="8863853" cy="4482349"/>
              <a:chOff x="1333499" y="64400209"/>
              <a:chExt cx="8863853" cy="4482349"/>
            </a:xfrm>
          </xdr:grpSpPr>
          <xdr:sp macro="" textlink="">
            <xdr:nvSpPr>
              <xdr:cNvPr id="39" name="Rectangle 71">
                <a:extLst>
                  <a:ext uri="{FF2B5EF4-FFF2-40B4-BE49-F238E27FC236}">
                    <a16:creationId xmlns:a16="http://schemas.microsoft.com/office/drawing/2014/main" id="{12D87334-9BFE-4581-9214-FC95E4E3CF3C}"/>
                  </a:ext>
                </a:extLst>
              </xdr:cNvPr>
              <xdr:cNvSpPr>
                <a:spLocks noChangeArrowheads="1"/>
              </xdr:cNvSpPr>
            </xdr:nvSpPr>
            <xdr:spPr bwMode="auto">
              <a:xfrm>
                <a:off x="4284113" y="64771189"/>
                <a:ext cx="2592846" cy="6106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133.4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0" name="大かっこ 39">
                <a:extLst>
                  <a:ext uri="{FF2B5EF4-FFF2-40B4-BE49-F238E27FC236}">
                    <a16:creationId xmlns:a16="http://schemas.microsoft.com/office/drawing/2014/main" id="{C8EDD47C-BAAA-4E64-9B74-5FFABECC1698}"/>
                  </a:ext>
                </a:extLst>
              </xdr:cNvPr>
              <xdr:cNvSpPr/>
            </xdr:nvSpPr>
            <xdr:spPr>
              <a:xfrm>
                <a:off x="1512793" y="65397531"/>
                <a:ext cx="8650941" cy="952500"/>
              </a:xfrm>
              <a:prstGeom prst="bracketPair">
                <a:avLst>
                  <a:gd name="adj" fmla="val 13353"/>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　教員の「働き方改革」の実現に資するため、都道府県単位での「統合型校務支援システム」の共同調達・運用を促進し、同システムの全国的整備を加速化させることにより、教員の長時間勤務を是正する。また、児童生徒の学びの維持・充実を図るため、多様性ある学習環境や専門性の高い授業等における遠隔授業システムの導入を支援する。</a:t>
                </a:r>
              </a:p>
            </xdr:txBody>
          </xdr:sp>
          <xdr:grpSp>
            <xdr:nvGrpSpPr>
              <xdr:cNvPr id="41" name="グループ化 40">
                <a:extLst>
                  <a:ext uri="{FF2B5EF4-FFF2-40B4-BE49-F238E27FC236}">
                    <a16:creationId xmlns:a16="http://schemas.microsoft.com/office/drawing/2014/main" id="{4A532EBF-1B04-4D51-B983-43850554FA67}"/>
                  </a:ext>
                </a:extLst>
              </xdr:cNvPr>
              <xdr:cNvGrpSpPr/>
            </xdr:nvGrpSpPr>
            <xdr:grpSpPr>
              <a:xfrm>
                <a:off x="1726310" y="66231621"/>
                <a:ext cx="2564677" cy="1351070"/>
                <a:chOff x="3782727" y="41572705"/>
                <a:chExt cx="2518763" cy="1317882"/>
              </a:xfrm>
            </xdr:grpSpPr>
            <xdr:sp macro="" textlink="">
              <xdr:nvSpPr>
                <xdr:cNvPr id="53"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3834390" y="42158639"/>
                  <a:ext cx="2467100" cy="3201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4" name="AutoShape 78">
                  <a:extLst>
                    <a:ext uri="{FF2B5EF4-FFF2-40B4-BE49-F238E27FC236}">
                      <a16:creationId xmlns:a16="http://schemas.microsoft.com/office/drawing/2014/main" id="{D9021E42-C6E7-4C59-B908-DABFE7142D10}"/>
                    </a:ext>
                  </a:extLst>
                </xdr:cNvPr>
                <xdr:cNvSpPr>
                  <a:spLocks noChangeArrowheads="1"/>
                </xdr:cNvSpPr>
              </xdr:nvSpPr>
              <xdr:spPr bwMode="auto">
                <a:xfrm rot="1793368">
                  <a:off x="5496329" y="41572705"/>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5" name="Rectangle 5">
                  <a:extLst>
                    <a:ext uri="{FF2B5EF4-FFF2-40B4-BE49-F238E27FC236}">
                      <a16:creationId xmlns:a16="http://schemas.microsoft.com/office/drawing/2014/main" id="{59B77CB5-7558-4777-8671-7F91053273DA}"/>
                    </a:ext>
                  </a:extLst>
                </xdr:cNvPr>
                <xdr:cNvSpPr>
                  <a:spLocks noChangeArrowheads="1"/>
                </xdr:cNvSpPr>
              </xdr:nvSpPr>
              <xdr:spPr bwMode="auto">
                <a:xfrm>
                  <a:off x="3782727" y="42394304"/>
                  <a:ext cx="2447550" cy="496283"/>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E</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．都道府県（全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60.2</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grpSp>
            <xdr:nvGrpSpPr>
              <xdr:cNvPr id="42" name="グループ化 41">
                <a:extLst>
                  <a:ext uri="{FF2B5EF4-FFF2-40B4-BE49-F238E27FC236}">
                    <a16:creationId xmlns:a16="http://schemas.microsoft.com/office/drawing/2014/main" id="{04359799-D22E-413D-AAFB-37D5E1D7DF01}"/>
                  </a:ext>
                </a:extLst>
              </xdr:cNvPr>
              <xdr:cNvGrpSpPr/>
            </xdr:nvGrpSpPr>
            <xdr:grpSpPr>
              <a:xfrm>
                <a:off x="4426324" y="66314619"/>
                <a:ext cx="2935942" cy="1279248"/>
                <a:chOff x="6246969" y="41650877"/>
                <a:chExt cx="2893502" cy="1247955"/>
              </a:xfrm>
            </xdr:grpSpPr>
            <xdr:sp macro="" textlink="">
              <xdr:nvSpPr>
                <xdr:cNvPr id="51" name="AutoShape 78">
                  <a:extLst>
                    <a:ext uri="{FF2B5EF4-FFF2-40B4-BE49-F238E27FC236}">
                      <a16:creationId xmlns:a16="http://schemas.microsoft.com/office/drawing/2014/main" id="{C2B6A995-839D-412E-B57C-4B476AD5D4F1}"/>
                    </a:ext>
                  </a:extLst>
                </xdr:cNvPr>
                <xdr:cNvSpPr>
                  <a:spLocks noChangeArrowheads="1"/>
                </xdr:cNvSpPr>
              </xdr:nvSpPr>
              <xdr:spPr bwMode="auto">
                <a:xfrm>
                  <a:off x="7145840" y="41650877"/>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2" name="Rectangle 5">
                  <a:extLst>
                    <a:ext uri="{FF2B5EF4-FFF2-40B4-BE49-F238E27FC236}">
                      <a16:creationId xmlns:a16="http://schemas.microsoft.com/office/drawing/2014/main" id="{26FE5E97-6AEC-4D58-90F1-7C3CEB6914CD}"/>
                    </a:ext>
                  </a:extLst>
                </xdr:cNvPr>
                <xdr:cNvSpPr>
                  <a:spLocks noChangeArrowheads="1"/>
                </xdr:cNvSpPr>
              </xdr:nvSpPr>
              <xdr:spPr bwMode="auto">
                <a:xfrm>
                  <a:off x="6246969" y="42404317"/>
                  <a:ext cx="2893502" cy="49451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F</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．教育委員会等（全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地域機関）</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40.9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sp macro="" textlink="">
            <xdr:nvSpPr>
              <xdr:cNvPr id="43" name="大かっこ 42">
                <a:extLst>
                  <a:ext uri="{FF2B5EF4-FFF2-40B4-BE49-F238E27FC236}">
                    <a16:creationId xmlns:a16="http://schemas.microsoft.com/office/drawing/2014/main" id="{D3A5EC17-ED5F-45DC-AFD6-FCFCC404DCD0}"/>
                  </a:ext>
                </a:extLst>
              </xdr:cNvPr>
              <xdr:cNvSpPr/>
            </xdr:nvSpPr>
            <xdr:spPr>
              <a:xfrm>
                <a:off x="1333499" y="67621793"/>
                <a:ext cx="3085354" cy="12607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統合型校務支援システムの導入促進</a:t>
                </a:r>
                <a:endParaRPr lang="ja-JP" altLang="ja-JP" sz="1050">
                  <a:effectLst/>
                </a:endParaRPr>
              </a:p>
              <a:p>
                <a:pPr rtl="0" eaLnBrk="1" fontAlgn="auto" latinLnBrk="0" hangingPunct="1"/>
                <a:r>
                  <a:rPr kumimoji="1" lang="ja-JP" altLang="ja-JP" sz="1050" b="0">
                    <a:solidFill>
                      <a:schemeClr val="tx1"/>
                    </a:solidFill>
                    <a:effectLst/>
                    <a:latin typeface="+mn-lt"/>
                    <a:ea typeface="+mn-ea"/>
                    <a:cs typeface="+mn-cs"/>
                  </a:rPr>
                  <a:t>　都道府県単位での統合型校務支援システムの共同調達・運用を促進するため、同システムの共同調達に係る初期導入経費や自治体間の調整経費を支援。</a:t>
                </a:r>
                <a:endParaRPr lang="ja-JP" altLang="ja-JP" sz="1050">
                  <a:effectLst/>
                </a:endParaRPr>
              </a:p>
            </xdr:txBody>
          </xdr:sp>
          <xdr:sp macro="" textlink="">
            <xdr:nvSpPr>
              <xdr:cNvPr id="44" name="大かっこ 43">
                <a:extLst>
                  <a:ext uri="{FF2B5EF4-FFF2-40B4-BE49-F238E27FC236}">
                    <a16:creationId xmlns:a16="http://schemas.microsoft.com/office/drawing/2014/main" id="{129EF4C1-4CED-449F-8205-E33BA56FE2D4}"/>
                  </a:ext>
                </a:extLst>
              </xdr:cNvPr>
              <xdr:cNvSpPr/>
            </xdr:nvSpPr>
            <xdr:spPr>
              <a:xfrm>
                <a:off x="4498695" y="67625888"/>
                <a:ext cx="2807493" cy="1256670"/>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遠隔授業システムの導入支援</a:t>
                </a:r>
                <a:endParaRPr lang="ja-JP" altLang="ja-JP" sz="1050">
                  <a:effectLst/>
                </a:endParaRPr>
              </a:p>
              <a:p>
                <a:pPr rtl="0" eaLnBrk="1" fontAlgn="auto" latinLnBrk="0" hangingPunct="1"/>
                <a:r>
                  <a:rPr kumimoji="1" lang="ja-JP" altLang="ja-JP" sz="1050">
                    <a:solidFill>
                      <a:schemeClr val="tx1"/>
                    </a:solidFill>
                    <a:effectLst/>
                    <a:latin typeface="+mn-lt"/>
                    <a:ea typeface="+mn-ea"/>
                    <a:cs typeface="+mn-cs"/>
                  </a:rPr>
                  <a:t>　</a:t>
                </a:r>
                <a:r>
                  <a:rPr kumimoji="1" lang="ja-JP" altLang="ja-JP" sz="1050" b="0">
                    <a:solidFill>
                      <a:schemeClr val="tx1"/>
                    </a:solidFill>
                    <a:effectLst/>
                    <a:latin typeface="+mn-lt"/>
                    <a:ea typeface="+mn-ea"/>
                    <a:cs typeface="+mn-cs"/>
                  </a:rPr>
                  <a:t>児童生徒の学びの質の向上を図るため、</a:t>
                </a:r>
                <a:r>
                  <a:rPr lang="ja-JP" altLang="ja-JP" sz="1050">
                    <a:solidFill>
                      <a:schemeClr val="tx1"/>
                    </a:solidFill>
                    <a:effectLst/>
                    <a:latin typeface="+mn-lt"/>
                    <a:ea typeface="+mn-ea"/>
                    <a:cs typeface="+mn-cs"/>
                  </a:rPr>
                  <a:t>多様性ある学習環境や専門性の高い授業等における</a:t>
                </a:r>
                <a:r>
                  <a:rPr kumimoji="1" lang="ja-JP" altLang="ja-JP" sz="1050" b="0">
                    <a:solidFill>
                      <a:schemeClr val="tx1"/>
                    </a:solidFill>
                    <a:effectLst/>
                    <a:latin typeface="+mn-lt"/>
                    <a:ea typeface="+mn-ea"/>
                    <a:cs typeface="+mn-cs"/>
                  </a:rPr>
                  <a:t>遠隔授業システムの導入を支援。</a:t>
                </a:r>
                <a:endParaRPr lang="ja-JP" altLang="ja-JP" sz="1050">
                  <a:effectLst/>
                </a:endParaRPr>
              </a:p>
              <a:p>
                <a:pPr rtl="0" eaLnBrk="1" fontAlgn="auto" latinLnBrk="0" hangingPunct="1"/>
                <a:r>
                  <a:rPr kumimoji="1" lang="en-US" altLang="ja-JP" sz="1050">
                    <a:solidFill>
                      <a:schemeClr val="tx1"/>
                    </a:solidFill>
                    <a:effectLst/>
                    <a:latin typeface="+mn-lt"/>
                    <a:ea typeface="+mn-ea"/>
                    <a:cs typeface="+mn-cs"/>
                  </a:rPr>
                  <a:t> </a:t>
                </a:r>
                <a:endParaRPr lang="ja-JP" altLang="ja-JP" sz="1050">
                  <a:effectLst/>
                </a:endParaRPr>
              </a:p>
            </xdr:txBody>
          </xdr:sp>
          <xdr:sp macro="" textlink="">
            <xdr:nvSpPr>
              <xdr:cNvPr id="45" name="左中かっこ 44">
                <a:extLst>
                  <a:ext uri="{FF2B5EF4-FFF2-40B4-BE49-F238E27FC236}">
                    <a16:creationId xmlns:a16="http://schemas.microsoft.com/office/drawing/2014/main" id="{B6AC94FC-093B-42AF-A26C-DCCE002332A0}"/>
                  </a:ext>
                </a:extLst>
              </xdr:cNvPr>
              <xdr:cNvSpPr/>
            </xdr:nvSpPr>
            <xdr:spPr>
              <a:xfrm>
                <a:off x="7194519" y="64701046"/>
                <a:ext cx="339639" cy="651661"/>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6" name="Rectangle 31">
                <a:extLst>
                  <a:ext uri="{FF2B5EF4-FFF2-40B4-BE49-F238E27FC236}">
                    <a16:creationId xmlns:a16="http://schemas.microsoft.com/office/drawing/2014/main" id="{D1A8589D-24E3-4D60-8964-98B2C790B3ED}"/>
                  </a:ext>
                </a:extLst>
              </xdr:cNvPr>
              <xdr:cNvSpPr>
                <a:spLocks noChangeArrowheads="1"/>
              </xdr:cNvSpPr>
            </xdr:nvSpPr>
            <xdr:spPr bwMode="auto">
              <a:xfrm>
                <a:off x="7522951" y="64400209"/>
                <a:ext cx="2496941" cy="1059541"/>
              </a:xfrm>
              <a:prstGeom prst="rect">
                <a:avLst/>
              </a:prstGeom>
              <a:noFill/>
              <a:ln>
                <a:noFill/>
              </a:ln>
              <a:ex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本省経費　</a:t>
                </a:r>
                <a:endPar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諸謝金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1.1</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職員旅費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0.7</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委員等旅費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0.9</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庁費　　　　　  </a:t>
                </a:r>
                <a:r>
                  <a:rPr kumimoji="0" lang="en-US"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 1.5</a:t>
                </a:r>
                <a:r>
                  <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百万円　を含む</a:t>
                </a:r>
              </a:p>
            </xdr:txBody>
          </xdr:sp>
          <xdr:grpSp>
            <xdr:nvGrpSpPr>
              <xdr:cNvPr id="47" name="グループ化 46">
                <a:extLst>
                  <a:ext uri="{FF2B5EF4-FFF2-40B4-BE49-F238E27FC236}">
                    <a16:creationId xmlns:a16="http://schemas.microsoft.com/office/drawing/2014/main" id="{CDDDB589-9C27-4E99-B4A6-5A02A72DBF09}"/>
                  </a:ext>
                </a:extLst>
              </xdr:cNvPr>
              <xdr:cNvGrpSpPr/>
            </xdr:nvGrpSpPr>
            <xdr:grpSpPr>
              <a:xfrm>
                <a:off x="7077406" y="66261595"/>
                <a:ext cx="3073973" cy="1309892"/>
                <a:chOff x="5942055" y="41583919"/>
                <a:chExt cx="3029538" cy="1277848"/>
              </a:xfrm>
            </xdr:grpSpPr>
            <xdr:sp macro="" textlink="">
              <xdr:nvSpPr>
                <xdr:cNvPr id="49" name="AutoShape 78">
                  <a:extLst>
                    <a:ext uri="{FF2B5EF4-FFF2-40B4-BE49-F238E27FC236}">
                      <a16:creationId xmlns:a16="http://schemas.microsoft.com/office/drawing/2014/main" id="{C20ABBB9-88CE-4E27-ACBE-D66B9945F960}"/>
                    </a:ext>
                  </a:extLst>
                </xdr:cNvPr>
                <xdr:cNvSpPr>
                  <a:spLocks noChangeArrowheads="1"/>
                </xdr:cNvSpPr>
              </xdr:nvSpPr>
              <xdr:spPr bwMode="auto">
                <a:xfrm rot="20149956">
                  <a:off x="5942055" y="41583919"/>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0" name="Rectangle 5">
                  <a:extLst>
                    <a:ext uri="{FF2B5EF4-FFF2-40B4-BE49-F238E27FC236}">
                      <a16:creationId xmlns:a16="http://schemas.microsoft.com/office/drawing/2014/main" id="{11FA9F7F-8AA5-4F0E-89B1-7D3F0C682CAC}"/>
                    </a:ext>
                  </a:extLst>
                </xdr:cNvPr>
                <xdr:cNvSpPr>
                  <a:spLocks noChangeArrowheads="1"/>
                </xdr:cNvSpPr>
              </xdr:nvSpPr>
              <xdr:spPr bwMode="auto">
                <a:xfrm>
                  <a:off x="6383163" y="42393386"/>
                  <a:ext cx="2588430" cy="468381"/>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G</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28.1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sp macro="" textlink="">
            <xdr:nvSpPr>
              <xdr:cNvPr id="48" name="大かっこ 47">
                <a:extLst>
                  <a:ext uri="{FF2B5EF4-FFF2-40B4-BE49-F238E27FC236}">
                    <a16:creationId xmlns:a16="http://schemas.microsoft.com/office/drawing/2014/main" id="{DA8CFBA6-54A2-4080-A1A2-5AEFC916B727}"/>
                  </a:ext>
                </a:extLst>
              </xdr:cNvPr>
              <xdr:cNvSpPr/>
            </xdr:nvSpPr>
            <xdr:spPr>
              <a:xfrm>
                <a:off x="7458448" y="67636393"/>
                <a:ext cx="2738904" cy="9996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・事業推進委員会、連絡協議会、成果報告会の運営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grpSp>
        <xdr:sp macro="" textlink="">
          <xdr:nvSpPr>
            <xdr:cNvPr id="94" name="角丸四角形 93"/>
            <xdr:cNvSpPr/>
          </xdr:nvSpPr>
          <xdr:spPr>
            <a:xfrm>
              <a:off x="1434352" y="69095471"/>
              <a:ext cx="2431677" cy="369794"/>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学校ＩＣＴ環境整備促進実証研究事業</a:t>
              </a:r>
            </a:p>
          </xdr:txBody>
        </xdr:sp>
      </xdr:grpSp>
      <xdr:sp macro="" textlink="">
        <xdr:nvSpPr>
          <xdr:cNvPr id="103" name="Rectangle 76">
            <a:extLst>
              <a:ext uri="{FF2B5EF4-FFF2-40B4-BE49-F238E27FC236}">
                <a16:creationId xmlns:a16="http://schemas.microsoft.com/office/drawing/2014/main" id="{C4000A30-4B95-4A7E-AA2E-D04B82EEDEC7}"/>
              </a:ext>
            </a:extLst>
          </xdr:cNvPr>
          <xdr:cNvSpPr>
            <a:spLocks noChangeArrowheads="1"/>
          </xdr:cNvSpPr>
        </xdr:nvSpPr>
        <xdr:spPr bwMode="auto">
          <a:xfrm>
            <a:off x="7821705" y="72049340"/>
            <a:ext cx="2376762" cy="2944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委託</a:t>
            </a: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lang="en-US" altLang="ja-JP" sz="1100">
                <a:solidFill>
                  <a:srgbClr xmlns:mc="http://schemas.openxmlformats.org/markup-compatibility/2006" xmlns:a14="http://schemas.microsoft.com/office/drawing/2010/main" val="000000" mc:Ignorable="a14" a14:legacySpreadsheetColorIndex="8"/>
                </a:solidFill>
              </a:rPr>
              <a:t>】</a:t>
            </a:r>
          </a:p>
        </xdr:txBody>
      </xdr:sp>
      <xdr:sp macro="" textlink="">
        <xdr:nvSpPr>
          <xdr:cNvPr id="105"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4612340" y="72172605"/>
            <a:ext cx="2512072" cy="328184"/>
          </a:xfrm>
          <a:prstGeom prst="rect">
            <a:avLst/>
          </a:prstGeom>
          <a:noFill/>
          <a:ln>
            <a:noFill/>
          </a:ln>
          <a:extLst/>
        </xdr:spPr>
        <xdr:txBody>
          <a:bodyPr vertOverflow="clip" wrap="square" lIns="27432" tIns="18288" rIns="27432" bIns="0" anchor="t" upright="1"/>
          <a:lstStyle/>
          <a:p>
            <a:pPr rtl="0"/>
            <a:r>
              <a:rPr lang="ja-JP" altLang="ja-JP" sz="1100" b="0" i="0" baseline="0">
                <a:effectLst/>
                <a:latin typeface="+mn-lt"/>
                <a:ea typeface="+mn-ea"/>
                <a:cs typeface="+mn-cs"/>
              </a:rPr>
              <a:t>委託【随意契約（企画競争）</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6</xdr:col>
      <xdr:colOff>123266</xdr:colOff>
      <xdr:row>754</xdr:row>
      <xdr:rowOff>78441</xdr:rowOff>
    </xdr:from>
    <xdr:to>
      <xdr:col>21</xdr:col>
      <xdr:colOff>183031</xdr:colOff>
      <xdr:row>758</xdr:row>
      <xdr:rowOff>403412</xdr:rowOff>
    </xdr:to>
    <xdr:grpSp>
      <xdr:nvGrpSpPr>
        <xdr:cNvPr id="4" name="グループ化 3"/>
        <xdr:cNvGrpSpPr/>
      </xdr:nvGrpSpPr>
      <xdr:grpSpPr>
        <a:xfrm>
          <a:off x="1333501" y="71885735"/>
          <a:ext cx="3085354" cy="2039471"/>
          <a:chOff x="1501589" y="74082088"/>
          <a:chExt cx="3085354" cy="2039471"/>
        </a:xfrm>
      </xdr:grpSpPr>
      <xdr:sp macro="" textlink="">
        <xdr:nvSpPr>
          <xdr:cNvPr id="59" name="AutoShape 78">
            <a:extLst>
              <a:ext uri="{FF2B5EF4-FFF2-40B4-BE49-F238E27FC236}">
                <a16:creationId xmlns:a16="http://schemas.microsoft.com/office/drawing/2014/main" id="{D9021E42-C6E7-4C59-B908-DABFE7142D10}"/>
              </a:ext>
            </a:extLst>
          </xdr:cNvPr>
          <xdr:cNvSpPr>
            <a:spLocks noChangeArrowheads="1"/>
          </xdr:cNvSpPr>
        </xdr:nvSpPr>
        <xdr:spPr bwMode="auto">
          <a:xfrm>
            <a:off x="2610971" y="74082088"/>
            <a:ext cx="714466" cy="550087"/>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0" name="Rectangle 76">
            <a:extLst>
              <a:ext uri="{FF2B5EF4-FFF2-40B4-BE49-F238E27FC236}">
                <a16:creationId xmlns:a16="http://schemas.microsoft.com/office/drawing/2014/main" id="{7C1662C6-5C02-4B23-86A1-E18B5AC20A5F}"/>
              </a:ext>
            </a:extLst>
          </xdr:cNvPr>
          <xdr:cNvSpPr>
            <a:spLocks noChangeArrowheads="1"/>
          </xdr:cNvSpPr>
        </xdr:nvSpPr>
        <xdr:spPr bwMode="auto">
          <a:xfrm>
            <a:off x="1947005" y="74743236"/>
            <a:ext cx="2512072" cy="32818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rtl="0"/>
            <a:r>
              <a:rPr lang="ja-JP" altLang="en-US" sz="1100" b="0" i="0" baseline="0">
                <a:effectLst/>
                <a:latin typeface="+mn-lt"/>
                <a:ea typeface="+mn-ea"/>
                <a:cs typeface="+mn-cs"/>
              </a:rPr>
              <a:t>再</a:t>
            </a:r>
            <a:r>
              <a:rPr lang="ja-JP" altLang="ja-JP" sz="1100" b="0" i="0" baseline="0">
                <a:effectLst/>
                <a:latin typeface="+mn-lt"/>
                <a:ea typeface="+mn-ea"/>
                <a:cs typeface="+mn-cs"/>
              </a:rPr>
              <a:t>委託【随意契約</a:t>
            </a:r>
            <a:r>
              <a:rPr lang="ja-JP" altLang="en-US" sz="1100" b="0" i="0" baseline="0">
                <a:effectLst/>
                <a:latin typeface="+mn-lt"/>
                <a:ea typeface="+mn-ea"/>
                <a:cs typeface="+mn-cs"/>
              </a:rPr>
              <a:t>（特命）</a:t>
            </a:r>
            <a:r>
              <a:rPr lang="en-US" altLang="ja-JP" sz="1100" b="0" i="0" baseline="0">
                <a:effectLst/>
                <a:latin typeface="+mn-lt"/>
                <a:ea typeface="+mn-ea"/>
                <a:cs typeface="+mn-cs"/>
              </a:rPr>
              <a:t>】</a:t>
            </a:r>
            <a:endParaRPr lang="ja-JP" altLang="ja-JP" sz="1200">
              <a:effectLst/>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1" name="Rectangle 5">
            <a:extLst>
              <a:ext uri="{FF2B5EF4-FFF2-40B4-BE49-F238E27FC236}">
                <a16:creationId xmlns:a16="http://schemas.microsoft.com/office/drawing/2014/main" id="{59B77CB5-7558-4777-8671-7F91053273DA}"/>
              </a:ext>
            </a:extLst>
          </xdr:cNvPr>
          <xdr:cNvSpPr>
            <a:spLocks noChangeArrowheads="1"/>
          </xdr:cNvSpPr>
        </xdr:nvSpPr>
        <xdr:spPr bwMode="auto">
          <a:xfrm>
            <a:off x="1894400" y="74984836"/>
            <a:ext cx="2492166" cy="508781"/>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H</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．民間団体（１団体）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14.7</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sp macro="" textlink="">
        <xdr:nvSpPr>
          <xdr:cNvPr id="62" name="大かっこ 61">
            <a:extLst>
              <a:ext uri="{FF2B5EF4-FFF2-40B4-BE49-F238E27FC236}">
                <a16:creationId xmlns:a16="http://schemas.microsoft.com/office/drawing/2014/main" id="{D3A5EC17-ED5F-45DC-AFD6-FCFCC404DCD0}"/>
              </a:ext>
            </a:extLst>
          </xdr:cNvPr>
          <xdr:cNvSpPr/>
        </xdr:nvSpPr>
        <xdr:spPr>
          <a:xfrm>
            <a:off x="1501589" y="75532720"/>
            <a:ext cx="3085354" cy="5888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eaLnBrk="1" fontAlgn="auto" latinLnBrk="0" hangingPunct="1"/>
            <a:r>
              <a:rPr lang="ja-JP" altLang="en-US" sz="1050">
                <a:effectLst/>
              </a:rPr>
              <a:t>・プロジェクトマネジメントにかかる費用</a:t>
            </a:r>
            <a:endParaRPr lang="en-US" altLang="ja-JP" sz="1050">
              <a:effectLst/>
            </a:endParaRPr>
          </a:p>
          <a:p>
            <a:pPr rtl="0" eaLnBrk="1" fontAlgn="auto" latinLnBrk="0" hangingPunct="1"/>
            <a:r>
              <a:rPr lang="ja-JP" altLang="en-US" sz="1050">
                <a:effectLst/>
              </a:rPr>
              <a:t>・クラウド基盤利用料（集計分析基盤）　等</a:t>
            </a:r>
            <a:endParaRPr lang="ja-JP" altLang="ja-JP" sz="105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3" t="s">
        <v>0</v>
      </c>
      <c r="AK2" s="993"/>
      <c r="AL2" s="993"/>
      <c r="AM2" s="993"/>
      <c r="AN2" s="993"/>
      <c r="AO2" s="994"/>
      <c r="AP2" s="994"/>
      <c r="AQ2" s="994"/>
      <c r="AR2" s="78" t="str">
        <f>IF(OR(AO2="　", AO2=""), "", "-")</f>
        <v/>
      </c>
      <c r="AS2" s="995">
        <v>75</v>
      </c>
      <c r="AT2" s="995"/>
      <c r="AU2" s="995"/>
      <c r="AV2" s="51" t="str">
        <f>IF(AW2="", "", "-")</f>
        <v/>
      </c>
      <c r="AW2" s="938"/>
      <c r="AX2" s="938"/>
    </row>
    <row r="3" spans="1:50" ht="21" customHeight="1" thickBot="1" x14ac:dyDescent="0.2">
      <c r="A3" s="893" t="s">
        <v>420</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64</v>
      </c>
      <c r="AJ3" s="895" t="s">
        <v>559</v>
      </c>
      <c r="AK3" s="895"/>
      <c r="AL3" s="895"/>
      <c r="AM3" s="895"/>
      <c r="AN3" s="895"/>
      <c r="AO3" s="895"/>
      <c r="AP3" s="895"/>
      <c r="AQ3" s="895"/>
      <c r="AR3" s="895"/>
      <c r="AS3" s="895"/>
      <c r="AT3" s="895"/>
      <c r="AU3" s="895"/>
      <c r="AV3" s="895"/>
      <c r="AW3" s="895"/>
      <c r="AX3" s="24" t="s">
        <v>65</v>
      </c>
    </row>
    <row r="4" spans="1:50" ht="24.75" customHeight="1" x14ac:dyDescent="0.15">
      <c r="A4" s="724" t="s">
        <v>25</v>
      </c>
      <c r="B4" s="725"/>
      <c r="C4" s="725"/>
      <c r="D4" s="725"/>
      <c r="E4" s="725"/>
      <c r="F4" s="725"/>
      <c r="G4" s="702" t="s">
        <v>593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5" t="s">
        <v>594</v>
      </c>
      <c r="H5" s="866"/>
      <c r="I5" s="866"/>
      <c r="J5" s="866"/>
      <c r="K5" s="866"/>
      <c r="L5" s="866"/>
      <c r="M5" s="867" t="s">
        <v>66</v>
      </c>
      <c r="N5" s="868"/>
      <c r="O5" s="868"/>
      <c r="P5" s="868"/>
      <c r="Q5" s="868"/>
      <c r="R5" s="869"/>
      <c r="S5" s="870" t="s">
        <v>524</v>
      </c>
      <c r="T5" s="866"/>
      <c r="U5" s="866"/>
      <c r="V5" s="866"/>
      <c r="W5" s="866"/>
      <c r="X5" s="871"/>
      <c r="Y5" s="718" t="s">
        <v>3</v>
      </c>
      <c r="Z5" s="566"/>
      <c r="AA5" s="566"/>
      <c r="AB5" s="566"/>
      <c r="AC5" s="566"/>
      <c r="AD5" s="567"/>
      <c r="AE5" s="719" t="s">
        <v>595</v>
      </c>
      <c r="AF5" s="719"/>
      <c r="AG5" s="719"/>
      <c r="AH5" s="719"/>
      <c r="AI5" s="719"/>
      <c r="AJ5" s="719"/>
      <c r="AK5" s="719"/>
      <c r="AL5" s="719"/>
      <c r="AM5" s="719"/>
      <c r="AN5" s="719"/>
      <c r="AO5" s="719"/>
      <c r="AP5" s="720"/>
      <c r="AQ5" s="721" t="s">
        <v>772</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12.5" customHeight="1" x14ac:dyDescent="0.15">
      <c r="A7" s="518" t="s">
        <v>22</v>
      </c>
      <c r="B7" s="519"/>
      <c r="C7" s="519"/>
      <c r="D7" s="519"/>
      <c r="E7" s="519"/>
      <c r="F7" s="520"/>
      <c r="G7" s="521" t="s">
        <v>561</v>
      </c>
      <c r="H7" s="522"/>
      <c r="I7" s="522"/>
      <c r="J7" s="522"/>
      <c r="K7" s="522"/>
      <c r="L7" s="522"/>
      <c r="M7" s="522"/>
      <c r="N7" s="522"/>
      <c r="O7" s="522"/>
      <c r="P7" s="522"/>
      <c r="Q7" s="522"/>
      <c r="R7" s="522"/>
      <c r="S7" s="522"/>
      <c r="T7" s="522"/>
      <c r="U7" s="522"/>
      <c r="V7" s="522"/>
      <c r="W7" s="522"/>
      <c r="X7" s="523"/>
      <c r="Y7" s="949" t="s">
        <v>384</v>
      </c>
      <c r="Z7" s="466"/>
      <c r="AA7" s="466"/>
      <c r="AB7" s="466"/>
      <c r="AC7" s="466"/>
      <c r="AD7" s="950"/>
      <c r="AE7" s="939" t="s">
        <v>636</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18" t="s">
        <v>258</v>
      </c>
      <c r="B8" s="519"/>
      <c r="C8" s="519"/>
      <c r="D8" s="519"/>
      <c r="E8" s="519"/>
      <c r="F8" s="520"/>
      <c r="G8" s="962" t="str">
        <f>入力規則等!A27</f>
        <v>ＩＴ戦略</v>
      </c>
      <c r="H8" s="740"/>
      <c r="I8" s="740"/>
      <c r="J8" s="740"/>
      <c r="K8" s="740"/>
      <c r="L8" s="740"/>
      <c r="M8" s="740"/>
      <c r="N8" s="740"/>
      <c r="O8" s="740"/>
      <c r="P8" s="740"/>
      <c r="Q8" s="740"/>
      <c r="R8" s="740"/>
      <c r="S8" s="740"/>
      <c r="T8" s="740"/>
      <c r="U8" s="740"/>
      <c r="V8" s="740"/>
      <c r="W8" s="740"/>
      <c r="X8" s="963"/>
      <c r="Y8" s="872" t="s">
        <v>259</v>
      </c>
      <c r="Z8" s="873"/>
      <c r="AA8" s="873"/>
      <c r="AB8" s="873"/>
      <c r="AC8" s="873"/>
      <c r="AD8" s="874"/>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5" t="s">
        <v>23</v>
      </c>
      <c r="B9" s="876"/>
      <c r="C9" s="876"/>
      <c r="D9" s="876"/>
      <c r="E9" s="876"/>
      <c r="F9" s="876"/>
      <c r="G9" s="877" t="s">
        <v>562</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237.75" customHeight="1" x14ac:dyDescent="0.15">
      <c r="A10" s="680" t="s">
        <v>30</v>
      </c>
      <c r="B10" s="681"/>
      <c r="C10" s="681"/>
      <c r="D10" s="681"/>
      <c r="E10" s="681"/>
      <c r="F10" s="681"/>
      <c r="G10" s="775" t="s">
        <v>787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5" t="s">
        <v>24</v>
      </c>
      <c r="B12" s="1006"/>
      <c r="C12" s="1006"/>
      <c r="D12" s="1006"/>
      <c r="E12" s="1006"/>
      <c r="F12" s="1007"/>
      <c r="G12" s="781"/>
      <c r="H12" s="782"/>
      <c r="I12" s="782"/>
      <c r="J12" s="782"/>
      <c r="K12" s="782"/>
      <c r="L12" s="782"/>
      <c r="M12" s="782"/>
      <c r="N12" s="782"/>
      <c r="O12" s="782"/>
      <c r="P12" s="438" t="s">
        <v>387</v>
      </c>
      <c r="Q12" s="439"/>
      <c r="R12" s="439"/>
      <c r="S12" s="439"/>
      <c r="T12" s="439"/>
      <c r="U12" s="439"/>
      <c r="V12" s="440"/>
      <c r="W12" s="438" t="s">
        <v>407</v>
      </c>
      <c r="X12" s="439"/>
      <c r="Y12" s="439"/>
      <c r="Z12" s="439"/>
      <c r="AA12" s="439"/>
      <c r="AB12" s="439"/>
      <c r="AC12" s="440"/>
      <c r="AD12" s="438" t="s">
        <v>414</v>
      </c>
      <c r="AE12" s="439"/>
      <c r="AF12" s="439"/>
      <c r="AG12" s="439"/>
      <c r="AH12" s="439"/>
      <c r="AI12" s="439"/>
      <c r="AJ12" s="440"/>
      <c r="AK12" s="438" t="s">
        <v>421</v>
      </c>
      <c r="AL12" s="439"/>
      <c r="AM12" s="439"/>
      <c r="AN12" s="439"/>
      <c r="AO12" s="439"/>
      <c r="AP12" s="439"/>
      <c r="AQ12" s="440"/>
      <c r="AR12" s="438" t="s">
        <v>422</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561</v>
      </c>
      <c r="Q13" s="678"/>
      <c r="R13" s="678"/>
      <c r="S13" s="678"/>
      <c r="T13" s="678"/>
      <c r="U13" s="678"/>
      <c r="V13" s="679"/>
      <c r="W13" s="677" t="s">
        <v>774</v>
      </c>
      <c r="X13" s="678"/>
      <c r="Y13" s="678"/>
      <c r="Z13" s="678"/>
      <c r="AA13" s="678"/>
      <c r="AB13" s="678"/>
      <c r="AC13" s="679"/>
      <c r="AD13" s="677">
        <v>438.9</v>
      </c>
      <c r="AE13" s="678"/>
      <c r="AF13" s="678"/>
      <c r="AG13" s="678"/>
      <c r="AH13" s="678"/>
      <c r="AI13" s="678"/>
      <c r="AJ13" s="679"/>
      <c r="AK13" s="677">
        <v>452.8</v>
      </c>
      <c r="AL13" s="678"/>
      <c r="AM13" s="678"/>
      <c r="AN13" s="678"/>
      <c r="AO13" s="678"/>
      <c r="AP13" s="678"/>
      <c r="AQ13" s="679"/>
      <c r="AR13" s="946">
        <v>1447.3</v>
      </c>
      <c r="AS13" s="947"/>
      <c r="AT13" s="947"/>
      <c r="AU13" s="947"/>
      <c r="AV13" s="947"/>
      <c r="AW13" s="947"/>
      <c r="AX13" s="948"/>
    </row>
    <row r="14" spans="1:50" ht="21" customHeight="1" x14ac:dyDescent="0.15">
      <c r="A14" s="634"/>
      <c r="B14" s="635"/>
      <c r="C14" s="635"/>
      <c r="D14" s="635"/>
      <c r="E14" s="635"/>
      <c r="F14" s="636"/>
      <c r="G14" s="745"/>
      <c r="H14" s="746"/>
      <c r="I14" s="731" t="s">
        <v>8</v>
      </c>
      <c r="J14" s="783"/>
      <c r="K14" s="783"/>
      <c r="L14" s="783"/>
      <c r="M14" s="783"/>
      <c r="N14" s="783"/>
      <c r="O14" s="784"/>
      <c r="P14" s="677" t="s">
        <v>561</v>
      </c>
      <c r="Q14" s="678"/>
      <c r="R14" s="678"/>
      <c r="S14" s="678"/>
      <c r="T14" s="678"/>
      <c r="U14" s="678"/>
      <c r="V14" s="679"/>
      <c r="W14" s="677" t="s">
        <v>556</v>
      </c>
      <c r="X14" s="678"/>
      <c r="Y14" s="678"/>
      <c r="Z14" s="678"/>
      <c r="AA14" s="678"/>
      <c r="AB14" s="678"/>
      <c r="AC14" s="679"/>
      <c r="AD14" s="677" t="s">
        <v>596</v>
      </c>
      <c r="AE14" s="678"/>
      <c r="AF14" s="678"/>
      <c r="AG14" s="678"/>
      <c r="AH14" s="678"/>
      <c r="AI14" s="678"/>
      <c r="AJ14" s="679"/>
      <c r="AK14" s="677" t="s">
        <v>403</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564</v>
      </c>
      <c r="Q15" s="678"/>
      <c r="R15" s="678"/>
      <c r="S15" s="678"/>
      <c r="T15" s="678"/>
      <c r="U15" s="678"/>
      <c r="V15" s="679"/>
      <c r="W15" s="677" t="s">
        <v>556</v>
      </c>
      <c r="X15" s="678"/>
      <c r="Y15" s="678"/>
      <c r="Z15" s="678"/>
      <c r="AA15" s="678"/>
      <c r="AB15" s="678"/>
      <c r="AC15" s="679"/>
      <c r="AD15" s="677" t="s">
        <v>561</v>
      </c>
      <c r="AE15" s="678"/>
      <c r="AF15" s="678"/>
      <c r="AG15" s="678"/>
      <c r="AH15" s="678"/>
      <c r="AI15" s="678"/>
      <c r="AJ15" s="679"/>
      <c r="AK15" s="677" t="s">
        <v>403</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561</v>
      </c>
      <c r="Q16" s="678"/>
      <c r="R16" s="678"/>
      <c r="S16" s="678"/>
      <c r="T16" s="678"/>
      <c r="U16" s="678"/>
      <c r="V16" s="679"/>
      <c r="W16" s="677" t="s">
        <v>556</v>
      </c>
      <c r="X16" s="678"/>
      <c r="Y16" s="678"/>
      <c r="Z16" s="678"/>
      <c r="AA16" s="678"/>
      <c r="AB16" s="678"/>
      <c r="AC16" s="679"/>
      <c r="AD16" s="677" t="s">
        <v>561</v>
      </c>
      <c r="AE16" s="678"/>
      <c r="AF16" s="678"/>
      <c r="AG16" s="678"/>
      <c r="AH16" s="678"/>
      <c r="AI16" s="678"/>
      <c r="AJ16" s="679"/>
      <c r="AK16" s="677" t="s">
        <v>403</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561</v>
      </c>
      <c r="Q17" s="678"/>
      <c r="R17" s="678"/>
      <c r="S17" s="678"/>
      <c r="T17" s="678"/>
      <c r="U17" s="678"/>
      <c r="V17" s="679"/>
      <c r="W17" s="677" t="s">
        <v>774</v>
      </c>
      <c r="X17" s="678"/>
      <c r="Y17" s="678"/>
      <c r="Z17" s="678"/>
      <c r="AA17" s="678"/>
      <c r="AB17" s="678"/>
      <c r="AC17" s="679"/>
      <c r="AD17" s="677">
        <v>-3.2</v>
      </c>
      <c r="AE17" s="678"/>
      <c r="AF17" s="678"/>
      <c r="AG17" s="678"/>
      <c r="AH17" s="678"/>
      <c r="AI17" s="678"/>
      <c r="AJ17" s="679"/>
      <c r="AK17" s="677" t="s">
        <v>403</v>
      </c>
      <c r="AL17" s="678"/>
      <c r="AM17" s="678"/>
      <c r="AN17" s="678"/>
      <c r="AO17" s="678"/>
      <c r="AP17" s="678"/>
      <c r="AQ17" s="679"/>
      <c r="AR17" s="944"/>
      <c r="AS17" s="944"/>
      <c r="AT17" s="944"/>
      <c r="AU17" s="944"/>
      <c r="AV17" s="944"/>
      <c r="AW17" s="944"/>
      <c r="AX17" s="945"/>
    </row>
    <row r="18" spans="1:50" ht="24.75" customHeight="1" x14ac:dyDescent="0.15">
      <c r="A18" s="634"/>
      <c r="B18" s="635"/>
      <c r="C18" s="635"/>
      <c r="D18" s="635"/>
      <c r="E18" s="635"/>
      <c r="F18" s="636"/>
      <c r="G18" s="747"/>
      <c r="H18" s="748"/>
      <c r="I18" s="736" t="s">
        <v>20</v>
      </c>
      <c r="J18" s="737"/>
      <c r="K18" s="737"/>
      <c r="L18" s="737"/>
      <c r="M18" s="737"/>
      <c r="N18" s="737"/>
      <c r="O18" s="738"/>
      <c r="P18" s="904">
        <f>SUM(P13:V17)</f>
        <v>0</v>
      </c>
      <c r="Q18" s="905"/>
      <c r="R18" s="905"/>
      <c r="S18" s="905"/>
      <c r="T18" s="905"/>
      <c r="U18" s="905"/>
      <c r="V18" s="906"/>
      <c r="W18" s="904">
        <f>SUM(W13:AC17)</f>
        <v>0</v>
      </c>
      <c r="X18" s="905"/>
      <c r="Y18" s="905"/>
      <c r="Z18" s="905"/>
      <c r="AA18" s="905"/>
      <c r="AB18" s="905"/>
      <c r="AC18" s="906"/>
      <c r="AD18" s="904">
        <f>SUM(AD13:AJ17)</f>
        <v>435.7</v>
      </c>
      <c r="AE18" s="905"/>
      <c r="AF18" s="905"/>
      <c r="AG18" s="905"/>
      <c r="AH18" s="905"/>
      <c r="AI18" s="905"/>
      <c r="AJ18" s="906"/>
      <c r="AK18" s="904">
        <f>SUM(AK13:AQ17)</f>
        <v>452.8</v>
      </c>
      <c r="AL18" s="905"/>
      <c r="AM18" s="905"/>
      <c r="AN18" s="905"/>
      <c r="AO18" s="905"/>
      <c r="AP18" s="905"/>
      <c r="AQ18" s="906"/>
      <c r="AR18" s="904">
        <f>SUM(AR13:AX17)</f>
        <v>1447.3</v>
      </c>
      <c r="AS18" s="905"/>
      <c r="AT18" s="905"/>
      <c r="AU18" s="905"/>
      <c r="AV18" s="905"/>
      <c r="AW18" s="905"/>
      <c r="AX18" s="907"/>
    </row>
    <row r="19" spans="1:50" ht="24.75" customHeight="1" x14ac:dyDescent="0.15">
      <c r="A19" s="634"/>
      <c r="B19" s="635"/>
      <c r="C19" s="635"/>
      <c r="D19" s="635"/>
      <c r="E19" s="635"/>
      <c r="F19" s="636"/>
      <c r="G19" s="902" t="s">
        <v>9</v>
      </c>
      <c r="H19" s="903"/>
      <c r="I19" s="903"/>
      <c r="J19" s="903"/>
      <c r="K19" s="903"/>
      <c r="L19" s="903"/>
      <c r="M19" s="903"/>
      <c r="N19" s="903"/>
      <c r="O19" s="903"/>
      <c r="P19" s="677">
        <v>0</v>
      </c>
      <c r="Q19" s="678"/>
      <c r="R19" s="678"/>
      <c r="S19" s="678"/>
      <c r="T19" s="678"/>
      <c r="U19" s="678"/>
      <c r="V19" s="679"/>
      <c r="W19" s="677">
        <v>0</v>
      </c>
      <c r="X19" s="678"/>
      <c r="Y19" s="678"/>
      <c r="Z19" s="678"/>
      <c r="AA19" s="678"/>
      <c r="AB19" s="678"/>
      <c r="AC19" s="679"/>
      <c r="AD19" s="677">
        <v>336.7</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902" t="s">
        <v>10</v>
      </c>
      <c r="H20" s="903"/>
      <c r="I20" s="903"/>
      <c r="J20" s="903"/>
      <c r="K20" s="903"/>
      <c r="L20" s="903"/>
      <c r="M20" s="903"/>
      <c r="N20" s="903"/>
      <c r="O20" s="903"/>
      <c r="P20" s="318" t="str">
        <f>IF(P18=0, "-", SUM(P19)/P18)</f>
        <v>-</v>
      </c>
      <c r="Q20" s="318"/>
      <c r="R20" s="318"/>
      <c r="S20" s="318"/>
      <c r="T20" s="318"/>
      <c r="U20" s="318"/>
      <c r="V20" s="318"/>
      <c r="W20" s="318" t="str">
        <f t="shared" ref="W20" si="0">IF(W18=0, "-", SUM(W19)/W18)</f>
        <v>-</v>
      </c>
      <c r="X20" s="318"/>
      <c r="Y20" s="318"/>
      <c r="Z20" s="318"/>
      <c r="AA20" s="318"/>
      <c r="AB20" s="318"/>
      <c r="AC20" s="318"/>
      <c r="AD20" s="318">
        <f t="shared" ref="AD20" si="1">IF(AD18=0, "-", SUM(AD19)/AD18)</f>
        <v>0.77277943539132432</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1.5" customHeight="1" x14ac:dyDescent="0.15">
      <c r="A21" s="875"/>
      <c r="B21" s="876"/>
      <c r="C21" s="876"/>
      <c r="D21" s="876"/>
      <c r="E21" s="876"/>
      <c r="F21" s="1008"/>
      <c r="G21" s="316" t="s">
        <v>352</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0.76714513556618824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5" t="s">
        <v>423</v>
      </c>
      <c r="B22" s="976"/>
      <c r="C22" s="976"/>
      <c r="D22" s="976"/>
      <c r="E22" s="976"/>
      <c r="F22" s="977"/>
      <c r="G22" s="1013" t="s">
        <v>331</v>
      </c>
      <c r="H22" s="221"/>
      <c r="I22" s="221"/>
      <c r="J22" s="221"/>
      <c r="K22" s="221"/>
      <c r="L22" s="221"/>
      <c r="M22" s="221"/>
      <c r="N22" s="221"/>
      <c r="O22" s="222"/>
      <c r="P22" s="964" t="s">
        <v>424</v>
      </c>
      <c r="Q22" s="221"/>
      <c r="R22" s="221"/>
      <c r="S22" s="221"/>
      <c r="T22" s="221"/>
      <c r="U22" s="221"/>
      <c r="V22" s="222"/>
      <c r="W22" s="964" t="s">
        <v>425</v>
      </c>
      <c r="X22" s="221"/>
      <c r="Y22" s="221"/>
      <c r="Z22" s="221"/>
      <c r="AA22" s="221"/>
      <c r="AB22" s="221"/>
      <c r="AC22" s="222"/>
      <c r="AD22" s="964" t="s">
        <v>330</v>
      </c>
      <c r="AE22" s="221"/>
      <c r="AF22" s="221"/>
      <c r="AG22" s="221"/>
      <c r="AH22" s="221"/>
      <c r="AI22" s="221"/>
      <c r="AJ22" s="221"/>
      <c r="AK22" s="221"/>
      <c r="AL22" s="221"/>
      <c r="AM22" s="221"/>
      <c r="AN22" s="221"/>
      <c r="AO22" s="221"/>
      <c r="AP22" s="221"/>
      <c r="AQ22" s="221"/>
      <c r="AR22" s="221"/>
      <c r="AS22" s="221"/>
      <c r="AT22" s="221"/>
      <c r="AU22" s="221"/>
      <c r="AV22" s="221"/>
      <c r="AW22" s="221"/>
      <c r="AX22" s="984"/>
    </row>
    <row r="23" spans="1:50" ht="35.25" customHeight="1" x14ac:dyDescent="0.15">
      <c r="A23" s="978"/>
      <c r="B23" s="979"/>
      <c r="C23" s="979"/>
      <c r="D23" s="979"/>
      <c r="E23" s="979"/>
      <c r="F23" s="980"/>
      <c r="G23" s="1014" t="s">
        <v>778</v>
      </c>
      <c r="H23" s="1015"/>
      <c r="I23" s="1015"/>
      <c r="J23" s="1015"/>
      <c r="K23" s="1015"/>
      <c r="L23" s="1015"/>
      <c r="M23" s="1015"/>
      <c r="N23" s="1015"/>
      <c r="O23" s="1016"/>
      <c r="P23" s="946">
        <v>0</v>
      </c>
      <c r="Q23" s="947"/>
      <c r="R23" s="947"/>
      <c r="S23" s="947"/>
      <c r="T23" s="947"/>
      <c r="U23" s="947"/>
      <c r="V23" s="965"/>
      <c r="W23" s="946">
        <v>1138.5999999999999</v>
      </c>
      <c r="X23" s="947"/>
      <c r="Y23" s="947"/>
      <c r="Z23" s="947"/>
      <c r="AA23" s="947"/>
      <c r="AB23" s="947"/>
      <c r="AC23" s="965"/>
      <c r="AD23" s="985" t="s">
        <v>775</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34.5" customHeight="1" x14ac:dyDescent="0.15">
      <c r="A24" s="978"/>
      <c r="B24" s="979"/>
      <c r="C24" s="979"/>
      <c r="D24" s="979"/>
      <c r="E24" s="979"/>
      <c r="F24" s="980"/>
      <c r="G24" s="966" t="s">
        <v>777</v>
      </c>
      <c r="H24" s="967"/>
      <c r="I24" s="967"/>
      <c r="J24" s="967"/>
      <c r="K24" s="967"/>
      <c r="L24" s="967"/>
      <c r="M24" s="967"/>
      <c r="N24" s="967"/>
      <c r="O24" s="968"/>
      <c r="P24" s="677">
        <v>426.9</v>
      </c>
      <c r="Q24" s="678"/>
      <c r="R24" s="678"/>
      <c r="S24" s="678"/>
      <c r="T24" s="678"/>
      <c r="U24" s="678"/>
      <c r="V24" s="679"/>
      <c r="W24" s="677">
        <v>294.89999999999998</v>
      </c>
      <c r="X24" s="678"/>
      <c r="Y24" s="678"/>
      <c r="Z24" s="678"/>
      <c r="AA24" s="678"/>
      <c r="AB24" s="678"/>
      <c r="AC24" s="679"/>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776</v>
      </c>
      <c r="H25" s="967"/>
      <c r="I25" s="967"/>
      <c r="J25" s="967"/>
      <c r="K25" s="967"/>
      <c r="L25" s="967"/>
      <c r="M25" s="967"/>
      <c r="N25" s="967"/>
      <c r="O25" s="968"/>
      <c r="P25" s="677">
        <v>17.899999999999999</v>
      </c>
      <c r="Q25" s="678"/>
      <c r="R25" s="678"/>
      <c r="S25" s="678"/>
      <c r="T25" s="678"/>
      <c r="U25" s="678"/>
      <c r="V25" s="679"/>
      <c r="W25" s="677">
        <v>12.6</v>
      </c>
      <c r="X25" s="678"/>
      <c r="Y25" s="678"/>
      <c r="Z25" s="678"/>
      <c r="AA25" s="678"/>
      <c r="AB25" s="678"/>
      <c r="AC25" s="679"/>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566</v>
      </c>
      <c r="H26" s="967"/>
      <c r="I26" s="967"/>
      <c r="J26" s="967"/>
      <c r="K26" s="967"/>
      <c r="L26" s="967"/>
      <c r="M26" s="967"/>
      <c r="N26" s="967"/>
      <c r="O26" s="968"/>
      <c r="P26" s="677">
        <v>4.0999999999999996</v>
      </c>
      <c r="Q26" s="678"/>
      <c r="R26" s="678"/>
      <c r="S26" s="678"/>
      <c r="T26" s="678"/>
      <c r="U26" s="678"/>
      <c r="V26" s="679"/>
      <c r="W26" s="677">
        <v>0.6</v>
      </c>
      <c r="X26" s="678"/>
      <c r="Y26" s="678"/>
      <c r="Z26" s="678"/>
      <c r="AA26" s="678"/>
      <c r="AB26" s="678"/>
      <c r="AC26" s="679"/>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567</v>
      </c>
      <c r="H27" s="967"/>
      <c r="I27" s="967"/>
      <c r="J27" s="967"/>
      <c r="K27" s="967"/>
      <c r="L27" s="967"/>
      <c r="M27" s="967"/>
      <c r="N27" s="967"/>
      <c r="O27" s="968"/>
      <c r="P27" s="677">
        <v>2.8</v>
      </c>
      <c r="Q27" s="678"/>
      <c r="R27" s="678"/>
      <c r="S27" s="678"/>
      <c r="T27" s="678"/>
      <c r="U27" s="678"/>
      <c r="V27" s="679"/>
      <c r="W27" s="677">
        <v>0.4</v>
      </c>
      <c r="X27" s="678"/>
      <c r="Y27" s="678"/>
      <c r="Z27" s="678"/>
      <c r="AA27" s="678"/>
      <c r="AB27" s="678"/>
      <c r="AC27" s="679"/>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335</v>
      </c>
      <c r="H28" s="970"/>
      <c r="I28" s="970"/>
      <c r="J28" s="970"/>
      <c r="K28" s="970"/>
      <c r="L28" s="970"/>
      <c r="M28" s="970"/>
      <c r="N28" s="970"/>
      <c r="O28" s="971"/>
      <c r="P28" s="904">
        <f>P29-SUM(P23:P27)</f>
        <v>1.1000000000000227</v>
      </c>
      <c r="Q28" s="905"/>
      <c r="R28" s="905"/>
      <c r="S28" s="905"/>
      <c r="T28" s="905"/>
      <c r="U28" s="905"/>
      <c r="V28" s="906"/>
      <c r="W28" s="904">
        <f>W29-SUM(W23:W27)</f>
        <v>0.20000000000004547</v>
      </c>
      <c r="X28" s="905"/>
      <c r="Y28" s="905"/>
      <c r="Z28" s="905"/>
      <c r="AA28" s="905"/>
      <c r="AB28" s="905"/>
      <c r="AC28" s="90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332</v>
      </c>
      <c r="H29" s="973"/>
      <c r="I29" s="973"/>
      <c r="J29" s="973"/>
      <c r="K29" s="973"/>
      <c r="L29" s="973"/>
      <c r="M29" s="973"/>
      <c r="N29" s="973"/>
      <c r="O29" s="974"/>
      <c r="P29" s="677">
        <f>AK13</f>
        <v>452.8</v>
      </c>
      <c r="Q29" s="678"/>
      <c r="R29" s="678"/>
      <c r="S29" s="678"/>
      <c r="T29" s="678"/>
      <c r="U29" s="678"/>
      <c r="V29" s="679"/>
      <c r="W29" s="996">
        <f>AR13</f>
        <v>1447.3</v>
      </c>
      <c r="X29" s="997"/>
      <c r="Y29" s="997"/>
      <c r="Z29" s="997"/>
      <c r="AA29" s="997"/>
      <c r="AB29" s="997"/>
      <c r="AC29" s="998"/>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87" t="s">
        <v>347</v>
      </c>
      <c r="B30" s="888"/>
      <c r="C30" s="888"/>
      <c r="D30" s="888"/>
      <c r="E30" s="888"/>
      <c r="F30" s="889"/>
      <c r="G30" s="794" t="s">
        <v>146</v>
      </c>
      <c r="H30" s="795"/>
      <c r="I30" s="795"/>
      <c r="J30" s="795"/>
      <c r="K30" s="795"/>
      <c r="L30" s="795"/>
      <c r="M30" s="795"/>
      <c r="N30" s="795"/>
      <c r="O30" s="796"/>
      <c r="P30" s="883" t="s">
        <v>59</v>
      </c>
      <c r="Q30" s="795"/>
      <c r="R30" s="795"/>
      <c r="S30" s="795"/>
      <c r="T30" s="795"/>
      <c r="U30" s="795"/>
      <c r="V30" s="795"/>
      <c r="W30" s="795"/>
      <c r="X30" s="796"/>
      <c r="Y30" s="880"/>
      <c r="Z30" s="881"/>
      <c r="AA30" s="882"/>
      <c r="AB30" s="884" t="s">
        <v>11</v>
      </c>
      <c r="AC30" s="885"/>
      <c r="AD30" s="886"/>
      <c r="AE30" s="884" t="s">
        <v>387</v>
      </c>
      <c r="AF30" s="885"/>
      <c r="AG30" s="885"/>
      <c r="AH30" s="886"/>
      <c r="AI30" s="884" t="s">
        <v>409</v>
      </c>
      <c r="AJ30" s="885"/>
      <c r="AK30" s="885"/>
      <c r="AL30" s="886"/>
      <c r="AM30" s="942" t="s">
        <v>414</v>
      </c>
      <c r="AN30" s="942"/>
      <c r="AO30" s="942"/>
      <c r="AP30" s="884"/>
      <c r="AQ30" s="788" t="s">
        <v>234</v>
      </c>
      <c r="AR30" s="789"/>
      <c r="AS30" s="789"/>
      <c r="AT30" s="790"/>
      <c r="AU30" s="795" t="s">
        <v>134</v>
      </c>
      <c r="AV30" s="795"/>
      <c r="AW30" s="795"/>
      <c r="AX30" s="943"/>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235</v>
      </c>
      <c r="AT31" s="133"/>
      <c r="AU31" s="199">
        <v>3</v>
      </c>
      <c r="AV31" s="199"/>
      <c r="AW31" s="418" t="s">
        <v>181</v>
      </c>
      <c r="AX31" s="419"/>
    </row>
    <row r="32" spans="1:50" ht="46.5" customHeight="1" x14ac:dyDescent="0.15">
      <c r="A32" s="423"/>
      <c r="B32" s="421"/>
      <c r="C32" s="421"/>
      <c r="D32" s="421"/>
      <c r="E32" s="421"/>
      <c r="F32" s="422"/>
      <c r="G32" s="584" t="s">
        <v>758</v>
      </c>
      <c r="H32" s="585"/>
      <c r="I32" s="585"/>
      <c r="J32" s="585"/>
      <c r="K32" s="585"/>
      <c r="L32" s="585"/>
      <c r="M32" s="585"/>
      <c r="N32" s="585"/>
      <c r="O32" s="586"/>
      <c r="P32" s="104" t="s">
        <v>608</v>
      </c>
      <c r="Q32" s="104"/>
      <c r="R32" s="104"/>
      <c r="S32" s="104"/>
      <c r="T32" s="104"/>
      <c r="U32" s="104"/>
      <c r="V32" s="104"/>
      <c r="W32" s="104"/>
      <c r="X32" s="105"/>
      <c r="Y32" s="494" t="s">
        <v>12</v>
      </c>
      <c r="Z32" s="554"/>
      <c r="AA32" s="555"/>
      <c r="AB32" s="484" t="s">
        <v>568</v>
      </c>
      <c r="AC32" s="484"/>
      <c r="AD32" s="484"/>
      <c r="AE32" s="217" t="s">
        <v>565</v>
      </c>
      <c r="AF32" s="218"/>
      <c r="AG32" s="218"/>
      <c r="AH32" s="218"/>
      <c r="AI32" s="217" t="s">
        <v>563</v>
      </c>
      <c r="AJ32" s="218"/>
      <c r="AK32" s="218"/>
      <c r="AL32" s="218"/>
      <c r="AM32" s="217" t="s">
        <v>604</v>
      </c>
      <c r="AN32" s="218"/>
      <c r="AO32" s="218"/>
      <c r="AP32" s="218"/>
      <c r="AQ32" s="352" t="s">
        <v>561</v>
      </c>
      <c r="AR32" s="207"/>
      <c r="AS32" s="207"/>
      <c r="AT32" s="353"/>
      <c r="AU32" s="218" t="s">
        <v>561</v>
      </c>
      <c r="AV32" s="218"/>
      <c r="AW32" s="218"/>
      <c r="AX32" s="220"/>
    </row>
    <row r="33" spans="1:50" ht="46.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568</v>
      </c>
      <c r="AC33" s="546"/>
      <c r="AD33" s="546"/>
      <c r="AE33" s="217" t="s">
        <v>561</v>
      </c>
      <c r="AF33" s="218"/>
      <c r="AG33" s="218"/>
      <c r="AH33" s="218"/>
      <c r="AI33" s="217" t="s">
        <v>563</v>
      </c>
      <c r="AJ33" s="218"/>
      <c r="AK33" s="218"/>
      <c r="AL33" s="218"/>
      <c r="AM33" s="217" t="s">
        <v>604</v>
      </c>
      <c r="AN33" s="218"/>
      <c r="AO33" s="218"/>
      <c r="AP33" s="218"/>
      <c r="AQ33" s="352">
        <v>80</v>
      </c>
      <c r="AR33" s="207"/>
      <c r="AS33" s="207"/>
      <c r="AT33" s="353"/>
      <c r="AU33" s="218">
        <v>100</v>
      </c>
      <c r="AV33" s="218"/>
      <c r="AW33" s="218"/>
      <c r="AX33" s="220"/>
    </row>
    <row r="34" spans="1:50" ht="46.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561</v>
      </c>
      <c r="AF34" s="218"/>
      <c r="AG34" s="218"/>
      <c r="AH34" s="218"/>
      <c r="AI34" s="217" t="s">
        <v>563</v>
      </c>
      <c r="AJ34" s="218"/>
      <c r="AK34" s="218"/>
      <c r="AL34" s="218"/>
      <c r="AM34" s="217" t="s">
        <v>607</v>
      </c>
      <c r="AN34" s="218"/>
      <c r="AO34" s="218"/>
      <c r="AP34" s="218"/>
      <c r="AQ34" s="352" t="s">
        <v>561</v>
      </c>
      <c r="AR34" s="207"/>
      <c r="AS34" s="207"/>
      <c r="AT34" s="353"/>
      <c r="AU34" s="218" t="s">
        <v>561</v>
      </c>
      <c r="AV34" s="218"/>
      <c r="AW34" s="218"/>
      <c r="AX34" s="220"/>
    </row>
    <row r="35" spans="1:50" ht="23.25" customHeight="1" x14ac:dyDescent="0.15">
      <c r="A35" s="225" t="s">
        <v>375</v>
      </c>
      <c r="B35" s="226"/>
      <c r="C35" s="226"/>
      <c r="D35" s="226"/>
      <c r="E35" s="226"/>
      <c r="F35" s="227"/>
      <c r="G35" s="231" t="s">
        <v>610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347</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387</v>
      </c>
      <c r="AF37" s="244"/>
      <c r="AG37" s="244"/>
      <c r="AH37" s="245"/>
      <c r="AI37" s="243" t="s">
        <v>385</v>
      </c>
      <c r="AJ37" s="244"/>
      <c r="AK37" s="244"/>
      <c r="AL37" s="245"/>
      <c r="AM37" s="249" t="s">
        <v>414</v>
      </c>
      <c r="AN37" s="249"/>
      <c r="AO37" s="249"/>
      <c r="AP37" s="249"/>
      <c r="AQ37" s="150" t="s">
        <v>234</v>
      </c>
      <c r="AR37" s="151"/>
      <c r="AS37" s="151"/>
      <c r="AT37" s="152"/>
      <c r="AU37" s="434" t="s">
        <v>134</v>
      </c>
      <c r="AV37" s="434"/>
      <c r="AW37" s="434"/>
      <c r="AX37" s="93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556</v>
      </c>
      <c r="AR38" s="200"/>
      <c r="AS38" s="132" t="s">
        <v>235</v>
      </c>
      <c r="AT38" s="133"/>
      <c r="AU38" s="199">
        <v>1</v>
      </c>
      <c r="AV38" s="199"/>
      <c r="AW38" s="418" t="s">
        <v>181</v>
      </c>
      <c r="AX38" s="419"/>
    </row>
    <row r="39" spans="1:50" ht="40.5" customHeight="1" x14ac:dyDescent="0.15">
      <c r="A39" s="423"/>
      <c r="B39" s="421"/>
      <c r="C39" s="421"/>
      <c r="D39" s="421"/>
      <c r="E39" s="421"/>
      <c r="F39" s="422"/>
      <c r="G39" s="584" t="s">
        <v>757</v>
      </c>
      <c r="H39" s="585"/>
      <c r="I39" s="585"/>
      <c r="J39" s="585"/>
      <c r="K39" s="585"/>
      <c r="L39" s="585"/>
      <c r="M39" s="585"/>
      <c r="N39" s="585"/>
      <c r="O39" s="586"/>
      <c r="P39" s="104" t="s">
        <v>693</v>
      </c>
      <c r="Q39" s="104"/>
      <c r="R39" s="104"/>
      <c r="S39" s="104"/>
      <c r="T39" s="104"/>
      <c r="U39" s="104"/>
      <c r="V39" s="104"/>
      <c r="W39" s="104"/>
      <c r="X39" s="105"/>
      <c r="Y39" s="494" t="s">
        <v>12</v>
      </c>
      <c r="Z39" s="554"/>
      <c r="AA39" s="555"/>
      <c r="AB39" s="484" t="s">
        <v>568</v>
      </c>
      <c r="AC39" s="484"/>
      <c r="AD39" s="484"/>
      <c r="AE39" s="217" t="s">
        <v>561</v>
      </c>
      <c r="AF39" s="218"/>
      <c r="AG39" s="218"/>
      <c r="AH39" s="218"/>
      <c r="AI39" s="217" t="s">
        <v>563</v>
      </c>
      <c r="AJ39" s="218"/>
      <c r="AK39" s="218"/>
      <c r="AL39" s="218"/>
      <c r="AM39" s="217">
        <v>68.400000000000006</v>
      </c>
      <c r="AN39" s="218"/>
      <c r="AO39" s="218"/>
      <c r="AP39" s="218"/>
      <c r="AQ39" s="352" t="s">
        <v>561</v>
      </c>
      <c r="AR39" s="207"/>
      <c r="AS39" s="207"/>
      <c r="AT39" s="353"/>
      <c r="AU39" s="218">
        <v>68.400000000000006</v>
      </c>
      <c r="AV39" s="218"/>
      <c r="AW39" s="218"/>
      <c r="AX39" s="220"/>
    </row>
    <row r="40" spans="1:50" ht="40.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568</v>
      </c>
      <c r="AC40" s="546"/>
      <c r="AD40" s="546"/>
      <c r="AE40" s="217" t="s">
        <v>561</v>
      </c>
      <c r="AF40" s="218"/>
      <c r="AG40" s="218"/>
      <c r="AH40" s="218"/>
      <c r="AI40" s="217" t="s">
        <v>563</v>
      </c>
      <c r="AJ40" s="218"/>
      <c r="AK40" s="218"/>
      <c r="AL40" s="218"/>
      <c r="AM40" s="217">
        <v>100</v>
      </c>
      <c r="AN40" s="218"/>
      <c r="AO40" s="218"/>
      <c r="AP40" s="218"/>
      <c r="AQ40" s="352" t="s">
        <v>556</v>
      </c>
      <c r="AR40" s="207"/>
      <c r="AS40" s="207"/>
      <c r="AT40" s="353"/>
      <c r="AU40" s="218">
        <v>100</v>
      </c>
      <c r="AV40" s="218"/>
      <c r="AW40" s="218"/>
      <c r="AX40" s="220"/>
    </row>
    <row r="41" spans="1:50" ht="40.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561</v>
      </c>
      <c r="AF41" s="218"/>
      <c r="AG41" s="218"/>
      <c r="AH41" s="218"/>
      <c r="AI41" s="217" t="s">
        <v>569</v>
      </c>
      <c r="AJ41" s="218"/>
      <c r="AK41" s="218"/>
      <c r="AL41" s="218"/>
      <c r="AM41" s="217">
        <v>68.400000000000006</v>
      </c>
      <c r="AN41" s="218"/>
      <c r="AO41" s="218"/>
      <c r="AP41" s="218"/>
      <c r="AQ41" s="352" t="s">
        <v>561</v>
      </c>
      <c r="AR41" s="207"/>
      <c r="AS41" s="207"/>
      <c r="AT41" s="353"/>
      <c r="AU41" s="218">
        <v>68.400000000000006</v>
      </c>
      <c r="AV41" s="218"/>
      <c r="AW41" s="218"/>
      <c r="AX41" s="220"/>
    </row>
    <row r="42" spans="1:50" ht="23.25" customHeight="1" x14ac:dyDescent="0.15">
      <c r="A42" s="225" t="s">
        <v>375</v>
      </c>
      <c r="B42" s="226"/>
      <c r="C42" s="226"/>
      <c r="D42" s="226"/>
      <c r="E42" s="226"/>
      <c r="F42" s="227"/>
      <c r="G42" s="231" t="s">
        <v>609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347</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387</v>
      </c>
      <c r="AF44" s="244"/>
      <c r="AG44" s="244"/>
      <c r="AH44" s="245"/>
      <c r="AI44" s="243" t="s">
        <v>385</v>
      </c>
      <c r="AJ44" s="244"/>
      <c r="AK44" s="244"/>
      <c r="AL44" s="245"/>
      <c r="AM44" s="249" t="s">
        <v>414</v>
      </c>
      <c r="AN44" s="249"/>
      <c r="AO44" s="249"/>
      <c r="AP44" s="249"/>
      <c r="AQ44" s="150" t="s">
        <v>234</v>
      </c>
      <c r="AR44" s="151"/>
      <c r="AS44" s="151"/>
      <c r="AT44" s="152"/>
      <c r="AU44" s="434" t="s">
        <v>134</v>
      </c>
      <c r="AV44" s="434"/>
      <c r="AW44" s="434"/>
      <c r="AX44" s="93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t="s">
        <v>611</v>
      </c>
      <c r="AR45" s="200"/>
      <c r="AS45" s="132" t="s">
        <v>235</v>
      </c>
      <c r="AT45" s="133"/>
      <c r="AU45" s="199">
        <v>5</v>
      </c>
      <c r="AV45" s="199"/>
      <c r="AW45" s="418" t="s">
        <v>181</v>
      </c>
      <c r="AX45" s="419"/>
    </row>
    <row r="46" spans="1:50" ht="27.75" customHeight="1" x14ac:dyDescent="0.15">
      <c r="A46" s="423"/>
      <c r="B46" s="421"/>
      <c r="C46" s="421"/>
      <c r="D46" s="421"/>
      <c r="E46" s="421"/>
      <c r="F46" s="422"/>
      <c r="G46" s="584" t="s">
        <v>756</v>
      </c>
      <c r="H46" s="585"/>
      <c r="I46" s="585"/>
      <c r="J46" s="585"/>
      <c r="K46" s="585"/>
      <c r="L46" s="585"/>
      <c r="M46" s="585"/>
      <c r="N46" s="585"/>
      <c r="O46" s="586"/>
      <c r="P46" s="104" t="s">
        <v>598</v>
      </c>
      <c r="Q46" s="104"/>
      <c r="R46" s="104"/>
      <c r="S46" s="104"/>
      <c r="T46" s="104"/>
      <c r="U46" s="104"/>
      <c r="V46" s="104"/>
      <c r="W46" s="104"/>
      <c r="X46" s="105"/>
      <c r="Y46" s="494" t="s">
        <v>12</v>
      </c>
      <c r="Z46" s="554"/>
      <c r="AA46" s="555"/>
      <c r="AB46" s="484" t="s">
        <v>366</v>
      </c>
      <c r="AC46" s="484"/>
      <c r="AD46" s="484"/>
      <c r="AE46" s="217" t="s">
        <v>604</v>
      </c>
      <c r="AF46" s="218"/>
      <c r="AG46" s="218"/>
      <c r="AH46" s="218"/>
      <c r="AI46" s="217" t="s">
        <v>613</v>
      </c>
      <c r="AJ46" s="218"/>
      <c r="AK46" s="218"/>
      <c r="AL46" s="218"/>
      <c r="AM46" s="217">
        <v>46.7</v>
      </c>
      <c r="AN46" s="218"/>
      <c r="AO46" s="218"/>
      <c r="AP46" s="218"/>
      <c r="AQ46" s="352" t="s">
        <v>611</v>
      </c>
      <c r="AR46" s="207"/>
      <c r="AS46" s="207"/>
      <c r="AT46" s="353"/>
      <c r="AU46" s="218"/>
      <c r="AV46" s="218"/>
      <c r="AW46" s="218"/>
      <c r="AX46" s="220"/>
    </row>
    <row r="47" spans="1:50" ht="27.7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366</v>
      </c>
      <c r="AC47" s="546"/>
      <c r="AD47" s="546"/>
      <c r="AE47" s="217" t="s">
        <v>604</v>
      </c>
      <c r="AF47" s="218"/>
      <c r="AG47" s="218"/>
      <c r="AH47" s="218"/>
      <c r="AI47" s="217" t="s">
        <v>614</v>
      </c>
      <c r="AJ47" s="218"/>
      <c r="AK47" s="218"/>
      <c r="AL47" s="218"/>
      <c r="AM47" s="217">
        <v>40</v>
      </c>
      <c r="AN47" s="218"/>
      <c r="AO47" s="218"/>
      <c r="AP47" s="218"/>
      <c r="AQ47" s="352" t="s">
        <v>611</v>
      </c>
      <c r="AR47" s="207"/>
      <c r="AS47" s="207"/>
      <c r="AT47" s="353"/>
      <c r="AU47" s="218">
        <v>100</v>
      </c>
      <c r="AV47" s="218"/>
      <c r="AW47" s="218"/>
      <c r="AX47" s="220"/>
    </row>
    <row r="48" spans="1:50" ht="27.7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612</v>
      </c>
      <c r="AF48" s="218"/>
      <c r="AG48" s="218"/>
      <c r="AH48" s="218"/>
      <c r="AI48" s="217" t="s">
        <v>606</v>
      </c>
      <c r="AJ48" s="218"/>
      <c r="AK48" s="218"/>
      <c r="AL48" s="218"/>
      <c r="AM48" s="217">
        <v>116.8</v>
      </c>
      <c r="AN48" s="218"/>
      <c r="AO48" s="218"/>
      <c r="AP48" s="218"/>
      <c r="AQ48" s="352" t="s">
        <v>604</v>
      </c>
      <c r="AR48" s="207"/>
      <c r="AS48" s="207"/>
      <c r="AT48" s="353"/>
      <c r="AU48" s="218"/>
      <c r="AV48" s="218"/>
      <c r="AW48" s="218"/>
      <c r="AX48" s="220"/>
    </row>
    <row r="49" spans="1:50" ht="23.25" customHeight="1" x14ac:dyDescent="0.15">
      <c r="A49" s="225" t="s">
        <v>375</v>
      </c>
      <c r="B49" s="226"/>
      <c r="C49" s="226"/>
      <c r="D49" s="226"/>
      <c r="E49" s="226"/>
      <c r="F49" s="227"/>
      <c r="G49" s="231" t="s">
        <v>597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347</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387</v>
      </c>
      <c r="AF51" s="244"/>
      <c r="AG51" s="244"/>
      <c r="AH51" s="245"/>
      <c r="AI51" s="243" t="s">
        <v>385</v>
      </c>
      <c r="AJ51" s="244"/>
      <c r="AK51" s="244"/>
      <c r="AL51" s="245"/>
      <c r="AM51" s="249" t="s">
        <v>414</v>
      </c>
      <c r="AN51" s="249"/>
      <c r="AO51" s="249"/>
      <c r="AP51" s="249"/>
      <c r="AQ51" s="150" t="s">
        <v>234</v>
      </c>
      <c r="AR51" s="151"/>
      <c r="AS51" s="151"/>
      <c r="AT51" s="152"/>
      <c r="AU51" s="951" t="s">
        <v>134</v>
      </c>
      <c r="AV51" s="951"/>
      <c r="AW51" s="951"/>
      <c r="AX51" s="952"/>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t="s">
        <v>604</v>
      </c>
      <c r="AR52" s="200"/>
      <c r="AS52" s="132" t="s">
        <v>235</v>
      </c>
      <c r="AT52" s="133"/>
      <c r="AU52" s="199">
        <v>5</v>
      </c>
      <c r="AV52" s="199"/>
      <c r="AW52" s="418" t="s">
        <v>181</v>
      </c>
      <c r="AX52" s="419"/>
    </row>
    <row r="53" spans="1:50" ht="30" customHeight="1" x14ac:dyDescent="0.15">
      <c r="A53" s="423"/>
      <c r="B53" s="421"/>
      <c r="C53" s="421"/>
      <c r="D53" s="421"/>
      <c r="E53" s="421"/>
      <c r="F53" s="422"/>
      <c r="G53" s="584" t="s">
        <v>755</v>
      </c>
      <c r="H53" s="585"/>
      <c r="I53" s="585"/>
      <c r="J53" s="585"/>
      <c r="K53" s="585"/>
      <c r="L53" s="585"/>
      <c r="M53" s="585"/>
      <c r="N53" s="585"/>
      <c r="O53" s="586"/>
      <c r="P53" s="104" t="s">
        <v>750</v>
      </c>
      <c r="Q53" s="104"/>
      <c r="R53" s="104"/>
      <c r="S53" s="104"/>
      <c r="T53" s="104"/>
      <c r="U53" s="104"/>
      <c r="V53" s="104"/>
      <c r="W53" s="104"/>
      <c r="X53" s="105"/>
      <c r="Y53" s="494" t="s">
        <v>12</v>
      </c>
      <c r="Z53" s="554"/>
      <c r="AA53" s="555"/>
      <c r="AB53" s="484" t="s">
        <v>366</v>
      </c>
      <c r="AC53" s="484"/>
      <c r="AD53" s="484"/>
      <c r="AE53" s="217" t="s">
        <v>611</v>
      </c>
      <c r="AF53" s="218"/>
      <c r="AG53" s="218"/>
      <c r="AH53" s="218"/>
      <c r="AI53" s="217" t="s">
        <v>604</v>
      </c>
      <c r="AJ53" s="218"/>
      <c r="AK53" s="218"/>
      <c r="AL53" s="218"/>
      <c r="AM53" s="217"/>
      <c r="AN53" s="218"/>
      <c r="AO53" s="218"/>
      <c r="AP53" s="218"/>
      <c r="AQ53" s="352" t="s">
        <v>604</v>
      </c>
      <c r="AR53" s="207"/>
      <c r="AS53" s="207"/>
      <c r="AT53" s="353"/>
      <c r="AU53" s="218"/>
      <c r="AV53" s="218"/>
      <c r="AW53" s="218"/>
      <c r="AX53" s="220"/>
    </row>
    <row r="54" spans="1:50" ht="30"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366</v>
      </c>
      <c r="AC54" s="546"/>
      <c r="AD54" s="546"/>
      <c r="AE54" s="217" t="s">
        <v>604</v>
      </c>
      <c r="AF54" s="218"/>
      <c r="AG54" s="218"/>
      <c r="AH54" s="218"/>
      <c r="AI54" s="217" t="s">
        <v>616</v>
      </c>
      <c r="AJ54" s="218"/>
      <c r="AK54" s="218"/>
      <c r="AL54" s="218"/>
      <c r="AM54" s="217">
        <v>20</v>
      </c>
      <c r="AN54" s="218"/>
      <c r="AO54" s="218"/>
      <c r="AP54" s="218"/>
      <c r="AQ54" s="352" t="s">
        <v>604</v>
      </c>
      <c r="AR54" s="207"/>
      <c r="AS54" s="207"/>
      <c r="AT54" s="353"/>
      <c r="AU54" s="218">
        <v>0</v>
      </c>
      <c r="AV54" s="218"/>
      <c r="AW54" s="218"/>
      <c r="AX54" s="220"/>
    </row>
    <row r="55" spans="1:50" ht="30"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t="s">
        <v>604</v>
      </c>
      <c r="AF55" s="218"/>
      <c r="AG55" s="218"/>
      <c r="AH55" s="218"/>
      <c r="AI55" s="217" t="s">
        <v>611</v>
      </c>
      <c r="AJ55" s="218"/>
      <c r="AK55" s="218"/>
      <c r="AL55" s="218"/>
      <c r="AM55" s="217" t="s">
        <v>616</v>
      </c>
      <c r="AN55" s="218"/>
      <c r="AO55" s="218"/>
      <c r="AP55" s="218"/>
      <c r="AQ55" s="352" t="s">
        <v>611</v>
      </c>
      <c r="AR55" s="207"/>
      <c r="AS55" s="207"/>
      <c r="AT55" s="353"/>
      <c r="AU55" s="218"/>
      <c r="AV55" s="218"/>
      <c r="AW55" s="218"/>
      <c r="AX55" s="220"/>
    </row>
    <row r="56" spans="1:50" ht="23.25" customHeight="1" x14ac:dyDescent="0.15">
      <c r="A56" s="225" t="s">
        <v>375</v>
      </c>
      <c r="B56" s="226"/>
      <c r="C56" s="226"/>
      <c r="D56" s="226"/>
      <c r="E56" s="226"/>
      <c r="F56" s="227"/>
      <c r="G56" s="231" t="s">
        <v>615</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347</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387</v>
      </c>
      <c r="AF58" s="244"/>
      <c r="AG58" s="244"/>
      <c r="AH58" s="245"/>
      <c r="AI58" s="243" t="s">
        <v>385</v>
      </c>
      <c r="AJ58" s="244"/>
      <c r="AK58" s="244"/>
      <c r="AL58" s="245"/>
      <c r="AM58" s="249" t="s">
        <v>414</v>
      </c>
      <c r="AN58" s="249"/>
      <c r="AO58" s="249"/>
      <c r="AP58" s="249"/>
      <c r="AQ58" s="150" t="s">
        <v>234</v>
      </c>
      <c r="AR58" s="151"/>
      <c r="AS58" s="151"/>
      <c r="AT58" s="152"/>
      <c r="AU58" s="951" t="s">
        <v>134</v>
      </c>
      <c r="AV58" s="951"/>
      <c r="AW58" s="951"/>
      <c r="AX58" s="952"/>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235</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348</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343</v>
      </c>
      <c r="X65" s="511"/>
      <c r="Y65" s="514"/>
      <c r="Z65" s="514"/>
      <c r="AA65" s="515"/>
      <c r="AB65" s="237" t="s">
        <v>11</v>
      </c>
      <c r="AC65" s="238"/>
      <c r="AD65" s="239"/>
      <c r="AE65" s="243" t="s">
        <v>387</v>
      </c>
      <c r="AF65" s="244"/>
      <c r="AG65" s="244"/>
      <c r="AH65" s="245"/>
      <c r="AI65" s="243" t="s">
        <v>385</v>
      </c>
      <c r="AJ65" s="244"/>
      <c r="AK65" s="244"/>
      <c r="AL65" s="245"/>
      <c r="AM65" s="249" t="s">
        <v>414</v>
      </c>
      <c r="AN65" s="249"/>
      <c r="AO65" s="249"/>
      <c r="AP65" s="249"/>
      <c r="AQ65" s="237" t="s">
        <v>234</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235</v>
      </c>
      <c r="AT66" s="242"/>
      <c r="AU66" s="199"/>
      <c r="AV66" s="199"/>
      <c r="AW66" s="241" t="s">
        <v>346</v>
      </c>
      <c r="AX66" s="253"/>
    </row>
    <row r="67" spans="1:50" ht="23.25" hidden="1" customHeight="1" x14ac:dyDescent="0.15">
      <c r="A67" s="498"/>
      <c r="B67" s="499"/>
      <c r="C67" s="499"/>
      <c r="D67" s="499"/>
      <c r="E67" s="499"/>
      <c r="F67" s="500"/>
      <c r="G67" s="254" t="s">
        <v>236</v>
      </c>
      <c r="H67" s="257"/>
      <c r="I67" s="258"/>
      <c r="J67" s="258"/>
      <c r="K67" s="258"/>
      <c r="L67" s="258"/>
      <c r="M67" s="258"/>
      <c r="N67" s="258"/>
      <c r="O67" s="259"/>
      <c r="P67" s="257"/>
      <c r="Q67" s="258"/>
      <c r="R67" s="258"/>
      <c r="S67" s="258"/>
      <c r="T67" s="258"/>
      <c r="U67" s="258"/>
      <c r="V67" s="259"/>
      <c r="W67" s="263"/>
      <c r="X67" s="264"/>
      <c r="Y67" s="269" t="s">
        <v>12</v>
      </c>
      <c r="Z67" s="269"/>
      <c r="AA67" s="270"/>
      <c r="AB67" s="271" t="s">
        <v>365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365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366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353</v>
      </c>
      <c r="B70" s="499"/>
      <c r="C70" s="499"/>
      <c r="D70" s="499"/>
      <c r="E70" s="499"/>
      <c r="F70" s="500"/>
      <c r="G70" s="255" t="s">
        <v>237</v>
      </c>
      <c r="H70" s="307"/>
      <c r="I70" s="307"/>
      <c r="J70" s="307"/>
      <c r="K70" s="307"/>
      <c r="L70" s="307"/>
      <c r="M70" s="307"/>
      <c r="N70" s="307"/>
      <c r="O70" s="307"/>
      <c r="P70" s="307"/>
      <c r="Q70" s="307"/>
      <c r="R70" s="307"/>
      <c r="S70" s="307"/>
      <c r="T70" s="307"/>
      <c r="U70" s="307"/>
      <c r="V70" s="307"/>
      <c r="W70" s="310" t="s">
        <v>364</v>
      </c>
      <c r="X70" s="311"/>
      <c r="Y70" s="269" t="s">
        <v>12</v>
      </c>
      <c r="Z70" s="269"/>
      <c r="AA70" s="270"/>
      <c r="AB70" s="271" t="s">
        <v>365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365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366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348</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387</v>
      </c>
      <c r="AF73" s="244"/>
      <c r="AG73" s="244"/>
      <c r="AH73" s="245"/>
      <c r="AI73" s="243" t="s">
        <v>385</v>
      </c>
      <c r="AJ73" s="244"/>
      <c r="AK73" s="244"/>
      <c r="AL73" s="245"/>
      <c r="AM73" s="249" t="s">
        <v>414</v>
      </c>
      <c r="AN73" s="249"/>
      <c r="AO73" s="249"/>
      <c r="AP73" s="249"/>
      <c r="AQ73" s="159" t="s">
        <v>234</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235</v>
      </c>
      <c r="AT74" s="133"/>
      <c r="AU74" s="765"/>
      <c r="AV74" s="200"/>
      <c r="AW74" s="132" t="s">
        <v>181</v>
      </c>
      <c r="AX74" s="195"/>
    </row>
    <row r="75" spans="1:50" ht="23.25" hidden="1" customHeight="1" x14ac:dyDescent="0.15">
      <c r="A75" s="532"/>
      <c r="B75" s="533"/>
      <c r="C75" s="533"/>
      <c r="D75" s="533"/>
      <c r="E75" s="533"/>
      <c r="F75" s="534"/>
      <c r="G75" s="629" t="s">
        <v>236</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6"/>
      <c r="AF77" s="917"/>
      <c r="AG77" s="917"/>
      <c r="AH77" s="917"/>
      <c r="AI77" s="916"/>
      <c r="AJ77" s="917"/>
      <c r="AK77" s="917"/>
      <c r="AL77" s="917"/>
      <c r="AM77" s="916"/>
      <c r="AN77" s="917"/>
      <c r="AO77" s="917"/>
      <c r="AP77" s="917"/>
      <c r="AQ77" s="352"/>
      <c r="AR77" s="207"/>
      <c r="AS77" s="207"/>
      <c r="AT77" s="353"/>
      <c r="AU77" s="218"/>
      <c r="AV77" s="218"/>
      <c r="AW77" s="218"/>
      <c r="AX77" s="220"/>
    </row>
    <row r="78" spans="1:50" ht="69.75" hidden="1" customHeight="1" x14ac:dyDescent="0.15">
      <c r="A78" s="340" t="s">
        <v>378</v>
      </c>
      <c r="B78" s="341"/>
      <c r="C78" s="341"/>
      <c r="D78" s="341"/>
      <c r="E78" s="338" t="s">
        <v>326</v>
      </c>
      <c r="F78" s="339"/>
      <c r="G78" s="56" t="s">
        <v>237</v>
      </c>
      <c r="H78" s="607"/>
      <c r="I78" s="608"/>
      <c r="J78" s="608"/>
      <c r="K78" s="608"/>
      <c r="L78" s="608"/>
      <c r="M78" s="608"/>
      <c r="N78" s="608"/>
      <c r="O78" s="609"/>
      <c r="P78" s="146"/>
      <c r="Q78" s="146"/>
      <c r="R78" s="146"/>
      <c r="S78" s="146"/>
      <c r="T78" s="146"/>
      <c r="U78" s="146"/>
      <c r="V78" s="146"/>
      <c r="W78" s="146"/>
      <c r="X78" s="146"/>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342</v>
      </c>
      <c r="AP79" s="278"/>
      <c r="AQ79" s="278"/>
      <c r="AR79" s="80" t="s">
        <v>340</v>
      </c>
      <c r="AS79" s="277"/>
      <c r="AT79" s="278"/>
      <c r="AU79" s="278"/>
      <c r="AV79" s="278"/>
      <c r="AW79" s="278"/>
      <c r="AX79" s="1009"/>
    </row>
    <row r="80" spans="1:50" ht="18.75" hidden="1" customHeight="1" x14ac:dyDescent="0.15">
      <c r="A80" s="890" t="s">
        <v>147</v>
      </c>
      <c r="B80" s="547" t="s">
        <v>339</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426</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91"/>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91"/>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10"/>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1"/>
    </row>
    <row r="83" spans="1:60" ht="22.5" hidden="1" customHeight="1" x14ac:dyDescent="0.15">
      <c r="A83" s="891"/>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12"/>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13"/>
    </row>
    <row r="84" spans="1:60" ht="19.5" hidden="1" customHeight="1" x14ac:dyDescent="0.15">
      <c r="A84" s="891"/>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4"/>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5"/>
    </row>
    <row r="85" spans="1:60" ht="18.75" hidden="1" customHeight="1" x14ac:dyDescent="0.15">
      <c r="A85" s="891"/>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387</v>
      </c>
      <c r="AF85" s="244"/>
      <c r="AG85" s="244"/>
      <c r="AH85" s="245"/>
      <c r="AI85" s="243" t="s">
        <v>385</v>
      </c>
      <c r="AJ85" s="244"/>
      <c r="AK85" s="244"/>
      <c r="AL85" s="245"/>
      <c r="AM85" s="249" t="s">
        <v>414</v>
      </c>
      <c r="AN85" s="249"/>
      <c r="AO85" s="249"/>
      <c r="AP85" s="249"/>
      <c r="AQ85" s="159" t="s">
        <v>234</v>
      </c>
      <c r="AR85" s="129"/>
      <c r="AS85" s="129"/>
      <c r="AT85" s="130"/>
      <c r="AU85" s="556" t="s">
        <v>134</v>
      </c>
      <c r="AV85" s="556"/>
      <c r="AW85" s="556"/>
      <c r="AX85" s="557"/>
      <c r="AY85" s="10"/>
      <c r="AZ85" s="10"/>
      <c r="BA85" s="10"/>
      <c r="BB85" s="10"/>
      <c r="BC85" s="10"/>
    </row>
    <row r="86" spans="1:60" ht="18.75" hidden="1" customHeight="1" x14ac:dyDescent="0.15">
      <c r="A86" s="891"/>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235</v>
      </c>
      <c r="AT86" s="133"/>
      <c r="AU86" s="199"/>
      <c r="AV86" s="199"/>
      <c r="AW86" s="418" t="s">
        <v>181</v>
      </c>
      <c r="AX86" s="419"/>
      <c r="AY86" s="10"/>
      <c r="AZ86" s="10"/>
      <c r="BA86" s="10"/>
      <c r="BB86" s="10"/>
      <c r="BC86" s="10"/>
      <c r="BD86" s="10"/>
      <c r="BE86" s="10"/>
      <c r="BF86" s="10"/>
      <c r="BG86" s="10"/>
      <c r="BH86" s="10"/>
    </row>
    <row r="87" spans="1:60" ht="23.25" hidden="1" customHeight="1" x14ac:dyDescent="0.15">
      <c r="A87" s="891"/>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1"/>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1"/>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1"/>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387</v>
      </c>
      <c r="AF90" s="244"/>
      <c r="AG90" s="244"/>
      <c r="AH90" s="245"/>
      <c r="AI90" s="243" t="s">
        <v>385</v>
      </c>
      <c r="AJ90" s="244"/>
      <c r="AK90" s="244"/>
      <c r="AL90" s="245"/>
      <c r="AM90" s="249" t="s">
        <v>414</v>
      </c>
      <c r="AN90" s="249"/>
      <c r="AO90" s="249"/>
      <c r="AP90" s="249"/>
      <c r="AQ90" s="159" t="s">
        <v>234</v>
      </c>
      <c r="AR90" s="129"/>
      <c r="AS90" s="129"/>
      <c r="AT90" s="130"/>
      <c r="AU90" s="556" t="s">
        <v>134</v>
      </c>
      <c r="AV90" s="556"/>
      <c r="AW90" s="556"/>
      <c r="AX90" s="557"/>
    </row>
    <row r="91" spans="1:60" ht="18.75" hidden="1" customHeight="1" x14ac:dyDescent="0.15">
      <c r="A91" s="891"/>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235</v>
      </c>
      <c r="AT91" s="133"/>
      <c r="AU91" s="199"/>
      <c r="AV91" s="199"/>
      <c r="AW91" s="418" t="s">
        <v>181</v>
      </c>
      <c r="AX91" s="419"/>
      <c r="AY91" s="10"/>
      <c r="AZ91" s="10"/>
      <c r="BA91" s="10"/>
      <c r="BB91" s="10"/>
      <c r="BC91" s="10"/>
    </row>
    <row r="92" spans="1:60" ht="23.25" hidden="1" customHeight="1" x14ac:dyDescent="0.15">
      <c r="A92" s="891"/>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1"/>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1"/>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1"/>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387</v>
      </c>
      <c r="AF95" s="244"/>
      <c r="AG95" s="244"/>
      <c r="AH95" s="245"/>
      <c r="AI95" s="243" t="s">
        <v>385</v>
      </c>
      <c r="AJ95" s="244"/>
      <c r="AK95" s="244"/>
      <c r="AL95" s="245"/>
      <c r="AM95" s="249" t="s">
        <v>414</v>
      </c>
      <c r="AN95" s="249"/>
      <c r="AO95" s="249"/>
      <c r="AP95" s="249"/>
      <c r="AQ95" s="159" t="s">
        <v>234</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91"/>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235</v>
      </c>
      <c r="AT96" s="133"/>
      <c r="AU96" s="199"/>
      <c r="AV96" s="199"/>
      <c r="AW96" s="418" t="s">
        <v>181</v>
      </c>
      <c r="AX96" s="419"/>
    </row>
    <row r="97" spans="1:60" ht="23.25" hidden="1" customHeight="1" x14ac:dyDescent="0.15">
      <c r="A97" s="891"/>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1"/>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2"/>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21" t="s">
        <v>13</v>
      </c>
      <c r="Z99" s="922"/>
      <c r="AA99" s="923"/>
      <c r="AB99" s="918" t="s">
        <v>14</v>
      </c>
      <c r="AC99" s="919"/>
      <c r="AD99" s="920"/>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349</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80"/>
      <c r="Z100" s="881"/>
      <c r="AA100" s="882"/>
      <c r="AB100" s="504" t="s">
        <v>11</v>
      </c>
      <c r="AC100" s="504"/>
      <c r="AD100" s="504"/>
      <c r="AE100" s="562" t="s">
        <v>387</v>
      </c>
      <c r="AF100" s="563"/>
      <c r="AG100" s="563"/>
      <c r="AH100" s="564"/>
      <c r="AI100" s="562" t="s">
        <v>407</v>
      </c>
      <c r="AJ100" s="563"/>
      <c r="AK100" s="563"/>
      <c r="AL100" s="564"/>
      <c r="AM100" s="562" t="s">
        <v>414</v>
      </c>
      <c r="AN100" s="563"/>
      <c r="AO100" s="563"/>
      <c r="AP100" s="564"/>
      <c r="AQ100" s="323" t="s">
        <v>427</v>
      </c>
      <c r="AR100" s="324"/>
      <c r="AS100" s="324"/>
      <c r="AT100" s="325"/>
      <c r="AU100" s="323" t="s">
        <v>428</v>
      </c>
      <c r="AV100" s="324"/>
      <c r="AW100" s="324"/>
      <c r="AX100" s="326"/>
    </row>
    <row r="101" spans="1:60" ht="23.25" customHeight="1" x14ac:dyDescent="0.15">
      <c r="A101" s="445"/>
      <c r="B101" s="446"/>
      <c r="C101" s="446"/>
      <c r="D101" s="446"/>
      <c r="E101" s="446"/>
      <c r="F101" s="447"/>
      <c r="G101" s="104" t="s">
        <v>570</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572</v>
      </c>
      <c r="AC101" s="484"/>
      <c r="AD101" s="484"/>
      <c r="AE101" s="217" t="s">
        <v>565</v>
      </c>
      <c r="AF101" s="218"/>
      <c r="AG101" s="218"/>
      <c r="AH101" s="219"/>
      <c r="AI101" s="217" t="s">
        <v>563</v>
      </c>
      <c r="AJ101" s="218"/>
      <c r="AK101" s="218"/>
      <c r="AL101" s="219"/>
      <c r="AM101" s="217">
        <v>8</v>
      </c>
      <c r="AN101" s="218"/>
      <c r="AO101" s="218"/>
      <c r="AP101" s="219"/>
      <c r="AQ101" s="217"/>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573</v>
      </c>
      <c r="AC102" s="484"/>
      <c r="AD102" s="484"/>
      <c r="AE102" s="441" t="s">
        <v>561</v>
      </c>
      <c r="AF102" s="441"/>
      <c r="AG102" s="441"/>
      <c r="AH102" s="441"/>
      <c r="AI102" s="441" t="s">
        <v>569</v>
      </c>
      <c r="AJ102" s="441"/>
      <c r="AK102" s="441"/>
      <c r="AL102" s="441"/>
      <c r="AM102" s="441">
        <v>5</v>
      </c>
      <c r="AN102" s="441"/>
      <c r="AO102" s="441"/>
      <c r="AP102" s="441"/>
      <c r="AQ102" s="272">
        <v>6</v>
      </c>
      <c r="AR102" s="273"/>
      <c r="AS102" s="273"/>
      <c r="AT102" s="322"/>
      <c r="AU102" s="272">
        <v>8</v>
      </c>
      <c r="AV102" s="273"/>
      <c r="AW102" s="273"/>
      <c r="AX102" s="322"/>
    </row>
    <row r="103" spans="1:60" ht="31.5" customHeight="1" x14ac:dyDescent="0.15">
      <c r="A103" s="442" t="s">
        <v>349</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387</v>
      </c>
      <c r="AF103" s="439"/>
      <c r="AG103" s="439"/>
      <c r="AH103" s="440"/>
      <c r="AI103" s="438" t="s">
        <v>385</v>
      </c>
      <c r="AJ103" s="439"/>
      <c r="AK103" s="439"/>
      <c r="AL103" s="440"/>
      <c r="AM103" s="438" t="s">
        <v>414</v>
      </c>
      <c r="AN103" s="439"/>
      <c r="AO103" s="439"/>
      <c r="AP103" s="440"/>
      <c r="AQ103" s="283" t="s">
        <v>427</v>
      </c>
      <c r="AR103" s="284"/>
      <c r="AS103" s="284"/>
      <c r="AT103" s="327"/>
      <c r="AU103" s="283" t="s">
        <v>428</v>
      </c>
      <c r="AV103" s="284"/>
      <c r="AW103" s="284"/>
      <c r="AX103" s="285"/>
    </row>
    <row r="104" spans="1:60" ht="42.95" customHeight="1" x14ac:dyDescent="0.15">
      <c r="A104" s="445"/>
      <c r="B104" s="446"/>
      <c r="C104" s="446"/>
      <c r="D104" s="446"/>
      <c r="E104" s="446"/>
      <c r="F104" s="447"/>
      <c r="G104" s="104" t="s">
        <v>770</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572</v>
      </c>
      <c r="AC104" s="569"/>
      <c r="AD104" s="570"/>
      <c r="AE104" s="217">
        <v>59</v>
      </c>
      <c r="AF104" s="218"/>
      <c r="AG104" s="218"/>
      <c r="AH104" s="219"/>
      <c r="AI104" s="217">
        <v>51</v>
      </c>
      <c r="AJ104" s="218"/>
      <c r="AK104" s="218"/>
      <c r="AL104" s="219"/>
      <c r="AM104" s="217">
        <v>22</v>
      </c>
      <c r="AN104" s="218"/>
      <c r="AO104" s="218"/>
      <c r="AP104" s="219"/>
      <c r="AQ104" s="217" t="s">
        <v>565</v>
      </c>
      <c r="AR104" s="218"/>
      <c r="AS104" s="218"/>
      <c r="AT104" s="219"/>
      <c r="AU104" s="217" t="s">
        <v>604</v>
      </c>
      <c r="AV104" s="218"/>
      <c r="AW104" s="218"/>
      <c r="AX104" s="219"/>
    </row>
    <row r="105" spans="1:60" ht="42.9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572</v>
      </c>
      <c r="AC105" s="492"/>
      <c r="AD105" s="493"/>
      <c r="AE105" s="441">
        <v>30</v>
      </c>
      <c r="AF105" s="441"/>
      <c r="AG105" s="441"/>
      <c r="AH105" s="441"/>
      <c r="AI105" s="441">
        <v>59</v>
      </c>
      <c r="AJ105" s="441"/>
      <c r="AK105" s="441"/>
      <c r="AL105" s="441"/>
      <c r="AM105" s="441">
        <v>60</v>
      </c>
      <c r="AN105" s="441"/>
      <c r="AO105" s="441"/>
      <c r="AP105" s="441"/>
      <c r="AQ105" s="217" t="s">
        <v>561</v>
      </c>
      <c r="AR105" s="218"/>
      <c r="AS105" s="218"/>
      <c r="AT105" s="219"/>
      <c r="AU105" s="272" t="s">
        <v>604</v>
      </c>
      <c r="AV105" s="273"/>
      <c r="AW105" s="273"/>
      <c r="AX105" s="322"/>
    </row>
    <row r="106" spans="1:60" ht="31.5" customHeight="1" x14ac:dyDescent="0.15">
      <c r="A106" s="442" t="s">
        <v>349</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387</v>
      </c>
      <c r="AF106" s="439"/>
      <c r="AG106" s="439"/>
      <c r="AH106" s="440"/>
      <c r="AI106" s="438" t="s">
        <v>385</v>
      </c>
      <c r="AJ106" s="439"/>
      <c r="AK106" s="439"/>
      <c r="AL106" s="440"/>
      <c r="AM106" s="438" t="s">
        <v>414</v>
      </c>
      <c r="AN106" s="439"/>
      <c r="AO106" s="439"/>
      <c r="AP106" s="440"/>
      <c r="AQ106" s="283" t="s">
        <v>427</v>
      </c>
      <c r="AR106" s="284"/>
      <c r="AS106" s="284"/>
      <c r="AT106" s="327"/>
      <c r="AU106" s="283" t="s">
        <v>428</v>
      </c>
      <c r="AV106" s="284"/>
      <c r="AW106" s="284"/>
      <c r="AX106" s="285"/>
    </row>
    <row r="107" spans="1:60" ht="23.25" customHeight="1" x14ac:dyDescent="0.15">
      <c r="A107" s="445"/>
      <c r="B107" s="446"/>
      <c r="C107" s="446"/>
      <c r="D107" s="446"/>
      <c r="E107" s="446"/>
      <c r="F107" s="447"/>
      <c r="G107" s="104" t="s">
        <v>599</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571</v>
      </c>
      <c r="AC107" s="569"/>
      <c r="AD107" s="570"/>
      <c r="AE107" s="441" t="s">
        <v>556</v>
      </c>
      <c r="AF107" s="441"/>
      <c r="AG107" s="441"/>
      <c r="AH107" s="441"/>
      <c r="AI107" s="441" t="s">
        <v>556</v>
      </c>
      <c r="AJ107" s="441"/>
      <c r="AK107" s="441"/>
      <c r="AL107" s="441"/>
      <c r="AM107" s="441">
        <v>1</v>
      </c>
      <c r="AN107" s="441"/>
      <c r="AO107" s="441"/>
      <c r="AP107" s="441"/>
      <c r="AQ107" s="217"/>
      <c r="AR107" s="218"/>
      <c r="AS107" s="218"/>
      <c r="AT107" s="219"/>
      <c r="AU107" s="217"/>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571</v>
      </c>
      <c r="AC108" s="492"/>
      <c r="AD108" s="493"/>
      <c r="AE108" s="441" t="s">
        <v>556</v>
      </c>
      <c r="AF108" s="441"/>
      <c r="AG108" s="441"/>
      <c r="AH108" s="441"/>
      <c r="AI108" s="441" t="s">
        <v>556</v>
      </c>
      <c r="AJ108" s="441"/>
      <c r="AK108" s="441"/>
      <c r="AL108" s="441"/>
      <c r="AM108" s="441">
        <v>1</v>
      </c>
      <c r="AN108" s="441"/>
      <c r="AO108" s="441"/>
      <c r="AP108" s="441"/>
      <c r="AQ108" s="217">
        <v>1</v>
      </c>
      <c r="AR108" s="218"/>
      <c r="AS108" s="218"/>
      <c r="AT108" s="219"/>
      <c r="AU108" s="272">
        <v>1</v>
      </c>
      <c r="AV108" s="273"/>
      <c r="AW108" s="273"/>
      <c r="AX108" s="322"/>
    </row>
    <row r="109" spans="1:60" ht="31.5" customHeight="1" x14ac:dyDescent="0.15">
      <c r="A109" s="442" t="s">
        <v>349</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387</v>
      </c>
      <c r="AF109" s="439"/>
      <c r="AG109" s="439"/>
      <c r="AH109" s="440"/>
      <c r="AI109" s="438" t="s">
        <v>385</v>
      </c>
      <c r="AJ109" s="439"/>
      <c r="AK109" s="439"/>
      <c r="AL109" s="440"/>
      <c r="AM109" s="438" t="s">
        <v>414</v>
      </c>
      <c r="AN109" s="439"/>
      <c r="AO109" s="439"/>
      <c r="AP109" s="440"/>
      <c r="AQ109" s="283" t="s">
        <v>427</v>
      </c>
      <c r="AR109" s="284"/>
      <c r="AS109" s="284"/>
      <c r="AT109" s="327"/>
      <c r="AU109" s="283" t="s">
        <v>428</v>
      </c>
      <c r="AV109" s="284"/>
      <c r="AW109" s="284"/>
      <c r="AX109" s="285"/>
    </row>
    <row r="110" spans="1:60" ht="23.25" customHeight="1" x14ac:dyDescent="0.15">
      <c r="A110" s="445"/>
      <c r="B110" s="446"/>
      <c r="C110" s="446"/>
      <c r="D110" s="446"/>
      <c r="E110" s="446"/>
      <c r="F110" s="447"/>
      <c r="G110" s="104" t="s">
        <v>771</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600</v>
      </c>
      <c r="AC110" s="569"/>
      <c r="AD110" s="570"/>
      <c r="AE110" s="441" t="s">
        <v>602</v>
      </c>
      <c r="AF110" s="441"/>
      <c r="AG110" s="441"/>
      <c r="AH110" s="441"/>
      <c r="AI110" s="441">
        <v>11</v>
      </c>
      <c r="AJ110" s="441"/>
      <c r="AK110" s="441"/>
      <c r="AL110" s="441"/>
      <c r="AM110" s="441">
        <v>64</v>
      </c>
      <c r="AN110" s="441"/>
      <c r="AO110" s="441"/>
      <c r="AP110" s="441"/>
      <c r="AQ110" s="217" t="s">
        <v>605</v>
      </c>
      <c r="AR110" s="218"/>
      <c r="AS110" s="218"/>
      <c r="AT110" s="219"/>
      <c r="AU110" s="217" t="s">
        <v>604</v>
      </c>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600</v>
      </c>
      <c r="AC111" s="492"/>
      <c r="AD111" s="493"/>
      <c r="AE111" s="441" t="s">
        <v>603</v>
      </c>
      <c r="AF111" s="441"/>
      <c r="AG111" s="441"/>
      <c r="AH111" s="441"/>
      <c r="AI111" s="441">
        <v>4</v>
      </c>
      <c r="AJ111" s="441"/>
      <c r="AK111" s="441"/>
      <c r="AL111" s="441"/>
      <c r="AM111" s="441">
        <v>20</v>
      </c>
      <c r="AN111" s="441"/>
      <c r="AO111" s="441"/>
      <c r="AP111" s="441"/>
      <c r="AQ111" s="217" t="s">
        <v>604</v>
      </c>
      <c r="AR111" s="218"/>
      <c r="AS111" s="218"/>
      <c r="AT111" s="219"/>
      <c r="AU111" s="272" t="s">
        <v>606</v>
      </c>
      <c r="AV111" s="273"/>
      <c r="AW111" s="273"/>
      <c r="AX111" s="322"/>
    </row>
    <row r="112" spans="1:60" ht="31.5" customHeight="1" x14ac:dyDescent="0.15">
      <c r="A112" s="442" t="s">
        <v>349</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387</v>
      </c>
      <c r="AF112" s="439"/>
      <c r="AG112" s="439"/>
      <c r="AH112" s="440"/>
      <c r="AI112" s="438" t="s">
        <v>385</v>
      </c>
      <c r="AJ112" s="439"/>
      <c r="AK112" s="439"/>
      <c r="AL112" s="440"/>
      <c r="AM112" s="438" t="s">
        <v>414</v>
      </c>
      <c r="AN112" s="439"/>
      <c r="AO112" s="439"/>
      <c r="AP112" s="440"/>
      <c r="AQ112" s="283" t="s">
        <v>427</v>
      </c>
      <c r="AR112" s="284"/>
      <c r="AS112" s="284"/>
      <c r="AT112" s="327"/>
      <c r="AU112" s="283" t="s">
        <v>428</v>
      </c>
      <c r="AV112" s="284"/>
      <c r="AW112" s="284"/>
      <c r="AX112" s="285"/>
    </row>
    <row r="113" spans="1:50" ht="23.25" customHeight="1" x14ac:dyDescent="0.15">
      <c r="A113" s="445"/>
      <c r="B113" s="446"/>
      <c r="C113" s="446"/>
      <c r="D113" s="446"/>
      <c r="E113" s="446"/>
      <c r="F113" s="447"/>
      <c r="G113" s="104" t="s">
        <v>617</v>
      </c>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t="s">
        <v>601</v>
      </c>
      <c r="AC113" s="569"/>
      <c r="AD113" s="570"/>
      <c r="AE113" s="441" t="s">
        <v>603</v>
      </c>
      <c r="AF113" s="441"/>
      <c r="AG113" s="441"/>
      <c r="AH113" s="441"/>
      <c r="AI113" s="441">
        <v>15</v>
      </c>
      <c r="AJ113" s="441"/>
      <c r="AK113" s="441"/>
      <c r="AL113" s="441"/>
      <c r="AM113" s="441">
        <v>26</v>
      </c>
      <c r="AN113" s="441"/>
      <c r="AO113" s="441"/>
      <c r="AP113" s="441"/>
      <c r="AQ113" s="217"/>
      <c r="AR113" s="218"/>
      <c r="AS113" s="218"/>
      <c r="AT113" s="219"/>
      <c r="AU113" s="217" t="s">
        <v>604</v>
      </c>
      <c r="AV113" s="218"/>
      <c r="AW113" s="218"/>
      <c r="AX113" s="219"/>
    </row>
    <row r="114" spans="1:50" ht="23.25"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t="s">
        <v>601</v>
      </c>
      <c r="AC114" s="492"/>
      <c r="AD114" s="493"/>
      <c r="AE114" s="441" t="s">
        <v>604</v>
      </c>
      <c r="AF114" s="441"/>
      <c r="AG114" s="441"/>
      <c r="AH114" s="441"/>
      <c r="AI114" s="441">
        <v>12</v>
      </c>
      <c r="AJ114" s="441"/>
      <c r="AK114" s="441"/>
      <c r="AL114" s="441"/>
      <c r="AM114" s="441">
        <v>30</v>
      </c>
      <c r="AN114" s="441"/>
      <c r="AO114" s="441"/>
      <c r="AP114" s="441"/>
      <c r="AQ114" s="217">
        <v>30</v>
      </c>
      <c r="AR114" s="218"/>
      <c r="AS114" s="218"/>
      <c r="AT114" s="219"/>
      <c r="AU114" s="217" t="s">
        <v>604</v>
      </c>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387</v>
      </c>
      <c r="AF115" s="439"/>
      <c r="AG115" s="439"/>
      <c r="AH115" s="440"/>
      <c r="AI115" s="438" t="s">
        <v>385</v>
      </c>
      <c r="AJ115" s="439"/>
      <c r="AK115" s="439"/>
      <c r="AL115" s="440"/>
      <c r="AM115" s="438" t="s">
        <v>414</v>
      </c>
      <c r="AN115" s="439"/>
      <c r="AO115" s="439"/>
      <c r="AP115" s="440"/>
      <c r="AQ115" s="611" t="s">
        <v>429</v>
      </c>
      <c r="AR115" s="612"/>
      <c r="AS115" s="612"/>
      <c r="AT115" s="612"/>
      <c r="AU115" s="612"/>
      <c r="AV115" s="612"/>
      <c r="AW115" s="612"/>
      <c r="AX115" s="613"/>
    </row>
    <row r="116" spans="1:50" ht="23.25" customHeight="1" x14ac:dyDescent="0.15">
      <c r="A116" s="462"/>
      <c r="B116" s="463"/>
      <c r="C116" s="463"/>
      <c r="D116" s="463"/>
      <c r="E116" s="463"/>
      <c r="F116" s="464"/>
      <c r="G116" s="411" t="s">
        <v>574</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575</v>
      </c>
      <c r="AC116" s="486"/>
      <c r="AD116" s="487"/>
      <c r="AE116" s="441" t="s">
        <v>561</v>
      </c>
      <c r="AF116" s="441"/>
      <c r="AG116" s="441"/>
      <c r="AH116" s="441"/>
      <c r="AI116" s="441" t="s">
        <v>563</v>
      </c>
      <c r="AJ116" s="441"/>
      <c r="AK116" s="441"/>
      <c r="AL116" s="441"/>
      <c r="AM116" s="441">
        <v>10.7</v>
      </c>
      <c r="AN116" s="441"/>
      <c r="AO116" s="441"/>
      <c r="AP116" s="441"/>
      <c r="AQ116" s="217">
        <v>20.399999999999999</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626</v>
      </c>
      <c r="AC117" s="496"/>
      <c r="AD117" s="497"/>
      <c r="AE117" s="574" t="s">
        <v>561</v>
      </c>
      <c r="AF117" s="574"/>
      <c r="AG117" s="574"/>
      <c r="AH117" s="574"/>
      <c r="AI117" s="574" t="s">
        <v>561</v>
      </c>
      <c r="AJ117" s="574"/>
      <c r="AK117" s="574"/>
      <c r="AL117" s="574"/>
      <c r="AM117" s="574" t="s">
        <v>618</v>
      </c>
      <c r="AN117" s="574"/>
      <c r="AO117" s="574"/>
      <c r="AP117" s="574"/>
      <c r="AQ117" s="574" t="s">
        <v>620</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387</v>
      </c>
      <c r="AF118" s="439"/>
      <c r="AG118" s="439"/>
      <c r="AH118" s="440"/>
      <c r="AI118" s="438" t="s">
        <v>385</v>
      </c>
      <c r="AJ118" s="439"/>
      <c r="AK118" s="439"/>
      <c r="AL118" s="440"/>
      <c r="AM118" s="438" t="s">
        <v>414</v>
      </c>
      <c r="AN118" s="439"/>
      <c r="AO118" s="439"/>
      <c r="AP118" s="440"/>
      <c r="AQ118" s="611" t="s">
        <v>429</v>
      </c>
      <c r="AR118" s="612"/>
      <c r="AS118" s="612"/>
      <c r="AT118" s="612"/>
      <c r="AU118" s="612"/>
      <c r="AV118" s="612"/>
      <c r="AW118" s="612"/>
      <c r="AX118" s="613"/>
    </row>
    <row r="119" spans="1:50" ht="24.95" customHeight="1" x14ac:dyDescent="0.15">
      <c r="A119" s="462"/>
      <c r="B119" s="463"/>
      <c r="C119" s="463"/>
      <c r="D119" s="463"/>
      <c r="E119" s="463"/>
      <c r="F119" s="464"/>
      <c r="G119" s="411" t="s">
        <v>576</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575</v>
      </c>
      <c r="AC119" s="486"/>
      <c r="AD119" s="487"/>
      <c r="AE119" s="441">
        <v>1.5</v>
      </c>
      <c r="AF119" s="441"/>
      <c r="AG119" s="441"/>
      <c r="AH119" s="441"/>
      <c r="AI119" s="441">
        <v>1.9</v>
      </c>
      <c r="AJ119" s="441"/>
      <c r="AK119" s="441"/>
      <c r="AL119" s="441"/>
      <c r="AM119" s="441">
        <v>3.3</v>
      </c>
      <c r="AN119" s="441"/>
      <c r="AO119" s="441"/>
      <c r="AP119" s="441"/>
      <c r="AQ119" s="441" t="s">
        <v>619</v>
      </c>
      <c r="AR119" s="441"/>
      <c r="AS119" s="441"/>
      <c r="AT119" s="441"/>
      <c r="AU119" s="441"/>
      <c r="AV119" s="441"/>
      <c r="AW119" s="441"/>
      <c r="AX119" s="573"/>
    </row>
    <row r="120" spans="1:50" ht="50.1" customHeight="1" x14ac:dyDescent="0.15">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626</v>
      </c>
      <c r="AC120" s="496"/>
      <c r="AD120" s="497"/>
      <c r="AE120" s="574" t="s">
        <v>577</v>
      </c>
      <c r="AF120" s="574"/>
      <c r="AG120" s="574"/>
      <c r="AH120" s="574"/>
      <c r="AI120" s="574" t="s">
        <v>578</v>
      </c>
      <c r="AJ120" s="574"/>
      <c r="AK120" s="574"/>
      <c r="AL120" s="574"/>
      <c r="AM120" s="574" t="s">
        <v>621</v>
      </c>
      <c r="AN120" s="574"/>
      <c r="AO120" s="574"/>
      <c r="AP120" s="574"/>
      <c r="AQ120" s="574" t="s">
        <v>604</v>
      </c>
      <c r="AR120" s="574"/>
      <c r="AS120" s="574"/>
      <c r="AT120" s="574"/>
      <c r="AU120" s="574"/>
      <c r="AV120" s="574"/>
      <c r="AW120" s="574"/>
      <c r="AX120" s="575"/>
    </row>
    <row r="121" spans="1:50" ht="23.25"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387</v>
      </c>
      <c r="AF121" s="439"/>
      <c r="AG121" s="439"/>
      <c r="AH121" s="440"/>
      <c r="AI121" s="438" t="s">
        <v>385</v>
      </c>
      <c r="AJ121" s="439"/>
      <c r="AK121" s="439"/>
      <c r="AL121" s="440"/>
      <c r="AM121" s="438" t="s">
        <v>414</v>
      </c>
      <c r="AN121" s="439"/>
      <c r="AO121" s="439"/>
      <c r="AP121" s="440"/>
      <c r="AQ121" s="611" t="s">
        <v>429</v>
      </c>
      <c r="AR121" s="612"/>
      <c r="AS121" s="612"/>
      <c r="AT121" s="612"/>
      <c r="AU121" s="612"/>
      <c r="AV121" s="612"/>
      <c r="AW121" s="612"/>
      <c r="AX121" s="613"/>
    </row>
    <row r="122" spans="1:50" ht="23.25" customHeight="1" x14ac:dyDescent="0.15">
      <c r="A122" s="462"/>
      <c r="B122" s="463"/>
      <c r="C122" s="463"/>
      <c r="D122" s="463"/>
      <c r="E122" s="463"/>
      <c r="F122" s="464"/>
      <c r="G122" s="411" t="s">
        <v>672</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t="s">
        <v>579</v>
      </c>
      <c r="AC122" s="486"/>
      <c r="AD122" s="487"/>
      <c r="AE122" s="441" t="s">
        <v>563</v>
      </c>
      <c r="AF122" s="441"/>
      <c r="AG122" s="441"/>
      <c r="AH122" s="441"/>
      <c r="AI122" s="441" t="s">
        <v>563</v>
      </c>
      <c r="AJ122" s="441"/>
      <c r="AK122" s="441"/>
      <c r="AL122" s="441"/>
      <c r="AM122" s="441">
        <v>101.7</v>
      </c>
      <c r="AN122" s="441"/>
      <c r="AO122" s="441"/>
      <c r="AP122" s="441"/>
      <c r="AQ122" s="441">
        <v>102</v>
      </c>
      <c r="AR122" s="441"/>
      <c r="AS122" s="441"/>
      <c r="AT122" s="441"/>
      <c r="AU122" s="441"/>
      <c r="AV122" s="441"/>
      <c r="AW122" s="441"/>
      <c r="AX122" s="573"/>
    </row>
    <row r="123" spans="1:50" ht="46.5"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627</v>
      </c>
      <c r="AC123" s="496"/>
      <c r="AD123" s="497"/>
      <c r="AE123" s="574" t="s">
        <v>563</v>
      </c>
      <c r="AF123" s="574"/>
      <c r="AG123" s="574"/>
      <c r="AH123" s="574"/>
      <c r="AI123" s="574" t="s">
        <v>563</v>
      </c>
      <c r="AJ123" s="574"/>
      <c r="AK123" s="574"/>
      <c r="AL123" s="574"/>
      <c r="AM123" s="574" t="s">
        <v>622</v>
      </c>
      <c r="AN123" s="574"/>
      <c r="AO123" s="574"/>
      <c r="AP123" s="574"/>
      <c r="AQ123" s="574" t="s">
        <v>623</v>
      </c>
      <c r="AR123" s="574"/>
      <c r="AS123" s="574"/>
      <c r="AT123" s="574"/>
      <c r="AU123" s="574"/>
      <c r="AV123" s="574"/>
      <c r="AW123" s="574"/>
      <c r="AX123" s="575"/>
    </row>
    <row r="124" spans="1:50" ht="23.25"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387</v>
      </c>
      <c r="AF124" s="439"/>
      <c r="AG124" s="439"/>
      <c r="AH124" s="440"/>
      <c r="AI124" s="438" t="s">
        <v>385</v>
      </c>
      <c r="AJ124" s="439"/>
      <c r="AK124" s="439"/>
      <c r="AL124" s="440"/>
      <c r="AM124" s="438" t="s">
        <v>414</v>
      </c>
      <c r="AN124" s="439"/>
      <c r="AO124" s="439"/>
      <c r="AP124" s="440"/>
      <c r="AQ124" s="611" t="s">
        <v>429</v>
      </c>
      <c r="AR124" s="612"/>
      <c r="AS124" s="612"/>
      <c r="AT124" s="612"/>
      <c r="AU124" s="612"/>
      <c r="AV124" s="612"/>
      <c r="AW124" s="612"/>
      <c r="AX124" s="613"/>
    </row>
    <row r="125" spans="1:50" ht="23.25" customHeight="1" x14ac:dyDescent="0.15">
      <c r="A125" s="462"/>
      <c r="B125" s="463"/>
      <c r="C125" s="463"/>
      <c r="D125" s="463"/>
      <c r="E125" s="463"/>
      <c r="F125" s="464"/>
      <c r="G125" s="411" t="s">
        <v>673</v>
      </c>
      <c r="H125" s="411"/>
      <c r="I125" s="411"/>
      <c r="J125" s="411"/>
      <c r="K125" s="411"/>
      <c r="L125" s="411"/>
      <c r="M125" s="411"/>
      <c r="N125" s="411"/>
      <c r="O125" s="411"/>
      <c r="P125" s="411"/>
      <c r="Q125" s="411"/>
      <c r="R125" s="411"/>
      <c r="S125" s="411"/>
      <c r="T125" s="411"/>
      <c r="U125" s="411"/>
      <c r="V125" s="411"/>
      <c r="W125" s="411"/>
      <c r="X125" s="957"/>
      <c r="Y125" s="478" t="s">
        <v>15</v>
      </c>
      <c r="Z125" s="479"/>
      <c r="AA125" s="480"/>
      <c r="AB125" s="485" t="s">
        <v>628</v>
      </c>
      <c r="AC125" s="486"/>
      <c r="AD125" s="487"/>
      <c r="AE125" s="441" t="s">
        <v>736</v>
      </c>
      <c r="AF125" s="441"/>
      <c r="AG125" s="441"/>
      <c r="AH125" s="441"/>
      <c r="AI125" s="441">
        <v>16.45</v>
      </c>
      <c r="AJ125" s="441"/>
      <c r="AK125" s="441"/>
      <c r="AL125" s="441"/>
      <c r="AM125" s="441">
        <v>0.9</v>
      </c>
      <c r="AN125" s="441"/>
      <c r="AO125" s="441"/>
      <c r="AP125" s="441"/>
      <c r="AQ125" s="441" t="s">
        <v>616</v>
      </c>
      <c r="AR125" s="441"/>
      <c r="AS125" s="441"/>
      <c r="AT125" s="441"/>
      <c r="AU125" s="441"/>
      <c r="AV125" s="441"/>
      <c r="AW125" s="441"/>
      <c r="AX125" s="573"/>
    </row>
    <row r="126" spans="1:50" ht="46.5"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8"/>
      <c r="Y126" s="494" t="s">
        <v>49</v>
      </c>
      <c r="Z126" s="469"/>
      <c r="AA126" s="470"/>
      <c r="AB126" s="495" t="s">
        <v>629</v>
      </c>
      <c r="AC126" s="496"/>
      <c r="AD126" s="497"/>
      <c r="AE126" s="574" t="s">
        <v>737</v>
      </c>
      <c r="AF126" s="574"/>
      <c r="AG126" s="574"/>
      <c r="AH126" s="574"/>
      <c r="AI126" s="574" t="s">
        <v>624</v>
      </c>
      <c r="AJ126" s="574"/>
      <c r="AK126" s="574"/>
      <c r="AL126" s="574"/>
      <c r="AM126" s="574" t="s">
        <v>671</v>
      </c>
      <c r="AN126" s="574"/>
      <c r="AO126" s="574"/>
      <c r="AP126" s="574"/>
      <c r="AQ126" s="574" t="s">
        <v>616</v>
      </c>
      <c r="AR126" s="574"/>
      <c r="AS126" s="574"/>
      <c r="AT126" s="574"/>
      <c r="AU126" s="574"/>
      <c r="AV126" s="574"/>
      <c r="AW126" s="574"/>
      <c r="AX126" s="575"/>
    </row>
    <row r="127" spans="1:50" ht="23.25"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3"/>
      <c r="Z127" s="954"/>
      <c r="AA127" s="955"/>
      <c r="AB127" s="246" t="s">
        <v>11</v>
      </c>
      <c r="AC127" s="247"/>
      <c r="AD127" s="248"/>
      <c r="AE127" s="438" t="s">
        <v>387</v>
      </c>
      <c r="AF127" s="439"/>
      <c r="AG127" s="439"/>
      <c r="AH127" s="440"/>
      <c r="AI127" s="438" t="s">
        <v>385</v>
      </c>
      <c r="AJ127" s="439"/>
      <c r="AK127" s="439"/>
      <c r="AL127" s="440"/>
      <c r="AM127" s="438" t="s">
        <v>414</v>
      </c>
      <c r="AN127" s="439"/>
      <c r="AO127" s="439"/>
      <c r="AP127" s="440"/>
      <c r="AQ127" s="611" t="s">
        <v>429</v>
      </c>
      <c r="AR127" s="612"/>
      <c r="AS127" s="612"/>
      <c r="AT127" s="612"/>
      <c r="AU127" s="612"/>
      <c r="AV127" s="612"/>
      <c r="AW127" s="612"/>
      <c r="AX127" s="613"/>
    </row>
    <row r="128" spans="1:50" ht="23.25" customHeight="1" x14ac:dyDescent="0.15">
      <c r="A128" s="462"/>
      <c r="B128" s="463"/>
      <c r="C128" s="463"/>
      <c r="D128" s="463"/>
      <c r="E128" s="463"/>
      <c r="F128" s="464"/>
      <c r="G128" s="411" t="s">
        <v>674</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t="s">
        <v>628</v>
      </c>
      <c r="AC128" s="486"/>
      <c r="AD128" s="487"/>
      <c r="AE128" s="441" t="s">
        <v>736</v>
      </c>
      <c r="AF128" s="441"/>
      <c r="AG128" s="441"/>
      <c r="AH128" s="441"/>
      <c r="AI128" s="441">
        <v>1.31</v>
      </c>
      <c r="AJ128" s="441"/>
      <c r="AK128" s="441"/>
      <c r="AL128" s="441"/>
      <c r="AM128" s="441">
        <v>0.4</v>
      </c>
      <c r="AN128" s="441"/>
      <c r="AO128" s="441"/>
      <c r="AP128" s="441"/>
      <c r="AQ128" s="441">
        <v>1.8</v>
      </c>
      <c r="AR128" s="441"/>
      <c r="AS128" s="441"/>
      <c r="AT128" s="441"/>
      <c r="AU128" s="441"/>
      <c r="AV128" s="441"/>
      <c r="AW128" s="441"/>
      <c r="AX128" s="573"/>
    </row>
    <row r="129" spans="1:50" ht="46.5"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735</v>
      </c>
      <c r="AC129" s="496"/>
      <c r="AD129" s="497"/>
      <c r="AE129" s="574" t="s">
        <v>738</v>
      </c>
      <c r="AF129" s="574"/>
      <c r="AG129" s="574"/>
      <c r="AH129" s="574"/>
      <c r="AI129" s="574" t="s">
        <v>625</v>
      </c>
      <c r="AJ129" s="574"/>
      <c r="AK129" s="574"/>
      <c r="AL129" s="574"/>
      <c r="AM129" s="574" t="s">
        <v>630</v>
      </c>
      <c r="AN129" s="574"/>
      <c r="AO129" s="574"/>
      <c r="AP129" s="574"/>
      <c r="AQ129" s="574" t="s">
        <v>631</v>
      </c>
      <c r="AR129" s="574"/>
      <c r="AS129" s="574"/>
      <c r="AT129" s="574"/>
      <c r="AU129" s="574"/>
      <c r="AV129" s="574"/>
      <c r="AW129" s="574"/>
      <c r="AX129" s="575"/>
    </row>
    <row r="130" spans="1:50" ht="45" customHeight="1" x14ac:dyDescent="0.15">
      <c r="A130" s="188" t="s">
        <v>402</v>
      </c>
      <c r="B130" s="185"/>
      <c r="C130" s="184" t="s">
        <v>238</v>
      </c>
      <c r="D130" s="185"/>
      <c r="E130" s="169" t="s">
        <v>267</v>
      </c>
      <c r="F130" s="170"/>
      <c r="G130" s="32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266</v>
      </c>
      <c r="F131" s="175"/>
      <c r="G131" s="359"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239</v>
      </c>
      <c r="F132" s="179"/>
      <c r="G132" s="160" t="s">
        <v>248</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387</v>
      </c>
      <c r="AF132" s="154"/>
      <c r="AG132" s="154"/>
      <c r="AH132" s="154"/>
      <c r="AI132" s="154" t="s">
        <v>407</v>
      </c>
      <c r="AJ132" s="154"/>
      <c r="AK132" s="154"/>
      <c r="AL132" s="154"/>
      <c r="AM132" s="154" t="s">
        <v>414</v>
      </c>
      <c r="AN132" s="154"/>
      <c r="AO132" s="154"/>
      <c r="AP132" s="150"/>
      <c r="AQ132" s="150" t="s">
        <v>234</v>
      </c>
      <c r="AR132" s="151"/>
      <c r="AS132" s="151"/>
      <c r="AT132" s="152"/>
      <c r="AU132" s="196" t="s">
        <v>250</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563</v>
      </c>
      <c r="AR133" s="199"/>
      <c r="AS133" s="132" t="s">
        <v>235</v>
      </c>
      <c r="AT133" s="133"/>
      <c r="AU133" s="345" t="s">
        <v>773</v>
      </c>
      <c r="AV133" s="200"/>
      <c r="AW133" s="132" t="s">
        <v>181</v>
      </c>
      <c r="AX133" s="195"/>
    </row>
    <row r="134" spans="1:50" ht="20.100000000000001" customHeight="1" x14ac:dyDescent="0.15">
      <c r="A134" s="189"/>
      <c r="B134" s="186"/>
      <c r="C134" s="180"/>
      <c r="D134" s="186"/>
      <c r="E134" s="180"/>
      <c r="F134" s="181"/>
      <c r="G134" s="295"/>
      <c r="H134" s="104"/>
      <c r="I134" s="104"/>
      <c r="J134" s="104"/>
      <c r="K134" s="104"/>
      <c r="L134" s="104"/>
      <c r="M134" s="104"/>
      <c r="N134" s="104"/>
      <c r="O134" s="104"/>
      <c r="P134" s="104"/>
      <c r="Q134" s="104"/>
      <c r="R134" s="104"/>
      <c r="S134" s="104"/>
      <c r="T134" s="104"/>
      <c r="U134" s="104"/>
      <c r="V134" s="104"/>
      <c r="W134" s="104"/>
      <c r="X134" s="105"/>
      <c r="Y134" s="201" t="s">
        <v>249</v>
      </c>
      <c r="Z134" s="202"/>
      <c r="AA134" s="203"/>
      <c r="AB134" s="956" t="s">
        <v>561</v>
      </c>
      <c r="AC134" s="205"/>
      <c r="AD134" s="205"/>
      <c r="AE134" s="319" t="s">
        <v>563</v>
      </c>
      <c r="AF134" s="207"/>
      <c r="AG134" s="207"/>
      <c r="AH134" s="207"/>
      <c r="AI134" s="319" t="s">
        <v>563</v>
      </c>
      <c r="AJ134" s="207"/>
      <c r="AK134" s="207"/>
      <c r="AL134" s="207"/>
      <c r="AM134" s="319" t="s">
        <v>554</v>
      </c>
      <c r="AN134" s="207"/>
      <c r="AO134" s="207"/>
      <c r="AP134" s="207"/>
      <c r="AQ134" s="319" t="s">
        <v>561</v>
      </c>
      <c r="AR134" s="207"/>
      <c r="AS134" s="207"/>
      <c r="AT134" s="207"/>
      <c r="AU134" s="319" t="s">
        <v>561</v>
      </c>
      <c r="AV134" s="207"/>
      <c r="AW134" s="207"/>
      <c r="AX134" s="208"/>
    </row>
    <row r="135" spans="1:50" ht="20.100000000000001"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561</v>
      </c>
      <c r="AC135" s="343"/>
      <c r="AD135" s="344"/>
      <c r="AE135" s="319" t="s">
        <v>563</v>
      </c>
      <c r="AF135" s="207"/>
      <c r="AG135" s="207"/>
      <c r="AH135" s="207"/>
      <c r="AI135" s="319" t="s">
        <v>563</v>
      </c>
      <c r="AJ135" s="207"/>
      <c r="AK135" s="207"/>
      <c r="AL135" s="207"/>
      <c r="AM135" s="319" t="s">
        <v>554</v>
      </c>
      <c r="AN135" s="207"/>
      <c r="AO135" s="207"/>
      <c r="AP135" s="207"/>
      <c r="AQ135" s="319" t="s">
        <v>563</v>
      </c>
      <c r="AR135" s="207"/>
      <c r="AS135" s="207"/>
      <c r="AT135" s="207"/>
      <c r="AU135" s="319" t="s">
        <v>561</v>
      </c>
      <c r="AV135" s="207"/>
      <c r="AW135" s="207"/>
      <c r="AX135" s="208"/>
    </row>
    <row r="136" spans="1:50" ht="18.75" hidden="1" customHeight="1" x14ac:dyDescent="0.15">
      <c r="A136" s="189"/>
      <c r="B136" s="186"/>
      <c r="C136" s="180"/>
      <c r="D136" s="186"/>
      <c r="E136" s="180"/>
      <c r="F136" s="181"/>
      <c r="G136" s="160" t="s">
        <v>248</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387</v>
      </c>
      <c r="AF136" s="154"/>
      <c r="AG136" s="154"/>
      <c r="AH136" s="154"/>
      <c r="AI136" s="154" t="s">
        <v>385</v>
      </c>
      <c r="AJ136" s="154"/>
      <c r="AK136" s="154"/>
      <c r="AL136" s="154"/>
      <c r="AM136" s="154" t="s">
        <v>414</v>
      </c>
      <c r="AN136" s="154"/>
      <c r="AO136" s="154"/>
      <c r="AP136" s="150"/>
      <c r="AQ136" s="150" t="s">
        <v>234</v>
      </c>
      <c r="AR136" s="151"/>
      <c r="AS136" s="151"/>
      <c r="AT136" s="152"/>
      <c r="AU136" s="196" t="s">
        <v>250</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678</v>
      </c>
      <c r="AR137" s="199"/>
      <c r="AS137" s="132" t="s">
        <v>235</v>
      </c>
      <c r="AT137" s="133"/>
      <c r="AU137" s="345"/>
      <c r="AV137" s="200"/>
      <c r="AW137" s="132" t="s">
        <v>181</v>
      </c>
      <c r="AX137" s="195"/>
    </row>
    <row r="138" spans="1:50" ht="20.100000000000001"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249</v>
      </c>
      <c r="Z138" s="202"/>
      <c r="AA138" s="203"/>
      <c r="AB138" s="342" t="s">
        <v>676</v>
      </c>
      <c r="AC138" s="343"/>
      <c r="AD138" s="344"/>
      <c r="AE138" s="319" t="s">
        <v>677</v>
      </c>
      <c r="AF138" s="207"/>
      <c r="AG138" s="207"/>
      <c r="AH138" s="207"/>
      <c r="AI138" s="319" t="s">
        <v>676</v>
      </c>
      <c r="AJ138" s="207"/>
      <c r="AK138" s="207"/>
      <c r="AL138" s="207"/>
      <c r="AM138" s="319" t="s">
        <v>554</v>
      </c>
      <c r="AN138" s="207"/>
      <c r="AO138" s="207"/>
      <c r="AP138" s="207"/>
      <c r="AQ138" s="319" t="s">
        <v>676</v>
      </c>
      <c r="AR138" s="207"/>
      <c r="AS138" s="207"/>
      <c r="AT138" s="207"/>
      <c r="AU138" s="319" t="s">
        <v>676</v>
      </c>
      <c r="AV138" s="207"/>
      <c r="AW138" s="207"/>
      <c r="AX138" s="208"/>
    </row>
    <row r="139" spans="1:50" ht="20.100000000000001"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676</v>
      </c>
      <c r="AC139" s="343"/>
      <c r="AD139" s="344"/>
      <c r="AE139" s="319" t="s">
        <v>676</v>
      </c>
      <c r="AF139" s="207"/>
      <c r="AG139" s="207"/>
      <c r="AH139" s="207"/>
      <c r="AI139" s="319" t="s">
        <v>675</v>
      </c>
      <c r="AJ139" s="207"/>
      <c r="AK139" s="207"/>
      <c r="AL139" s="207"/>
      <c r="AM139" s="319" t="s">
        <v>554</v>
      </c>
      <c r="AN139" s="207"/>
      <c r="AO139" s="207"/>
      <c r="AP139" s="207"/>
      <c r="AQ139" s="319" t="s">
        <v>676</v>
      </c>
      <c r="AR139" s="207"/>
      <c r="AS139" s="207"/>
      <c r="AT139" s="207"/>
      <c r="AU139" s="319" t="s">
        <v>676</v>
      </c>
      <c r="AV139" s="207"/>
      <c r="AW139" s="207"/>
      <c r="AX139" s="208"/>
    </row>
    <row r="140" spans="1:50" ht="18.75" hidden="1" customHeight="1" x14ac:dyDescent="0.15">
      <c r="A140" s="189"/>
      <c r="B140" s="186"/>
      <c r="C140" s="180"/>
      <c r="D140" s="186"/>
      <c r="E140" s="180"/>
      <c r="F140" s="181"/>
      <c r="G140" s="160" t="s">
        <v>248</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387</v>
      </c>
      <c r="AF140" s="154"/>
      <c r="AG140" s="154"/>
      <c r="AH140" s="154"/>
      <c r="AI140" s="154" t="s">
        <v>385</v>
      </c>
      <c r="AJ140" s="154"/>
      <c r="AK140" s="154"/>
      <c r="AL140" s="154"/>
      <c r="AM140" s="154" t="s">
        <v>414</v>
      </c>
      <c r="AN140" s="154"/>
      <c r="AO140" s="154"/>
      <c r="AP140" s="150"/>
      <c r="AQ140" s="150" t="s">
        <v>234</v>
      </c>
      <c r="AR140" s="151"/>
      <c r="AS140" s="151"/>
      <c r="AT140" s="152"/>
      <c r="AU140" s="196" t="s">
        <v>250</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235</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249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248</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387</v>
      </c>
      <c r="AF144" s="154"/>
      <c r="AG144" s="154"/>
      <c r="AH144" s="154"/>
      <c r="AI144" s="154" t="s">
        <v>385</v>
      </c>
      <c r="AJ144" s="154"/>
      <c r="AK144" s="154"/>
      <c r="AL144" s="154"/>
      <c r="AM144" s="154" t="s">
        <v>414</v>
      </c>
      <c r="AN144" s="154"/>
      <c r="AO144" s="154"/>
      <c r="AP144" s="150"/>
      <c r="AQ144" s="150" t="s">
        <v>234</v>
      </c>
      <c r="AR144" s="151"/>
      <c r="AS144" s="151"/>
      <c r="AT144" s="152"/>
      <c r="AU144" s="196" t="s">
        <v>250</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235</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249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248</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387</v>
      </c>
      <c r="AF148" s="154"/>
      <c r="AG148" s="154"/>
      <c r="AH148" s="154"/>
      <c r="AI148" s="154" t="s">
        <v>385</v>
      </c>
      <c r="AJ148" s="154"/>
      <c r="AK148" s="154"/>
      <c r="AL148" s="154"/>
      <c r="AM148" s="154" t="s">
        <v>414</v>
      </c>
      <c r="AN148" s="154"/>
      <c r="AO148" s="154"/>
      <c r="AP148" s="150"/>
      <c r="AQ148" s="150" t="s">
        <v>234</v>
      </c>
      <c r="AR148" s="151"/>
      <c r="AS148" s="151"/>
      <c r="AT148" s="152"/>
      <c r="AU148" s="196" t="s">
        <v>250</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235</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249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251</v>
      </c>
      <c r="H152" s="129"/>
      <c r="I152" s="129"/>
      <c r="J152" s="129"/>
      <c r="K152" s="129"/>
      <c r="L152" s="129"/>
      <c r="M152" s="129"/>
      <c r="N152" s="129"/>
      <c r="O152" s="129"/>
      <c r="P152" s="130"/>
      <c r="Q152" s="159" t="s">
        <v>333</v>
      </c>
      <c r="R152" s="129"/>
      <c r="S152" s="129"/>
      <c r="T152" s="129"/>
      <c r="U152" s="129"/>
      <c r="V152" s="129"/>
      <c r="W152" s="129"/>
      <c r="X152" s="129"/>
      <c r="Y152" s="129"/>
      <c r="Z152" s="129"/>
      <c r="AA152" s="129"/>
      <c r="AB152" s="128" t="s">
        <v>334</v>
      </c>
      <c r="AC152" s="129"/>
      <c r="AD152" s="130"/>
      <c r="AE152" s="159" t="s">
        <v>252</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1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t="s">
        <v>734</v>
      </c>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1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1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1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251</v>
      </c>
      <c r="H159" s="129"/>
      <c r="I159" s="129"/>
      <c r="J159" s="129"/>
      <c r="K159" s="129"/>
      <c r="L159" s="129"/>
      <c r="M159" s="129"/>
      <c r="N159" s="129"/>
      <c r="O159" s="129"/>
      <c r="P159" s="130"/>
      <c r="Q159" s="159"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251</v>
      </c>
      <c r="H166" s="129"/>
      <c r="I166" s="129"/>
      <c r="J166" s="129"/>
      <c r="K166" s="129"/>
      <c r="L166" s="129"/>
      <c r="M166" s="129"/>
      <c r="N166" s="129"/>
      <c r="O166" s="129"/>
      <c r="P166" s="130"/>
      <c r="Q166" s="159"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251</v>
      </c>
      <c r="H173" s="129"/>
      <c r="I173" s="129"/>
      <c r="J173" s="129"/>
      <c r="K173" s="129"/>
      <c r="L173" s="129"/>
      <c r="M173" s="129"/>
      <c r="N173" s="129"/>
      <c r="O173" s="129"/>
      <c r="P173" s="130"/>
      <c r="Q173" s="159"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251</v>
      </c>
      <c r="H180" s="129"/>
      <c r="I180" s="129"/>
      <c r="J180" s="129"/>
      <c r="K180" s="129"/>
      <c r="L180" s="129"/>
      <c r="M180" s="129"/>
      <c r="N180" s="129"/>
      <c r="O180" s="129"/>
      <c r="P180" s="130"/>
      <c r="Q180" s="159"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4.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267</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266</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239</v>
      </c>
      <c r="F192" s="179"/>
      <c r="G192" s="160" t="s">
        <v>248</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387</v>
      </c>
      <c r="AF192" s="154"/>
      <c r="AG192" s="154"/>
      <c r="AH192" s="154"/>
      <c r="AI192" s="154" t="s">
        <v>385</v>
      </c>
      <c r="AJ192" s="154"/>
      <c r="AK192" s="154"/>
      <c r="AL192" s="154"/>
      <c r="AM192" s="154" t="s">
        <v>414</v>
      </c>
      <c r="AN192" s="154"/>
      <c r="AO192" s="154"/>
      <c r="AP192" s="150"/>
      <c r="AQ192" s="150" t="s">
        <v>234</v>
      </c>
      <c r="AR192" s="151"/>
      <c r="AS192" s="151"/>
      <c r="AT192" s="152"/>
      <c r="AU192" s="196" t="s">
        <v>250</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235</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249</v>
      </c>
      <c r="Z194" s="202"/>
      <c r="AA194" s="203"/>
      <c r="AB194" s="342"/>
      <c r="AC194" s="343"/>
      <c r="AD194" s="344"/>
      <c r="AE194" s="319"/>
      <c r="AF194" s="207"/>
      <c r="AG194" s="207"/>
      <c r="AH194" s="207"/>
      <c r="AI194" s="319"/>
      <c r="AJ194" s="207"/>
      <c r="AK194" s="207"/>
      <c r="AL194" s="207"/>
      <c r="AM194" s="319" t="s">
        <v>554</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554</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248</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387</v>
      </c>
      <c r="AF196" s="154"/>
      <c r="AG196" s="154"/>
      <c r="AH196" s="154"/>
      <c r="AI196" s="154" t="s">
        <v>385</v>
      </c>
      <c r="AJ196" s="154"/>
      <c r="AK196" s="154"/>
      <c r="AL196" s="154"/>
      <c r="AM196" s="154" t="s">
        <v>414</v>
      </c>
      <c r="AN196" s="154"/>
      <c r="AO196" s="154"/>
      <c r="AP196" s="150"/>
      <c r="AQ196" s="150" t="s">
        <v>234</v>
      </c>
      <c r="AR196" s="151"/>
      <c r="AS196" s="151"/>
      <c r="AT196" s="152"/>
      <c r="AU196" s="196" t="s">
        <v>250</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235</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249</v>
      </c>
      <c r="Z198" s="202"/>
      <c r="AA198" s="203"/>
      <c r="AB198" s="342"/>
      <c r="AC198" s="343"/>
      <c r="AD198" s="344"/>
      <c r="AE198" s="319"/>
      <c r="AF198" s="207"/>
      <c r="AG198" s="207"/>
      <c r="AH198" s="207"/>
      <c r="AI198" s="319"/>
      <c r="AJ198" s="207"/>
      <c r="AK198" s="207"/>
      <c r="AL198" s="207"/>
      <c r="AM198" s="319" t="s">
        <v>554</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554</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248</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387</v>
      </c>
      <c r="AF200" s="154"/>
      <c r="AG200" s="154"/>
      <c r="AH200" s="154"/>
      <c r="AI200" s="154" t="s">
        <v>385</v>
      </c>
      <c r="AJ200" s="154"/>
      <c r="AK200" s="154"/>
      <c r="AL200" s="154"/>
      <c r="AM200" s="154" t="s">
        <v>414</v>
      </c>
      <c r="AN200" s="154"/>
      <c r="AO200" s="154"/>
      <c r="AP200" s="150"/>
      <c r="AQ200" s="150" t="s">
        <v>234</v>
      </c>
      <c r="AR200" s="151"/>
      <c r="AS200" s="151"/>
      <c r="AT200" s="152"/>
      <c r="AU200" s="196" t="s">
        <v>250</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235</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249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248</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387</v>
      </c>
      <c r="AF204" s="154"/>
      <c r="AG204" s="154"/>
      <c r="AH204" s="154"/>
      <c r="AI204" s="154" t="s">
        <v>385</v>
      </c>
      <c r="AJ204" s="154"/>
      <c r="AK204" s="154"/>
      <c r="AL204" s="154"/>
      <c r="AM204" s="154" t="s">
        <v>414</v>
      </c>
      <c r="AN204" s="154"/>
      <c r="AO204" s="154"/>
      <c r="AP204" s="150"/>
      <c r="AQ204" s="150" t="s">
        <v>234</v>
      </c>
      <c r="AR204" s="151"/>
      <c r="AS204" s="151"/>
      <c r="AT204" s="152"/>
      <c r="AU204" s="196" t="s">
        <v>250</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235</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249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248</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387</v>
      </c>
      <c r="AF208" s="154"/>
      <c r="AG208" s="154"/>
      <c r="AH208" s="154"/>
      <c r="AI208" s="154" t="s">
        <v>385</v>
      </c>
      <c r="AJ208" s="154"/>
      <c r="AK208" s="154"/>
      <c r="AL208" s="154"/>
      <c r="AM208" s="154" t="s">
        <v>414</v>
      </c>
      <c r="AN208" s="154"/>
      <c r="AO208" s="154"/>
      <c r="AP208" s="150"/>
      <c r="AQ208" s="150" t="s">
        <v>234</v>
      </c>
      <c r="AR208" s="151"/>
      <c r="AS208" s="151"/>
      <c r="AT208" s="152"/>
      <c r="AU208" s="196" t="s">
        <v>250</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235</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249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251</v>
      </c>
      <c r="H212" s="129"/>
      <c r="I212" s="129"/>
      <c r="J212" s="129"/>
      <c r="K212" s="129"/>
      <c r="L212" s="129"/>
      <c r="M212" s="129"/>
      <c r="N212" s="129"/>
      <c r="O212" s="129"/>
      <c r="P212" s="130"/>
      <c r="Q212" s="159" t="s">
        <v>333</v>
      </c>
      <c r="R212" s="129"/>
      <c r="S212" s="129"/>
      <c r="T212" s="129"/>
      <c r="U212" s="129"/>
      <c r="V212" s="129"/>
      <c r="W212" s="129"/>
      <c r="X212" s="129"/>
      <c r="Y212" s="129"/>
      <c r="Z212" s="129"/>
      <c r="AA212" s="129"/>
      <c r="AB212" s="128" t="s">
        <v>334</v>
      </c>
      <c r="AC212" s="129"/>
      <c r="AD212" s="130"/>
      <c r="AE212" s="159" t="s">
        <v>252</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251</v>
      </c>
      <c r="H219" s="129"/>
      <c r="I219" s="129"/>
      <c r="J219" s="129"/>
      <c r="K219" s="129"/>
      <c r="L219" s="129"/>
      <c r="M219" s="129"/>
      <c r="N219" s="129"/>
      <c r="O219" s="129"/>
      <c r="P219" s="130"/>
      <c r="Q219" s="159"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251</v>
      </c>
      <c r="H226" s="129"/>
      <c r="I226" s="129"/>
      <c r="J226" s="129"/>
      <c r="K226" s="129"/>
      <c r="L226" s="129"/>
      <c r="M226" s="129"/>
      <c r="N226" s="129"/>
      <c r="O226" s="129"/>
      <c r="P226" s="130"/>
      <c r="Q226" s="159"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251</v>
      </c>
      <c r="H233" s="129"/>
      <c r="I233" s="129"/>
      <c r="J233" s="129"/>
      <c r="K233" s="129"/>
      <c r="L233" s="129"/>
      <c r="M233" s="129"/>
      <c r="N233" s="129"/>
      <c r="O233" s="129"/>
      <c r="P233" s="130"/>
      <c r="Q233" s="159"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251</v>
      </c>
      <c r="H240" s="129"/>
      <c r="I240" s="129"/>
      <c r="J240" s="129"/>
      <c r="K240" s="129"/>
      <c r="L240" s="129"/>
      <c r="M240" s="129"/>
      <c r="N240" s="129"/>
      <c r="O240" s="129"/>
      <c r="P240" s="130"/>
      <c r="Q240" s="159"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266</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239</v>
      </c>
      <c r="F252" s="179"/>
      <c r="G252" s="160" t="s">
        <v>248</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387</v>
      </c>
      <c r="AF252" s="154"/>
      <c r="AG252" s="154"/>
      <c r="AH252" s="154"/>
      <c r="AI252" s="154" t="s">
        <v>385</v>
      </c>
      <c r="AJ252" s="154"/>
      <c r="AK252" s="154"/>
      <c r="AL252" s="154"/>
      <c r="AM252" s="154" t="s">
        <v>414</v>
      </c>
      <c r="AN252" s="154"/>
      <c r="AO252" s="154"/>
      <c r="AP252" s="150"/>
      <c r="AQ252" s="150" t="s">
        <v>234</v>
      </c>
      <c r="AR252" s="151"/>
      <c r="AS252" s="151"/>
      <c r="AT252" s="152"/>
      <c r="AU252" s="196" t="s">
        <v>250</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235</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249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248</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387</v>
      </c>
      <c r="AF256" s="154"/>
      <c r="AG256" s="154"/>
      <c r="AH256" s="154"/>
      <c r="AI256" s="154" t="s">
        <v>385</v>
      </c>
      <c r="AJ256" s="154"/>
      <c r="AK256" s="154"/>
      <c r="AL256" s="154"/>
      <c r="AM256" s="154" t="s">
        <v>414</v>
      </c>
      <c r="AN256" s="154"/>
      <c r="AO256" s="154"/>
      <c r="AP256" s="150"/>
      <c r="AQ256" s="150" t="s">
        <v>234</v>
      </c>
      <c r="AR256" s="151"/>
      <c r="AS256" s="151"/>
      <c r="AT256" s="152"/>
      <c r="AU256" s="196" t="s">
        <v>250</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235</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249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248</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387</v>
      </c>
      <c r="AF260" s="154"/>
      <c r="AG260" s="154"/>
      <c r="AH260" s="154"/>
      <c r="AI260" s="154" t="s">
        <v>385</v>
      </c>
      <c r="AJ260" s="154"/>
      <c r="AK260" s="154"/>
      <c r="AL260" s="154"/>
      <c r="AM260" s="154" t="s">
        <v>414</v>
      </c>
      <c r="AN260" s="154"/>
      <c r="AO260" s="154"/>
      <c r="AP260" s="150"/>
      <c r="AQ260" s="150" t="s">
        <v>234</v>
      </c>
      <c r="AR260" s="151"/>
      <c r="AS260" s="151"/>
      <c r="AT260" s="152"/>
      <c r="AU260" s="196" t="s">
        <v>250</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235</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249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248</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387</v>
      </c>
      <c r="AF264" s="154"/>
      <c r="AG264" s="154"/>
      <c r="AH264" s="154"/>
      <c r="AI264" s="154" t="s">
        <v>385</v>
      </c>
      <c r="AJ264" s="154"/>
      <c r="AK264" s="154"/>
      <c r="AL264" s="154"/>
      <c r="AM264" s="154" t="s">
        <v>414</v>
      </c>
      <c r="AN264" s="154"/>
      <c r="AO264" s="154"/>
      <c r="AP264" s="150"/>
      <c r="AQ264" s="159" t="s">
        <v>234</v>
      </c>
      <c r="AR264" s="129"/>
      <c r="AS264" s="129"/>
      <c r="AT264" s="130"/>
      <c r="AU264" s="135" t="s">
        <v>250</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235</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249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248</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387</v>
      </c>
      <c r="AF268" s="154"/>
      <c r="AG268" s="154"/>
      <c r="AH268" s="154"/>
      <c r="AI268" s="154" t="s">
        <v>385</v>
      </c>
      <c r="AJ268" s="154"/>
      <c r="AK268" s="154"/>
      <c r="AL268" s="154"/>
      <c r="AM268" s="154" t="s">
        <v>414</v>
      </c>
      <c r="AN268" s="154"/>
      <c r="AO268" s="154"/>
      <c r="AP268" s="150"/>
      <c r="AQ268" s="150" t="s">
        <v>234</v>
      </c>
      <c r="AR268" s="151"/>
      <c r="AS268" s="151"/>
      <c r="AT268" s="152"/>
      <c r="AU268" s="196" t="s">
        <v>250</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235</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249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251</v>
      </c>
      <c r="H272" s="129"/>
      <c r="I272" s="129"/>
      <c r="J272" s="129"/>
      <c r="K272" s="129"/>
      <c r="L272" s="129"/>
      <c r="M272" s="129"/>
      <c r="N272" s="129"/>
      <c r="O272" s="129"/>
      <c r="P272" s="130"/>
      <c r="Q272" s="159" t="s">
        <v>333</v>
      </c>
      <c r="R272" s="129"/>
      <c r="S272" s="129"/>
      <c r="T272" s="129"/>
      <c r="U272" s="129"/>
      <c r="V272" s="129"/>
      <c r="W272" s="129"/>
      <c r="X272" s="129"/>
      <c r="Y272" s="129"/>
      <c r="Z272" s="129"/>
      <c r="AA272" s="129"/>
      <c r="AB272" s="128" t="s">
        <v>334</v>
      </c>
      <c r="AC272" s="129"/>
      <c r="AD272" s="130"/>
      <c r="AE272" s="159" t="s">
        <v>252</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251</v>
      </c>
      <c r="H279" s="129"/>
      <c r="I279" s="129"/>
      <c r="J279" s="129"/>
      <c r="K279" s="129"/>
      <c r="L279" s="129"/>
      <c r="M279" s="129"/>
      <c r="N279" s="129"/>
      <c r="O279" s="129"/>
      <c r="P279" s="130"/>
      <c r="Q279" s="159"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251</v>
      </c>
      <c r="H286" s="129"/>
      <c r="I286" s="129"/>
      <c r="J286" s="129"/>
      <c r="K286" s="129"/>
      <c r="L286" s="129"/>
      <c r="M286" s="129"/>
      <c r="N286" s="129"/>
      <c r="O286" s="129"/>
      <c r="P286" s="130"/>
      <c r="Q286" s="159"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251</v>
      </c>
      <c r="H293" s="129"/>
      <c r="I293" s="129"/>
      <c r="J293" s="129"/>
      <c r="K293" s="129"/>
      <c r="L293" s="129"/>
      <c r="M293" s="129"/>
      <c r="N293" s="129"/>
      <c r="O293" s="129"/>
      <c r="P293" s="130"/>
      <c r="Q293" s="159"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251</v>
      </c>
      <c r="H300" s="129"/>
      <c r="I300" s="129"/>
      <c r="J300" s="129"/>
      <c r="K300" s="129"/>
      <c r="L300" s="129"/>
      <c r="M300" s="129"/>
      <c r="N300" s="129"/>
      <c r="O300" s="129"/>
      <c r="P300" s="130"/>
      <c r="Q300" s="159"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266</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239</v>
      </c>
      <c r="F312" s="179"/>
      <c r="G312" s="160" t="s">
        <v>248</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387</v>
      </c>
      <c r="AF312" s="154"/>
      <c r="AG312" s="154"/>
      <c r="AH312" s="154"/>
      <c r="AI312" s="154" t="s">
        <v>385</v>
      </c>
      <c r="AJ312" s="154"/>
      <c r="AK312" s="154"/>
      <c r="AL312" s="154"/>
      <c r="AM312" s="154" t="s">
        <v>414</v>
      </c>
      <c r="AN312" s="154"/>
      <c r="AO312" s="154"/>
      <c r="AP312" s="150"/>
      <c r="AQ312" s="150" t="s">
        <v>234</v>
      </c>
      <c r="AR312" s="151"/>
      <c r="AS312" s="151"/>
      <c r="AT312" s="152"/>
      <c r="AU312" s="196" t="s">
        <v>250</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235</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249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248</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387</v>
      </c>
      <c r="AF316" s="154"/>
      <c r="AG316" s="154"/>
      <c r="AH316" s="154"/>
      <c r="AI316" s="154" t="s">
        <v>385</v>
      </c>
      <c r="AJ316" s="154"/>
      <c r="AK316" s="154"/>
      <c r="AL316" s="154"/>
      <c r="AM316" s="154" t="s">
        <v>414</v>
      </c>
      <c r="AN316" s="154"/>
      <c r="AO316" s="154"/>
      <c r="AP316" s="150"/>
      <c r="AQ316" s="150" t="s">
        <v>234</v>
      </c>
      <c r="AR316" s="151"/>
      <c r="AS316" s="151"/>
      <c r="AT316" s="152"/>
      <c r="AU316" s="196" t="s">
        <v>250</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235</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249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248</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387</v>
      </c>
      <c r="AF320" s="154"/>
      <c r="AG320" s="154"/>
      <c r="AH320" s="154"/>
      <c r="AI320" s="154" t="s">
        <v>385</v>
      </c>
      <c r="AJ320" s="154"/>
      <c r="AK320" s="154"/>
      <c r="AL320" s="154"/>
      <c r="AM320" s="154" t="s">
        <v>414</v>
      </c>
      <c r="AN320" s="154"/>
      <c r="AO320" s="154"/>
      <c r="AP320" s="150"/>
      <c r="AQ320" s="150" t="s">
        <v>234</v>
      </c>
      <c r="AR320" s="151"/>
      <c r="AS320" s="151"/>
      <c r="AT320" s="152"/>
      <c r="AU320" s="196" t="s">
        <v>250</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235</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249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248</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387</v>
      </c>
      <c r="AF324" s="154"/>
      <c r="AG324" s="154"/>
      <c r="AH324" s="154"/>
      <c r="AI324" s="154" t="s">
        <v>385</v>
      </c>
      <c r="AJ324" s="154"/>
      <c r="AK324" s="154"/>
      <c r="AL324" s="154"/>
      <c r="AM324" s="154" t="s">
        <v>414</v>
      </c>
      <c r="AN324" s="154"/>
      <c r="AO324" s="154"/>
      <c r="AP324" s="150"/>
      <c r="AQ324" s="150" t="s">
        <v>234</v>
      </c>
      <c r="AR324" s="151"/>
      <c r="AS324" s="151"/>
      <c r="AT324" s="152"/>
      <c r="AU324" s="196" t="s">
        <v>250</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235</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249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248</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387</v>
      </c>
      <c r="AF328" s="154"/>
      <c r="AG328" s="154"/>
      <c r="AH328" s="154"/>
      <c r="AI328" s="154" t="s">
        <v>385</v>
      </c>
      <c r="AJ328" s="154"/>
      <c r="AK328" s="154"/>
      <c r="AL328" s="154"/>
      <c r="AM328" s="154" t="s">
        <v>414</v>
      </c>
      <c r="AN328" s="154"/>
      <c r="AO328" s="154"/>
      <c r="AP328" s="150"/>
      <c r="AQ328" s="150" t="s">
        <v>234</v>
      </c>
      <c r="AR328" s="151"/>
      <c r="AS328" s="151"/>
      <c r="AT328" s="152"/>
      <c r="AU328" s="196" t="s">
        <v>250</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235</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249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251</v>
      </c>
      <c r="H332" s="129"/>
      <c r="I332" s="129"/>
      <c r="J332" s="129"/>
      <c r="K332" s="129"/>
      <c r="L332" s="129"/>
      <c r="M332" s="129"/>
      <c r="N332" s="129"/>
      <c r="O332" s="129"/>
      <c r="P332" s="130"/>
      <c r="Q332" s="159" t="s">
        <v>333</v>
      </c>
      <c r="R332" s="129"/>
      <c r="S332" s="129"/>
      <c r="T332" s="129"/>
      <c r="U332" s="129"/>
      <c r="V332" s="129"/>
      <c r="W332" s="129"/>
      <c r="X332" s="129"/>
      <c r="Y332" s="129"/>
      <c r="Z332" s="129"/>
      <c r="AA332" s="129"/>
      <c r="AB332" s="128" t="s">
        <v>334</v>
      </c>
      <c r="AC332" s="129"/>
      <c r="AD332" s="130"/>
      <c r="AE332" s="159" t="s">
        <v>252</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251</v>
      </c>
      <c r="H339" s="129"/>
      <c r="I339" s="129"/>
      <c r="J339" s="129"/>
      <c r="K339" s="129"/>
      <c r="L339" s="129"/>
      <c r="M339" s="129"/>
      <c r="N339" s="129"/>
      <c r="O339" s="129"/>
      <c r="P339" s="130"/>
      <c r="Q339" s="159"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251</v>
      </c>
      <c r="H346" s="129"/>
      <c r="I346" s="129"/>
      <c r="J346" s="129"/>
      <c r="K346" s="129"/>
      <c r="L346" s="129"/>
      <c r="M346" s="129"/>
      <c r="N346" s="129"/>
      <c r="O346" s="129"/>
      <c r="P346" s="130"/>
      <c r="Q346" s="159"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251</v>
      </c>
      <c r="H353" s="129"/>
      <c r="I353" s="129"/>
      <c r="J353" s="129"/>
      <c r="K353" s="129"/>
      <c r="L353" s="129"/>
      <c r="M353" s="129"/>
      <c r="N353" s="129"/>
      <c r="O353" s="129"/>
      <c r="P353" s="130"/>
      <c r="Q353" s="159"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251</v>
      </c>
      <c r="H360" s="129"/>
      <c r="I360" s="129"/>
      <c r="J360" s="129"/>
      <c r="K360" s="129"/>
      <c r="L360" s="129"/>
      <c r="M360" s="129"/>
      <c r="N360" s="129"/>
      <c r="O360" s="129"/>
      <c r="P360" s="130"/>
      <c r="Q360" s="159"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266</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239</v>
      </c>
      <c r="F372" s="179"/>
      <c r="G372" s="160" t="s">
        <v>248</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387</v>
      </c>
      <c r="AF372" s="154"/>
      <c r="AG372" s="154"/>
      <c r="AH372" s="154"/>
      <c r="AI372" s="154" t="s">
        <v>385</v>
      </c>
      <c r="AJ372" s="154"/>
      <c r="AK372" s="154"/>
      <c r="AL372" s="154"/>
      <c r="AM372" s="154" t="s">
        <v>414</v>
      </c>
      <c r="AN372" s="154"/>
      <c r="AO372" s="154"/>
      <c r="AP372" s="150"/>
      <c r="AQ372" s="150" t="s">
        <v>234</v>
      </c>
      <c r="AR372" s="151"/>
      <c r="AS372" s="151"/>
      <c r="AT372" s="152"/>
      <c r="AU372" s="196" t="s">
        <v>250</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235</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249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248</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387</v>
      </c>
      <c r="AF376" s="154"/>
      <c r="AG376" s="154"/>
      <c r="AH376" s="154"/>
      <c r="AI376" s="154" t="s">
        <v>385</v>
      </c>
      <c r="AJ376" s="154"/>
      <c r="AK376" s="154"/>
      <c r="AL376" s="154"/>
      <c r="AM376" s="154" t="s">
        <v>414</v>
      </c>
      <c r="AN376" s="154"/>
      <c r="AO376" s="154"/>
      <c r="AP376" s="150"/>
      <c r="AQ376" s="150" t="s">
        <v>234</v>
      </c>
      <c r="AR376" s="151"/>
      <c r="AS376" s="151"/>
      <c r="AT376" s="152"/>
      <c r="AU376" s="196" t="s">
        <v>250</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235</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249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248</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387</v>
      </c>
      <c r="AF380" s="154"/>
      <c r="AG380" s="154"/>
      <c r="AH380" s="154"/>
      <c r="AI380" s="154" t="s">
        <v>385</v>
      </c>
      <c r="AJ380" s="154"/>
      <c r="AK380" s="154"/>
      <c r="AL380" s="154"/>
      <c r="AM380" s="154" t="s">
        <v>414</v>
      </c>
      <c r="AN380" s="154"/>
      <c r="AO380" s="154"/>
      <c r="AP380" s="150"/>
      <c r="AQ380" s="150" t="s">
        <v>234</v>
      </c>
      <c r="AR380" s="151"/>
      <c r="AS380" s="151"/>
      <c r="AT380" s="152"/>
      <c r="AU380" s="196" t="s">
        <v>250</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235</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249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248</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387</v>
      </c>
      <c r="AF384" s="154"/>
      <c r="AG384" s="154"/>
      <c r="AH384" s="154"/>
      <c r="AI384" s="154" t="s">
        <v>385</v>
      </c>
      <c r="AJ384" s="154"/>
      <c r="AK384" s="154"/>
      <c r="AL384" s="154"/>
      <c r="AM384" s="154" t="s">
        <v>414</v>
      </c>
      <c r="AN384" s="154"/>
      <c r="AO384" s="154"/>
      <c r="AP384" s="150"/>
      <c r="AQ384" s="150" t="s">
        <v>234</v>
      </c>
      <c r="AR384" s="151"/>
      <c r="AS384" s="151"/>
      <c r="AT384" s="152"/>
      <c r="AU384" s="196" t="s">
        <v>250</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235</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249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248</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387</v>
      </c>
      <c r="AF388" s="154"/>
      <c r="AG388" s="154"/>
      <c r="AH388" s="154"/>
      <c r="AI388" s="154" t="s">
        <v>385</v>
      </c>
      <c r="AJ388" s="154"/>
      <c r="AK388" s="154"/>
      <c r="AL388" s="154"/>
      <c r="AM388" s="154" t="s">
        <v>414</v>
      </c>
      <c r="AN388" s="154"/>
      <c r="AO388" s="154"/>
      <c r="AP388" s="150"/>
      <c r="AQ388" s="150" t="s">
        <v>234</v>
      </c>
      <c r="AR388" s="151"/>
      <c r="AS388" s="151"/>
      <c r="AT388" s="152"/>
      <c r="AU388" s="196" t="s">
        <v>250</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235</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249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251</v>
      </c>
      <c r="H392" s="129"/>
      <c r="I392" s="129"/>
      <c r="J392" s="129"/>
      <c r="K392" s="129"/>
      <c r="L392" s="129"/>
      <c r="M392" s="129"/>
      <c r="N392" s="129"/>
      <c r="O392" s="129"/>
      <c r="P392" s="130"/>
      <c r="Q392" s="159" t="s">
        <v>333</v>
      </c>
      <c r="R392" s="129"/>
      <c r="S392" s="129"/>
      <c r="T392" s="129"/>
      <c r="U392" s="129"/>
      <c r="V392" s="129"/>
      <c r="W392" s="129"/>
      <c r="X392" s="129"/>
      <c r="Y392" s="129"/>
      <c r="Z392" s="129"/>
      <c r="AA392" s="129"/>
      <c r="AB392" s="128" t="s">
        <v>334</v>
      </c>
      <c r="AC392" s="129"/>
      <c r="AD392" s="130"/>
      <c r="AE392" s="159" t="s">
        <v>252</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251</v>
      </c>
      <c r="H399" s="129"/>
      <c r="I399" s="129"/>
      <c r="J399" s="129"/>
      <c r="K399" s="129"/>
      <c r="L399" s="129"/>
      <c r="M399" s="129"/>
      <c r="N399" s="129"/>
      <c r="O399" s="129"/>
      <c r="P399" s="130"/>
      <c r="Q399" s="159"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251</v>
      </c>
      <c r="H406" s="129"/>
      <c r="I406" s="129"/>
      <c r="J406" s="129"/>
      <c r="K406" s="129"/>
      <c r="L406" s="129"/>
      <c r="M406" s="129"/>
      <c r="N406" s="129"/>
      <c r="O406" s="129"/>
      <c r="P406" s="130"/>
      <c r="Q406" s="159"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251</v>
      </c>
      <c r="H413" s="129"/>
      <c r="I413" s="129"/>
      <c r="J413" s="129"/>
      <c r="K413" s="129"/>
      <c r="L413" s="129"/>
      <c r="M413" s="129"/>
      <c r="N413" s="129"/>
      <c r="O413" s="129"/>
      <c r="P413" s="130"/>
      <c r="Q413" s="159"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251</v>
      </c>
      <c r="H420" s="129"/>
      <c r="I420" s="129"/>
      <c r="J420" s="129"/>
      <c r="K420" s="129"/>
      <c r="L420" s="129"/>
      <c r="M420" s="129"/>
      <c r="N420" s="129"/>
      <c r="O420" s="129"/>
      <c r="P420" s="130"/>
      <c r="Q420" s="159"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28.5" customHeight="1" x14ac:dyDescent="0.15">
      <c r="A430" s="189"/>
      <c r="B430" s="186"/>
      <c r="C430" s="178" t="s">
        <v>417</v>
      </c>
      <c r="D430" s="959"/>
      <c r="E430" s="174" t="s">
        <v>395</v>
      </c>
      <c r="F430" s="924"/>
      <c r="G430" s="925" t="s">
        <v>254</v>
      </c>
      <c r="H430" s="122"/>
      <c r="I430" s="122"/>
      <c r="J430" s="926" t="s">
        <v>788</v>
      </c>
      <c r="K430" s="927"/>
      <c r="L430" s="927"/>
      <c r="M430" s="927"/>
      <c r="N430" s="927"/>
      <c r="O430" s="927"/>
      <c r="P430" s="927"/>
      <c r="Q430" s="927"/>
      <c r="R430" s="927"/>
      <c r="S430" s="927"/>
      <c r="T430" s="928"/>
      <c r="U430" s="929"/>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0"/>
    </row>
    <row r="431" spans="1:50" ht="18.75" customHeight="1" x14ac:dyDescent="0.15">
      <c r="A431" s="189"/>
      <c r="B431" s="186"/>
      <c r="C431" s="180"/>
      <c r="D431" s="186"/>
      <c r="E431" s="354" t="s">
        <v>243</v>
      </c>
      <c r="F431" s="355"/>
      <c r="G431" s="356" t="s">
        <v>240</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242</v>
      </c>
      <c r="AF431" s="347"/>
      <c r="AG431" s="347"/>
      <c r="AH431" s="348"/>
      <c r="AI431" s="349" t="s">
        <v>408</v>
      </c>
      <c r="AJ431" s="349"/>
      <c r="AK431" s="349"/>
      <c r="AL431" s="159"/>
      <c r="AM431" s="349" t="s">
        <v>421</v>
      </c>
      <c r="AN431" s="349"/>
      <c r="AO431" s="349"/>
      <c r="AP431" s="159"/>
      <c r="AQ431" s="159" t="s">
        <v>234</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561</v>
      </c>
      <c r="AF432" s="200"/>
      <c r="AG432" s="132" t="s">
        <v>235</v>
      </c>
      <c r="AH432" s="133"/>
      <c r="AI432" s="155"/>
      <c r="AJ432" s="155"/>
      <c r="AK432" s="155"/>
      <c r="AL432" s="153"/>
      <c r="AM432" s="155"/>
      <c r="AN432" s="155"/>
      <c r="AO432" s="155"/>
      <c r="AP432" s="153"/>
      <c r="AQ432" s="610" t="s">
        <v>561</v>
      </c>
      <c r="AR432" s="200"/>
      <c r="AS432" s="132" t="s">
        <v>235</v>
      </c>
      <c r="AT432" s="133"/>
      <c r="AU432" s="610">
        <v>5</v>
      </c>
      <c r="AV432" s="200"/>
      <c r="AW432" s="132" t="s">
        <v>181</v>
      </c>
      <c r="AX432" s="195"/>
    </row>
    <row r="433" spans="1:50" ht="23.25" customHeight="1" x14ac:dyDescent="0.15">
      <c r="A433" s="189"/>
      <c r="B433" s="186"/>
      <c r="C433" s="180"/>
      <c r="D433" s="186"/>
      <c r="E433" s="354"/>
      <c r="F433" s="355"/>
      <c r="G433" s="295" t="s">
        <v>751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752</v>
      </c>
      <c r="AC433" s="213"/>
      <c r="AD433" s="213"/>
      <c r="AE433" s="416" t="s">
        <v>561</v>
      </c>
      <c r="AF433" s="207"/>
      <c r="AG433" s="207"/>
      <c r="AH433" s="207"/>
      <c r="AI433" s="416" t="s">
        <v>561</v>
      </c>
      <c r="AJ433" s="207"/>
      <c r="AK433" s="207"/>
      <c r="AL433" s="207"/>
      <c r="AM433" s="416" t="s">
        <v>554</v>
      </c>
      <c r="AN433" s="207"/>
      <c r="AO433" s="207"/>
      <c r="AP433" s="207"/>
      <c r="AQ433" s="416" t="s">
        <v>561</v>
      </c>
      <c r="AR433" s="207"/>
      <c r="AS433" s="207"/>
      <c r="AT433" s="353"/>
      <c r="AU433" s="417" t="s">
        <v>561</v>
      </c>
      <c r="AV433" s="207"/>
      <c r="AW433" s="207"/>
      <c r="AX433" s="208"/>
    </row>
    <row r="434" spans="1:50" ht="18"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753</v>
      </c>
      <c r="AC434" s="213"/>
      <c r="AD434" s="213"/>
      <c r="AE434" s="416" t="s">
        <v>561</v>
      </c>
      <c r="AF434" s="207"/>
      <c r="AG434" s="207"/>
      <c r="AH434" s="207"/>
      <c r="AI434" s="416" t="s">
        <v>561</v>
      </c>
      <c r="AJ434" s="207"/>
      <c r="AK434" s="207"/>
      <c r="AL434" s="207"/>
      <c r="AM434" s="416" t="s">
        <v>554</v>
      </c>
      <c r="AN434" s="207"/>
      <c r="AO434" s="207"/>
      <c r="AP434" s="207"/>
      <c r="AQ434" s="416" t="s">
        <v>561</v>
      </c>
      <c r="AR434" s="207"/>
      <c r="AS434" s="207"/>
      <c r="AT434" s="353"/>
      <c r="AU434" s="417">
        <v>0</v>
      </c>
      <c r="AV434" s="207"/>
      <c r="AW434" s="207"/>
      <c r="AX434" s="208"/>
    </row>
    <row r="435" spans="1:50" ht="18.7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561</v>
      </c>
      <c r="AF435" s="207"/>
      <c r="AG435" s="207"/>
      <c r="AH435" s="207"/>
      <c r="AI435" s="416" t="s">
        <v>561</v>
      </c>
      <c r="AJ435" s="207"/>
      <c r="AK435" s="207"/>
      <c r="AL435" s="207"/>
      <c r="AM435" s="416" t="s">
        <v>554</v>
      </c>
      <c r="AN435" s="207"/>
      <c r="AO435" s="207"/>
      <c r="AP435" s="207"/>
      <c r="AQ435" s="416" t="s">
        <v>561</v>
      </c>
      <c r="AR435" s="207"/>
      <c r="AS435" s="207"/>
      <c r="AT435" s="353"/>
      <c r="AU435" s="417">
        <v>100</v>
      </c>
      <c r="AV435" s="207"/>
      <c r="AW435" s="207"/>
      <c r="AX435" s="208"/>
    </row>
    <row r="436" spans="1:50" ht="18.75" hidden="1" customHeight="1" x14ac:dyDescent="0.15">
      <c r="A436" s="189"/>
      <c r="B436" s="186"/>
      <c r="C436" s="180"/>
      <c r="D436" s="186"/>
      <c r="E436" s="354" t="s">
        <v>243</v>
      </c>
      <c r="F436" s="355"/>
      <c r="G436" s="356" t="s">
        <v>240</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242</v>
      </c>
      <c r="AF436" s="347"/>
      <c r="AG436" s="347"/>
      <c r="AH436" s="348"/>
      <c r="AI436" s="349" t="s">
        <v>408</v>
      </c>
      <c r="AJ436" s="349"/>
      <c r="AK436" s="349"/>
      <c r="AL436" s="159"/>
      <c r="AM436" s="349" t="s">
        <v>421</v>
      </c>
      <c r="AN436" s="349"/>
      <c r="AO436" s="349"/>
      <c r="AP436" s="159"/>
      <c r="AQ436" s="159" t="s">
        <v>234</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235</v>
      </c>
      <c r="AH437" s="133"/>
      <c r="AI437" s="155"/>
      <c r="AJ437" s="155"/>
      <c r="AK437" s="155"/>
      <c r="AL437" s="153"/>
      <c r="AM437" s="155"/>
      <c r="AN437" s="155"/>
      <c r="AO437" s="155"/>
      <c r="AP437" s="153"/>
      <c r="AQ437" s="765"/>
      <c r="AR437" s="200"/>
      <c r="AS437" s="132" t="s">
        <v>235</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243</v>
      </c>
      <c r="F441" s="355"/>
      <c r="G441" s="356" t="s">
        <v>240</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242</v>
      </c>
      <c r="AF441" s="347"/>
      <c r="AG441" s="347"/>
      <c r="AH441" s="348"/>
      <c r="AI441" s="349" t="s">
        <v>408</v>
      </c>
      <c r="AJ441" s="349"/>
      <c r="AK441" s="349"/>
      <c r="AL441" s="159"/>
      <c r="AM441" s="349" t="s">
        <v>421</v>
      </c>
      <c r="AN441" s="349"/>
      <c r="AO441" s="349"/>
      <c r="AP441" s="159"/>
      <c r="AQ441" s="159" t="s">
        <v>234</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235</v>
      </c>
      <c r="AH442" s="133"/>
      <c r="AI442" s="155"/>
      <c r="AJ442" s="155"/>
      <c r="AK442" s="155"/>
      <c r="AL442" s="153"/>
      <c r="AM442" s="155"/>
      <c r="AN442" s="155"/>
      <c r="AO442" s="155"/>
      <c r="AP442" s="153"/>
      <c r="AQ442" s="765"/>
      <c r="AR442" s="200"/>
      <c r="AS442" s="132" t="s">
        <v>235</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243</v>
      </c>
      <c r="F446" s="355"/>
      <c r="G446" s="356" t="s">
        <v>240</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242</v>
      </c>
      <c r="AF446" s="347"/>
      <c r="AG446" s="347"/>
      <c r="AH446" s="348"/>
      <c r="AI446" s="349" t="s">
        <v>408</v>
      </c>
      <c r="AJ446" s="349"/>
      <c r="AK446" s="349"/>
      <c r="AL446" s="159"/>
      <c r="AM446" s="349" t="s">
        <v>421</v>
      </c>
      <c r="AN446" s="349"/>
      <c r="AO446" s="349"/>
      <c r="AP446" s="159"/>
      <c r="AQ446" s="159" t="s">
        <v>234</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235</v>
      </c>
      <c r="AH447" s="133"/>
      <c r="AI447" s="155"/>
      <c r="AJ447" s="155"/>
      <c r="AK447" s="155"/>
      <c r="AL447" s="153"/>
      <c r="AM447" s="155"/>
      <c r="AN447" s="155"/>
      <c r="AO447" s="155"/>
      <c r="AP447" s="153"/>
      <c r="AQ447" s="765"/>
      <c r="AR447" s="200"/>
      <c r="AS447" s="132" t="s">
        <v>235</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243</v>
      </c>
      <c r="F451" s="355"/>
      <c r="G451" s="356" t="s">
        <v>240</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242</v>
      </c>
      <c r="AF451" s="347"/>
      <c r="AG451" s="347"/>
      <c r="AH451" s="348"/>
      <c r="AI451" s="349" t="s">
        <v>408</v>
      </c>
      <c r="AJ451" s="349"/>
      <c r="AK451" s="349"/>
      <c r="AL451" s="159"/>
      <c r="AM451" s="349" t="s">
        <v>421</v>
      </c>
      <c r="AN451" s="349"/>
      <c r="AO451" s="349"/>
      <c r="AP451" s="159"/>
      <c r="AQ451" s="159" t="s">
        <v>234</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235</v>
      </c>
      <c r="AH452" s="133"/>
      <c r="AI452" s="155"/>
      <c r="AJ452" s="155"/>
      <c r="AK452" s="155"/>
      <c r="AL452" s="153"/>
      <c r="AM452" s="155"/>
      <c r="AN452" s="155"/>
      <c r="AO452" s="155"/>
      <c r="AP452" s="153"/>
      <c r="AQ452" s="765"/>
      <c r="AR452" s="200"/>
      <c r="AS452" s="132" t="s">
        <v>235</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244</v>
      </c>
      <c r="F456" s="355"/>
      <c r="G456" s="356" t="s">
        <v>241</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242</v>
      </c>
      <c r="AF456" s="347"/>
      <c r="AG456" s="347"/>
      <c r="AH456" s="348"/>
      <c r="AI456" s="349" t="s">
        <v>408</v>
      </c>
      <c r="AJ456" s="349"/>
      <c r="AK456" s="349"/>
      <c r="AL456" s="159"/>
      <c r="AM456" s="349" t="s">
        <v>421</v>
      </c>
      <c r="AN456" s="349"/>
      <c r="AO456" s="349"/>
      <c r="AP456" s="159"/>
      <c r="AQ456" s="159" t="s">
        <v>234</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561</v>
      </c>
      <c r="AF457" s="200"/>
      <c r="AG457" s="132" t="s">
        <v>235</v>
      </c>
      <c r="AH457" s="133"/>
      <c r="AI457" s="155"/>
      <c r="AJ457" s="155"/>
      <c r="AK457" s="155"/>
      <c r="AL457" s="153"/>
      <c r="AM457" s="155"/>
      <c r="AN457" s="155"/>
      <c r="AO457" s="155"/>
      <c r="AP457" s="153"/>
      <c r="AQ457" s="610" t="s">
        <v>565</v>
      </c>
      <c r="AR457" s="200"/>
      <c r="AS457" s="132" t="s">
        <v>235</v>
      </c>
      <c r="AT457" s="133"/>
      <c r="AU457" s="345" t="s">
        <v>561</v>
      </c>
      <c r="AV457" s="200"/>
      <c r="AW457" s="132" t="s">
        <v>181</v>
      </c>
      <c r="AX457" s="195"/>
    </row>
    <row r="458" spans="1:50" ht="23.25" customHeight="1" x14ac:dyDescent="0.15">
      <c r="A458" s="189"/>
      <c r="B458" s="186"/>
      <c r="C458" s="180"/>
      <c r="D458" s="186"/>
      <c r="E458" s="354"/>
      <c r="F458" s="355"/>
      <c r="G458" s="295" t="s">
        <v>676</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561</v>
      </c>
      <c r="AC458" s="213"/>
      <c r="AD458" s="213"/>
      <c r="AE458" s="416" t="s">
        <v>561</v>
      </c>
      <c r="AF458" s="207"/>
      <c r="AG458" s="207"/>
      <c r="AH458" s="207"/>
      <c r="AI458" s="416" t="s">
        <v>561</v>
      </c>
      <c r="AJ458" s="207"/>
      <c r="AK458" s="207"/>
      <c r="AL458" s="207"/>
      <c r="AM458" s="416" t="s">
        <v>554</v>
      </c>
      <c r="AN458" s="207"/>
      <c r="AO458" s="207"/>
      <c r="AP458" s="207"/>
      <c r="AQ458" s="416" t="s">
        <v>561</v>
      </c>
      <c r="AR458" s="207"/>
      <c r="AS458" s="207"/>
      <c r="AT458" s="353"/>
      <c r="AU458" s="417" t="s">
        <v>561</v>
      </c>
      <c r="AV458" s="207"/>
      <c r="AW458" s="207"/>
      <c r="AX458" s="208"/>
    </row>
    <row r="459" spans="1:50" ht="17.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561</v>
      </c>
      <c r="AC459" s="213"/>
      <c r="AD459" s="213"/>
      <c r="AE459" s="416" t="s">
        <v>565</v>
      </c>
      <c r="AF459" s="207"/>
      <c r="AG459" s="207"/>
      <c r="AH459" s="207"/>
      <c r="AI459" s="416" t="s">
        <v>561</v>
      </c>
      <c r="AJ459" s="207"/>
      <c r="AK459" s="207"/>
      <c r="AL459" s="207"/>
      <c r="AM459" s="416" t="s">
        <v>554</v>
      </c>
      <c r="AN459" s="207"/>
      <c r="AO459" s="207"/>
      <c r="AP459" s="207"/>
      <c r="AQ459" s="416" t="s">
        <v>561</v>
      </c>
      <c r="AR459" s="207"/>
      <c r="AS459" s="207"/>
      <c r="AT459" s="353"/>
      <c r="AU459" s="417" t="s">
        <v>561</v>
      </c>
      <c r="AV459" s="207"/>
      <c r="AW459" s="207"/>
      <c r="AX459" s="208"/>
    </row>
    <row r="460" spans="1:50" ht="20.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561</v>
      </c>
      <c r="AF460" s="207"/>
      <c r="AG460" s="207"/>
      <c r="AH460" s="207"/>
      <c r="AI460" s="416" t="s">
        <v>565</v>
      </c>
      <c r="AJ460" s="207"/>
      <c r="AK460" s="207"/>
      <c r="AL460" s="207"/>
      <c r="AM460" s="416" t="s">
        <v>554</v>
      </c>
      <c r="AN460" s="207"/>
      <c r="AO460" s="207"/>
      <c r="AP460" s="207"/>
      <c r="AQ460" s="416" t="s">
        <v>561</v>
      </c>
      <c r="AR460" s="207"/>
      <c r="AS460" s="207"/>
      <c r="AT460" s="353"/>
      <c r="AU460" s="417" t="s">
        <v>561</v>
      </c>
      <c r="AV460" s="207"/>
      <c r="AW460" s="207"/>
      <c r="AX460" s="208"/>
    </row>
    <row r="461" spans="1:50" ht="18.75" hidden="1" customHeight="1" x14ac:dyDescent="0.15">
      <c r="A461" s="189"/>
      <c r="B461" s="186"/>
      <c r="C461" s="180"/>
      <c r="D461" s="186"/>
      <c r="E461" s="354" t="s">
        <v>244</v>
      </c>
      <c r="F461" s="355"/>
      <c r="G461" s="356" t="s">
        <v>241</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242</v>
      </c>
      <c r="AF461" s="347"/>
      <c r="AG461" s="347"/>
      <c r="AH461" s="348"/>
      <c r="AI461" s="349" t="s">
        <v>408</v>
      </c>
      <c r="AJ461" s="349"/>
      <c r="AK461" s="349"/>
      <c r="AL461" s="159"/>
      <c r="AM461" s="349" t="s">
        <v>421</v>
      </c>
      <c r="AN461" s="349"/>
      <c r="AO461" s="349"/>
      <c r="AP461" s="159"/>
      <c r="AQ461" s="159" t="s">
        <v>234</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235</v>
      </c>
      <c r="AH462" s="133"/>
      <c r="AI462" s="155"/>
      <c r="AJ462" s="155"/>
      <c r="AK462" s="155"/>
      <c r="AL462" s="153"/>
      <c r="AM462" s="155"/>
      <c r="AN462" s="155"/>
      <c r="AO462" s="155"/>
      <c r="AP462" s="153"/>
      <c r="AQ462" s="765"/>
      <c r="AR462" s="200"/>
      <c r="AS462" s="132" t="s">
        <v>235</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244</v>
      </c>
      <c r="F466" s="355"/>
      <c r="G466" s="356" t="s">
        <v>241</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242</v>
      </c>
      <c r="AF466" s="347"/>
      <c r="AG466" s="347"/>
      <c r="AH466" s="348"/>
      <c r="AI466" s="349" t="s">
        <v>408</v>
      </c>
      <c r="AJ466" s="349"/>
      <c r="AK466" s="349"/>
      <c r="AL466" s="159"/>
      <c r="AM466" s="349" t="s">
        <v>421</v>
      </c>
      <c r="AN466" s="349"/>
      <c r="AO466" s="349"/>
      <c r="AP466" s="159"/>
      <c r="AQ466" s="159" t="s">
        <v>234</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235</v>
      </c>
      <c r="AH467" s="133"/>
      <c r="AI467" s="155"/>
      <c r="AJ467" s="155"/>
      <c r="AK467" s="155"/>
      <c r="AL467" s="153"/>
      <c r="AM467" s="155"/>
      <c r="AN467" s="155"/>
      <c r="AO467" s="155"/>
      <c r="AP467" s="153"/>
      <c r="AQ467" s="765"/>
      <c r="AR467" s="200"/>
      <c r="AS467" s="132" t="s">
        <v>235</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244</v>
      </c>
      <c r="F471" s="355"/>
      <c r="G471" s="356" t="s">
        <v>241</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242</v>
      </c>
      <c r="AF471" s="347"/>
      <c r="AG471" s="347"/>
      <c r="AH471" s="348"/>
      <c r="AI471" s="349" t="s">
        <v>408</v>
      </c>
      <c r="AJ471" s="349"/>
      <c r="AK471" s="349"/>
      <c r="AL471" s="159"/>
      <c r="AM471" s="349" t="s">
        <v>421</v>
      </c>
      <c r="AN471" s="349"/>
      <c r="AO471" s="349"/>
      <c r="AP471" s="159"/>
      <c r="AQ471" s="159" t="s">
        <v>234</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235</v>
      </c>
      <c r="AH472" s="133"/>
      <c r="AI472" s="155"/>
      <c r="AJ472" s="155"/>
      <c r="AK472" s="155"/>
      <c r="AL472" s="153"/>
      <c r="AM472" s="155"/>
      <c r="AN472" s="155"/>
      <c r="AO472" s="155"/>
      <c r="AP472" s="153"/>
      <c r="AQ472" s="765"/>
      <c r="AR472" s="200"/>
      <c r="AS472" s="132" t="s">
        <v>235</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244</v>
      </c>
      <c r="F476" s="355"/>
      <c r="G476" s="356" t="s">
        <v>241</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242</v>
      </c>
      <c r="AF476" s="347"/>
      <c r="AG476" s="347"/>
      <c r="AH476" s="348"/>
      <c r="AI476" s="349" t="s">
        <v>408</v>
      </c>
      <c r="AJ476" s="349"/>
      <c r="AK476" s="349"/>
      <c r="AL476" s="159"/>
      <c r="AM476" s="349" t="s">
        <v>421</v>
      </c>
      <c r="AN476" s="349"/>
      <c r="AO476" s="349"/>
      <c r="AP476" s="159"/>
      <c r="AQ476" s="159" t="s">
        <v>234</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235</v>
      </c>
      <c r="AH477" s="133"/>
      <c r="AI477" s="155"/>
      <c r="AJ477" s="155"/>
      <c r="AK477" s="155"/>
      <c r="AL477" s="153"/>
      <c r="AM477" s="155"/>
      <c r="AN477" s="155"/>
      <c r="AO477" s="155"/>
      <c r="AP477" s="153"/>
      <c r="AQ477" s="765"/>
      <c r="AR477" s="200"/>
      <c r="AS477" s="132" t="s">
        <v>235</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404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18.75" customHeight="1" x14ac:dyDescent="0.15">
      <c r="A482" s="189"/>
      <c r="B482" s="186"/>
      <c r="C482" s="180"/>
      <c r="D482" s="186"/>
      <c r="E482" s="320" t="s">
        <v>754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1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399</v>
      </c>
      <c r="F484" s="175"/>
      <c r="G484" s="925" t="s">
        <v>254</v>
      </c>
      <c r="H484" s="122"/>
      <c r="I484" s="122"/>
      <c r="J484" s="961"/>
      <c r="K484" s="927"/>
      <c r="L484" s="927"/>
      <c r="M484" s="927"/>
      <c r="N484" s="927"/>
      <c r="O484" s="927"/>
      <c r="P484" s="927"/>
      <c r="Q484" s="927"/>
      <c r="R484" s="927"/>
      <c r="S484" s="927"/>
      <c r="T484" s="928"/>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0"/>
    </row>
    <row r="485" spans="1:50" ht="18.75" hidden="1" customHeight="1" x14ac:dyDescent="0.15">
      <c r="A485" s="189"/>
      <c r="B485" s="186"/>
      <c r="C485" s="180"/>
      <c r="D485" s="186"/>
      <c r="E485" s="354" t="s">
        <v>243</v>
      </c>
      <c r="F485" s="355"/>
      <c r="G485" s="356" t="s">
        <v>240</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242</v>
      </c>
      <c r="AF485" s="347"/>
      <c r="AG485" s="347"/>
      <c r="AH485" s="348"/>
      <c r="AI485" s="349" t="s">
        <v>408</v>
      </c>
      <c r="AJ485" s="349"/>
      <c r="AK485" s="349"/>
      <c r="AL485" s="159"/>
      <c r="AM485" s="349" t="s">
        <v>421</v>
      </c>
      <c r="AN485" s="349"/>
      <c r="AO485" s="349"/>
      <c r="AP485" s="159"/>
      <c r="AQ485" s="159" t="s">
        <v>234</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235</v>
      </c>
      <c r="AH486" s="133"/>
      <c r="AI486" s="155"/>
      <c r="AJ486" s="155"/>
      <c r="AK486" s="155"/>
      <c r="AL486" s="153"/>
      <c r="AM486" s="155"/>
      <c r="AN486" s="155"/>
      <c r="AO486" s="155"/>
      <c r="AP486" s="153"/>
      <c r="AQ486" s="765"/>
      <c r="AR486" s="200"/>
      <c r="AS486" s="132" t="s">
        <v>235</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243</v>
      </c>
      <c r="F490" s="355"/>
      <c r="G490" s="356" t="s">
        <v>240</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242</v>
      </c>
      <c r="AF490" s="347"/>
      <c r="AG490" s="347"/>
      <c r="AH490" s="348"/>
      <c r="AI490" s="349" t="s">
        <v>408</v>
      </c>
      <c r="AJ490" s="349"/>
      <c r="AK490" s="349"/>
      <c r="AL490" s="159"/>
      <c r="AM490" s="349" t="s">
        <v>421</v>
      </c>
      <c r="AN490" s="349"/>
      <c r="AO490" s="349"/>
      <c r="AP490" s="159"/>
      <c r="AQ490" s="159" t="s">
        <v>234</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235</v>
      </c>
      <c r="AH491" s="133"/>
      <c r="AI491" s="155"/>
      <c r="AJ491" s="155"/>
      <c r="AK491" s="155"/>
      <c r="AL491" s="153"/>
      <c r="AM491" s="155"/>
      <c r="AN491" s="155"/>
      <c r="AO491" s="155"/>
      <c r="AP491" s="153"/>
      <c r="AQ491" s="765"/>
      <c r="AR491" s="200"/>
      <c r="AS491" s="132" t="s">
        <v>235</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243</v>
      </c>
      <c r="F495" s="355"/>
      <c r="G495" s="356" t="s">
        <v>240</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242</v>
      </c>
      <c r="AF495" s="347"/>
      <c r="AG495" s="347"/>
      <c r="AH495" s="348"/>
      <c r="AI495" s="349" t="s">
        <v>408</v>
      </c>
      <c r="AJ495" s="349"/>
      <c r="AK495" s="349"/>
      <c r="AL495" s="159"/>
      <c r="AM495" s="349" t="s">
        <v>421</v>
      </c>
      <c r="AN495" s="349"/>
      <c r="AO495" s="349"/>
      <c r="AP495" s="159"/>
      <c r="AQ495" s="159" t="s">
        <v>234</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235</v>
      </c>
      <c r="AH496" s="133"/>
      <c r="AI496" s="155"/>
      <c r="AJ496" s="155"/>
      <c r="AK496" s="155"/>
      <c r="AL496" s="153"/>
      <c r="AM496" s="155"/>
      <c r="AN496" s="155"/>
      <c r="AO496" s="155"/>
      <c r="AP496" s="153"/>
      <c r="AQ496" s="765"/>
      <c r="AR496" s="200"/>
      <c r="AS496" s="132" t="s">
        <v>235</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243</v>
      </c>
      <c r="F500" s="355"/>
      <c r="G500" s="356" t="s">
        <v>240</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242</v>
      </c>
      <c r="AF500" s="347"/>
      <c r="AG500" s="347"/>
      <c r="AH500" s="348"/>
      <c r="AI500" s="349" t="s">
        <v>408</v>
      </c>
      <c r="AJ500" s="349"/>
      <c r="AK500" s="349"/>
      <c r="AL500" s="159"/>
      <c r="AM500" s="349" t="s">
        <v>421</v>
      </c>
      <c r="AN500" s="349"/>
      <c r="AO500" s="349"/>
      <c r="AP500" s="159"/>
      <c r="AQ500" s="159" t="s">
        <v>234</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235</v>
      </c>
      <c r="AH501" s="133"/>
      <c r="AI501" s="155"/>
      <c r="AJ501" s="155"/>
      <c r="AK501" s="155"/>
      <c r="AL501" s="153"/>
      <c r="AM501" s="155"/>
      <c r="AN501" s="155"/>
      <c r="AO501" s="155"/>
      <c r="AP501" s="153"/>
      <c r="AQ501" s="765"/>
      <c r="AR501" s="200"/>
      <c r="AS501" s="132" t="s">
        <v>235</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243</v>
      </c>
      <c r="F505" s="355"/>
      <c r="G505" s="356" t="s">
        <v>240</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242</v>
      </c>
      <c r="AF505" s="347"/>
      <c r="AG505" s="347"/>
      <c r="AH505" s="348"/>
      <c r="AI505" s="349" t="s">
        <v>408</v>
      </c>
      <c r="AJ505" s="349"/>
      <c r="AK505" s="349"/>
      <c r="AL505" s="159"/>
      <c r="AM505" s="349" t="s">
        <v>421</v>
      </c>
      <c r="AN505" s="349"/>
      <c r="AO505" s="349"/>
      <c r="AP505" s="159"/>
      <c r="AQ505" s="159" t="s">
        <v>234</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235</v>
      </c>
      <c r="AH506" s="133"/>
      <c r="AI506" s="155"/>
      <c r="AJ506" s="155"/>
      <c r="AK506" s="155"/>
      <c r="AL506" s="153"/>
      <c r="AM506" s="155"/>
      <c r="AN506" s="155"/>
      <c r="AO506" s="155"/>
      <c r="AP506" s="153"/>
      <c r="AQ506" s="765"/>
      <c r="AR506" s="200"/>
      <c r="AS506" s="132" t="s">
        <v>235</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244</v>
      </c>
      <c r="F510" s="355"/>
      <c r="G510" s="356" t="s">
        <v>241</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242</v>
      </c>
      <c r="AF510" s="347"/>
      <c r="AG510" s="347"/>
      <c r="AH510" s="348"/>
      <c r="AI510" s="349" t="s">
        <v>408</v>
      </c>
      <c r="AJ510" s="349"/>
      <c r="AK510" s="349"/>
      <c r="AL510" s="159"/>
      <c r="AM510" s="349" t="s">
        <v>421</v>
      </c>
      <c r="AN510" s="349"/>
      <c r="AO510" s="349"/>
      <c r="AP510" s="159"/>
      <c r="AQ510" s="159" t="s">
        <v>234</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235</v>
      </c>
      <c r="AH511" s="133"/>
      <c r="AI511" s="155"/>
      <c r="AJ511" s="155"/>
      <c r="AK511" s="155"/>
      <c r="AL511" s="153"/>
      <c r="AM511" s="155"/>
      <c r="AN511" s="155"/>
      <c r="AO511" s="155"/>
      <c r="AP511" s="153"/>
      <c r="AQ511" s="765"/>
      <c r="AR511" s="200"/>
      <c r="AS511" s="132" t="s">
        <v>235</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244</v>
      </c>
      <c r="F515" s="355"/>
      <c r="G515" s="356" t="s">
        <v>241</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242</v>
      </c>
      <c r="AF515" s="347"/>
      <c r="AG515" s="347"/>
      <c r="AH515" s="348"/>
      <c r="AI515" s="349" t="s">
        <v>408</v>
      </c>
      <c r="AJ515" s="349"/>
      <c r="AK515" s="349"/>
      <c r="AL515" s="159"/>
      <c r="AM515" s="349" t="s">
        <v>421</v>
      </c>
      <c r="AN515" s="349"/>
      <c r="AO515" s="349"/>
      <c r="AP515" s="159"/>
      <c r="AQ515" s="159" t="s">
        <v>234</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235</v>
      </c>
      <c r="AH516" s="133"/>
      <c r="AI516" s="155"/>
      <c r="AJ516" s="155"/>
      <c r="AK516" s="155"/>
      <c r="AL516" s="153"/>
      <c r="AM516" s="155"/>
      <c r="AN516" s="155"/>
      <c r="AO516" s="155"/>
      <c r="AP516" s="153"/>
      <c r="AQ516" s="765"/>
      <c r="AR516" s="200"/>
      <c r="AS516" s="132" t="s">
        <v>235</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244</v>
      </c>
      <c r="F520" s="355"/>
      <c r="G520" s="356" t="s">
        <v>241</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242</v>
      </c>
      <c r="AF520" s="347"/>
      <c r="AG520" s="347"/>
      <c r="AH520" s="348"/>
      <c r="AI520" s="349" t="s">
        <v>408</v>
      </c>
      <c r="AJ520" s="349"/>
      <c r="AK520" s="349"/>
      <c r="AL520" s="159"/>
      <c r="AM520" s="349" t="s">
        <v>421</v>
      </c>
      <c r="AN520" s="349"/>
      <c r="AO520" s="349"/>
      <c r="AP520" s="159"/>
      <c r="AQ520" s="159" t="s">
        <v>234</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235</v>
      </c>
      <c r="AH521" s="133"/>
      <c r="AI521" s="155"/>
      <c r="AJ521" s="155"/>
      <c r="AK521" s="155"/>
      <c r="AL521" s="153"/>
      <c r="AM521" s="155"/>
      <c r="AN521" s="155"/>
      <c r="AO521" s="155"/>
      <c r="AP521" s="153"/>
      <c r="AQ521" s="765"/>
      <c r="AR521" s="200"/>
      <c r="AS521" s="132" t="s">
        <v>235</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244</v>
      </c>
      <c r="F525" s="355"/>
      <c r="G525" s="356" t="s">
        <v>241</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242</v>
      </c>
      <c r="AF525" s="347"/>
      <c r="AG525" s="347"/>
      <c r="AH525" s="348"/>
      <c r="AI525" s="349" t="s">
        <v>408</v>
      </c>
      <c r="AJ525" s="349"/>
      <c r="AK525" s="349"/>
      <c r="AL525" s="159"/>
      <c r="AM525" s="349" t="s">
        <v>421</v>
      </c>
      <c r="AN525" s="349"/>
      <c r="AO525" s="349"/>
      <c r="AP525" s="159"/>
      <c r="AQ525" s="159" t="s">
        <v>234</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235</v>
      </c>
      <c r="AH526" s="133"/>
      <c r="AI526" s="155"/>
      <c r="AJ526" s="155"/>
      <c r="AK526" s="155"/>
      <c r="AL526" s="153"/>
      <c r="AM526" s="155"/>
      <c r="AN526" s="155"/>
      <c r="AO526" s="155"/>
      <c r="AP526" s="153"/>
      <c r="AQ526" s="765"/>
      <c r="AR526" s="200"/>
      <c r="AS526" s="132" t="s">
        <v>235</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244</v>
      </c>
      <c r="F530" s="355"/>
      <c r="G530" s="356" t="s">
        <v>241</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242</v>
      </c>
      <c r="AF530" s="347"/>
      <c r="AG530" s="347"/>
      <c r="AH530" s="348"/>
      <c r="AI530" s="349" t="s">
        <v>408</v>
      </c>
      <c r="AJ530" s="349"/>
      <c r="AK530" s="349"/>
      <c r="AL530" s="159"/>
      <c r="AM530" s="349" t="s">
        <v>421</v>
      </c>
      <c r="AN530" s="349"/>
      <c r="AO530" s="349"/>
      <c r="AP530" s="159"/>
      <c r="AQ530" s="159" t="s">
        <v>234</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235</v>
      </c>
      <c r="AH531" s="133"/>
      <c r="AI531" s="155"/>
      <c r="AJ531" s="155"/>
      <c r="AK531" s="155"/>
      <c r="AL531" s="153"/>
      <c r="AM531" s="155"/>
      <c r="AN531" s="155"/>
      <c r="AO531" s="155"/>
      <c r="AP531" s="153"/>
      <c r="AQ531" s="765"/>
      <c r="AR531" s="200"/>
      <c r="AS531" s="132" t="s">
        <v>235</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405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400</v>
      </c>
      <c r="F538" s="175"/>
      <c r="G538" s="925" t="s">
        <v>254</v>
      </c>
      <c r="H538" s="122"/>
      <c r="I538" s="122"/>
      <c r="J538" s="961"/>
      <c r="K538" s="927"/>
      <c r="L538" s="927"/>
      <c r="M538" s="927"/>
      <c r="N538" s="927"/>
      <c r="O538" s="927"/>
      <c r="P538" s="927"/>
      <c r="Q538" s="927"/>
      <c r="R538" s="927"/>
      <c r="S538" s="927"/>
      <c r="T538" s="928"/>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0"/>
    </row>
    <row r="539" spans="1:50" ht="18.75" hidden="1" customHeight="1" x14ac:dyDescent="0.15">
      <c r="A539" s="189"/>
      <c r="B539" s="186"/>
      <c r="C539" s="180"/>
      <c r="D539" s="186"/>
      <c r="E539" s="354" t="s">
        <v>243</v>
      </c>
      <c r="F539" s="355"/>
      <c r="G539" s="356" t="s">
        <v>240</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242</v>
      </c>
      <c r="AF539" s="347"/>
      <c r="AG539" s="347"/>
      <c r="AH539" s="348"/>
      <c r="AI539" s="349" t="s">
        <v>408</v>
      </c>
      <c r="AJ539" s="349"/>
      <c r="AK539" s="349"/>
      <c r="AL539" s="159"/>
      <c r="AM539" s="349" t="s">
        <v>421</v>
      </c>
      <c r="AN539" s="349"/>
      <c r="AO539" s="349"/>
      <c r="AP539" s="159"/>
      <c r="AQ539" s="159" t="s">
        <v>234</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235</v>
      </c>
      <c r="AH540" s="133"/>
      <c r="AI540" s="155"/>
      <c r="AJ540" s="155"/>
      <c r="AK540" s="155"/>
      <c r="AL540" s="153"/>
      <c r="AM540" s="155"/>
      <c r="AN540" s="155"/>
      <c r="AO540" s="155"/>
      <c r="AP540" s="153"/>
      <c r="AQ540" s="765"/>
      <c r="AR540" s="200"/>
      <c r="AS540" s="132" t="s">
        <v>235</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243</v>
      </c>
      <c r="F544" s="355"/>
      <c r="G544" s="356" t="s">
        <v>240</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242</v>
      </c>
      <c r="AF544" s="347"/>
      <c r="AG544" s="347"/>
      <c r="AH544" s="348"/>
      <c r="AI544" s="349" t="s">
        <v>408</v>
      </c>
      <c r="AJ544" s="349"/>
      <c r="AK544" s="349"/>
      <c r="AL544" s="159"/>
      <c r="AM544" s="349" t="s">
        <v>421</v>
      </c>
      <c r="AN544" s="349"/>
      <c r="AO544" s="349"/>
      <c r="AP544" s="159"/>
      <c r="AQ544" s="159" t="s">
        <v>234</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235</v>
      </c>
      <c r="AH545" s="133"/>
      <c r="AI545" s="155"/>
      <c r="AJ545" s="155"/>
      <c r="AK545" s="155"/>
      <c r="AL545" s="153"/>
      <c r="AM545" s="155"/>
      <c r="AN545" s="155"/>
      <c r="AO545" s="155"/>
      <c r="AP545" s="153"/>
      <c r="AQ545" s="765"/>
      <c r="AR545" s="200"/>
      <c r="AS545" s="132" t="s">
        <v>235</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243</v>
      </c>
      <c r="F549" s="355"/>
      <c r="G549" s="356" t="s">
        <v>240</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242</v>
      </c>
      <c r="AF549" s="347"/>
      <c r="AG549" s="347"/>
      <c r="AH549" s="348"/>
      <c r="AI549" s="349" t="s">
        <v>408</v>
      </c>
      <c r="AJ549" s="349"/>
      <c r="AK549" s="349"/>
      <c r="AL549" s="159"/>
      <c r="AM549" s="349" t="s">
        <v>421</v>
      </c>
      <c r="AN549" s="349"/>
      <c r="AO549" s="349"/>
      <c r="AP549" s="159"/>
      <c r="AQ549" s="159" t="s">
        <v>234</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235</v>
      </c>
      <c r="AH550" s="133"/>
      <c r="AI550" s="155"/>
      <c r="AJ550" s="155"/>
      <c r="AK550" s="155"/>
      <c r="AL550" s="153"/>
      <c r="AM550" s="155"/>
      <c r="AN550" s="155"/>
      <c r="AO550" s="155"/>
      <c r="AP550" s="153"/>
      <c r="AQ550" s="765"/>
      <c r="AR550" s="200"/>
      <c r="AS550" s="132" t="s">
        <v>235</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243</v>
      </c>
      <c r="F554" s="355"/>
      <c r="G554" s="356" t="s">
        <v>240</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242</v>
      </c>
      <c r="AF554" s="347"/>
      <c r="AG554" s="347"/>
      <c r="AH554" s="348"/>
      <c r="AI554" s="349" t="s">
        <v>408</v>
      </c>
      <c r="AJ554" s="349"/>
      <c r="AK554" s="349"/>
      <c r="AL554" s="159"/>
      <c r="AM554" s="349" t="s">
        <v>421</v>
      </c>
      <c r="AN554" s="349"/>
      <c r="AO554" s="349"/>
      <c r="AP554" s="159"/>
      <c r="AQ554" s="159" t="s">
        <v>234</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235</v>
      </c>
      <c r="AH555" s="133"/>
      <c r="AI555" s="155"/>
      <c r="AJ555" s="155"/>
      <c r="AK555" s="155"/>
      <c r="AL555" s="153"/>
      <c r="AM555" s="155"/>
      <c r="AN555" s="155"/>
      <c r="AO555" s="155"/>
      <c r="AP555" s="153"/>
      <c r="AQ555" s="765"/>
      <c r="AR555" s="200"/>
      <c r="AS555" s="132" t="s">
        <v>235</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243</v>
      </c>
      <c r="F559" s="355"/>
      <c r="G559" s="356" t="s">
        <v>240</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242</v>
      </c>
      <c r="AF559" s="347"/>
      <c r="AG559" s="347"/>
      <c r="AH559" s="348"/>
      <c r="AI559" s="349" t="s">
        <v>408</v>
      </c>
      <c r="AJ559" s="349"/>
      <c r="AK559" s="349"/>
      <c r="AL559" s="159"/>
      <c r="AM559" s="349" t="s">
        <v>421</v>
      </c>
      <c r="AN559" s="349"/>
      <c r="AO559" s="349"/>
      <c r="AP559" s="159"/>
      <c r="AQ559" s="159" t="s">
        <v>234</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235</v>
      </c>
      <c r="AH560" s="133"/>
      <c r="AI560" s="155"/>
      <c r="AJ560" s="155"/>
      <c r="AK560" s="155"/>
      <c r="AL560" s="153"/>
      <c r="AM560" s="155"/>
      <c r="AN560" s="155"/>
      <c r="AO560" s="155"/>
      <c r="AP560" s="153"/>
      <c r="AQ560" s="765"/>
      <c r="AR560" s="200"/>
      <c r="AS560" s="132" t="s">
        <v>235</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244</v>
      </c>
      <c r="F564" s="355"/>
      <c r="G564" s="356" t="s">
        <v>241</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242</v>
      </c>
      <c r="AF564" s="347"/>
      <c r="AG564" s="347"/>
      <c r="AH564" s="348"/>
      <c r="AI564" s="349" t="s">
        <v>408</v>
      </c>
      <c r="AJ564" s="349"/>
      <c r="AK564" s="349"/>
      <c r="AL564" s="159"/>
      <c r="AM564" s="349" t="s">
        <v>421</v>
      </c>
      <c r="AN564" s="349"/>
      <c r="AO564" s="349"/>
      <c r="AP564" s="159"/>
      <c r="AQ564" s="159" t="s">
        <v>234</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235</v>
      </c>
      <c r="AH565" s="133"/>
      <c r="AI565" s="155"/>
      <c r="AJ565" s="155"/>
      <c r="AK565" s="155"/>
      <c r="AL565" s="153"/>
      <c r="AM565" s="155"/>
      <c r="AN565" s="155"/>
      <c r="AO565" s="155"/>
      <c r="AP565" s="153"/>
      <c r="AQ565" s="765"/>
      <c r="AR565" s="200"/>
      <c r="AS565" s="132" t="s">
        <v>235</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244</v>
      </c>
      <c r="F569" s="355"/>
      <c r="G569" s="356" t="s">
        <v>241</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242</v>
      </c>
      <c r="AF569" s="347"/>
      <c r="AG569" s="347"/>
      <c r="AH569" s="348"/>
      <c r="AI569" s="349" t="s">
        <v>408</v>
      </c>
      <c r="AJ569" s="349"/>
      <c r="AK569" s="349"/>
      <c r="AL569" s="159"/>
      <c r="AM569" s="349" t="s">
        <v>421</v>
      </c>
      <c r="AN569" s="349"/>
      <c r="AO569" s="349"/>
      <c r="AP569" s="159"/>
      <c r="AQ569" s="159" t="s">
        <v>234</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235</v>
      </c>
      <c r="AH570" s="133"/>
      <c r="AI570" s="155"/>
      <c r="AJ570" s="155"/>
      <c r="AK570" s="155"/>
      <c r="AL570" s="153"/>
      <c r="AM570" s="155"/>
      <c r="AN570" s="155"/>
      <c r="AO570" s="155"/>
      <c r="AP570" s="153"/>
      <c r="AQ570" s="765"/>
      <c r="AR570" s="200"/>
      <c r="AS570" s="132" t="s">
        <v>235</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244</v>
      </c>
      <c r="F574" s="355"/>
      <c r="G574" s="356" t="s">
        <v>241</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242</v>
      </c>
      <c r="AF574" s="347"/>
      <c r="AG574" s="347"/>
      <c r="AH574" s="348"/>
      <c r="AI574" s="349" t="s">
        <v>408</v>
      </c>
      <c r="AJ574" s="349"/>
      <c r="AK574" s="349"/>
      <c r="AL574" s="159"/>
      <c r="AM574" s="349" t="s">
        <v>421</v>
      </c>
      <c r="AN574" s="349"/>
      <c r="AO574" s="349"/>
      <c r="AP574" s="159"/>
      <c r="AQ574" s="159" t="s">
        <v>234</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235</v>
      </c>
      <c r="AH575" s="133"/>
      <c r="AI575" s="155"/>
      <c r="AJ575" s="155"/>
      <c r="AK575" s="155"/>
      <c r="AL575" s="153"/>
      <c r="AM575" s="155"/>
      <c r="AN575" s="155"/>
      <c r="AO575" s="155"/>
      <c r="AP575" s="153"/>
      <c r="AQ575" s="765"/>
      <c r="AR575" s="200"/>
      <c r="AS575" s="132" t="s">
        <v>235</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244</v>
      </c>
      <c r="F579" s="355"/>
      <c r="G579" s="356" t="s">
        <v>241</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242</v>
      </c>
      <c r="AF579" s="347"/>
      <c r="AG579" s="347"/>
      <c r="AH579" s="348"/>
      <c r="AI579" s="349" t="s">
        <v>408</v>
      </c>
      <c r="AJ579" s="349"/>
      <c r="AK579" s="349"/>
      <c r="AL579" s="159"/>
      <c r="AM579" s="349" t="s">
        <v>421</v>
      </c>
      <c r="AN579" s="349"/>
      <c r="AO579" s="349"/>
      <c r="AP579" s="159"/>
      <c r="AQ579" s="159" t="s">
        <v>234</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235</v>
      </c>
      <c r="AH580" s="133"/>
      <c r="AI580" s="155"/>
      <c r="AJ580" s="155"/>
      <c r="AK580" s="155"/>
      <c r="AL580" s="153"/>
      <c r="AM580" s="155"/>
      <c r="AN580" s="155"/>
      <c r="AO580" s="155"/>
      <c r="AP580" s="153"/>
      <c r="AQ580" s="765"/>
      <c r="AR580" s="200"/>
      <c r="AS580" s="132" t="s">
        <v>235</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244</v>
      </c>
      <c r="F584" s="355"/>
      <c r="G584" s="356" t="s">
        <v>241</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242</v>
      </c>
      <c r="AF584" s="347"/>
      <c r="AG584" s="347"/>
      <c r="AH584" s="348"/>
      <c r="AI584" s="349" t="s">
        <v>408</v>
      </c>
      <c r="AJ584" s="349"/>
      <c r="AK584" s="349"/>
      <c r="AL584" s="159"/>
      <c r="AM584" s="349" t="s">
        <v>421</v>
      </c>
      <c r="AN584" s="349"/>
      <c r="AO584" s="349"/>
      <c r="AP584" s="159"/>
      <c r="AQ584" s="159" t="s">
        <v>234</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235</v>
      </c>
      <c r="AH585" s="133"/>
      <c r="AI585" s="155"/>
      <c r="AJ585" s="155"/>
      <c r="AK585" s="155"/>
      <c r="AL585" s="153"/>
      <c r="AM585" s="155"/>
      <c r="AN585" s="155"/>
      <c r="AO585" s="155"/>
      <c r="AP585" s="153"/>
      <c r="AQ585" s="765"/>
      <c r="AR585" s="200"/>
      <c r="AS585" s="132" t="s">
        <v>235</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405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399</v>
      </c>
      <c r="F592" s="175"/>
      <c r="G592" s="925" t="s">
        <v>254</v>
      </c>
      <c r="H592" s="122"/>
      <c r="I592" s="122"/>
      <c r="J592" s="961"/>
      <c r="K592" s="927"/>
      <c r="L592" s="927"/>
      <c r="M592" s="927"/>
      <c r="N592" s="927"/>
      <c r="O592" s="927"/>
      <c r="P592" s="927"/>
      <c r="Q592" s="927"/>
      <c r="R592" s="927"/>
      <c r="S592" s="927"/>
      <c r="T592" s="928"/>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0"/>
    </row>
    <row r="593" spans="1:50" ht="18.75" hidden="1" customHeight="1" x14ac:dyDescent="0.15">
      <c r="A593" s="189"/>
      <c r="B593" s="186"/>
      <c r="C593" s="180"/>
      <c r="D593" s="186"/>
      <c r="E593" s="354" t="s">
        <v>243</v>
      </c>
      <c r="F593" s="355"/>
      <c r="G593" s="356" t="s">
        <v>240</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242</v>
      </c>
      <c r="AF593" s="347"/>
      <c r="AG593" s="347"/>
      <c r="AH593" s="348"/>
      <c r="AI593" s="349" t="s">
        <v>408</v>
      </c>
      <c r="AJ593" s="349"/>
      <c r="AK593" s="349"/>
      <c r="AL593" s="159"/>
      <c r="AM593" s="349" t="s">
        <v>421</v>
      </c>
      <c r="AN593" s="349"/>
      <c r="AO593" s="349"/>
      <c r="AP593" s="159"/>
      <c r="AQ593" s="159" t="s">
        <v>234</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235</v>
      </c>
      <c r="AH594" s="133"/>
      <c r="AI594" s="155"/>
      <c r="AJ594" s="155"/>
      <c r="AK594" s="155"/>
      <c r="AL594" s="153"/>
      <c r="AM594" s="155"/>
      <c r="AN594" s="155"/>
      <c r="AO594" s="155"/>
      <c r="AP594" s="153"/>
      <c r="AQ594" s="765"/>
      <c r="AR594" s="200"/>
      <c r="AS594" s="132" t="s">
        <v>235</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243</v>
      </c>
      <c r="F598" s="355"/>
      <c r="G598" s="356" t="s">
        <v>240</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242</v>
      </c>
      <c r="AF598" s="347"/>
      <c r="AG598" s="347"/>
      <c r="AH598" s="348"/>
      <c r="AI598" s="349" t="s">
        <v>408</v>
      </c>
      <c r="AJ598" s="349"/>
      <c r="AK598" s="349"/>
      <c r="AL598" s="159"/>
      <c r="AM598" s="349" t="s">
        <v>421</v>
      </c>
      <c r="AN598" s="349"/>
      <c r="AO598" s="349"/>
      <c r="AP598" s="159"/>
      <c r="AQ598" s="159" t="s">
        <v>234</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235</v>
      </c>
      <c r="AH599" s="133"/>
      <c r="AI599" s="155"/>
      <c r="AJ599" s="155"/>
      <c r="AK599" s="155"/>
      <c r="AL599" s="153"/>
      <c r="AM599" s="155"/>
      <c r="AN599" s="155"/>
      <c r="AO599" s="155"/>
      <c r="AP599" s="153"/>
      <c r="AQ599" s="765"/>
      <c r="AR599" s="200"/>
      <c r="AS599" s="132" t="s">
        <v>235</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243</v>
      </c>
      <c r="F603" s="355"/>
      <c r="G603" s="356" t="s">
        <v>240</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242</v>
      </c>
      <c r="AF603" s="347"/>
      <c r="AG603" s="347"/>
      <c r="AH603" s="348"/>
      <c r="AI603" s="349" t="s">
        <v>408</v>
      </c>
      <c r="AJ603" s="349"/>
      <c r="AK603" s="349"/>
      <c r="AL603" s="159"/>
      <c r="AM603" s="349" t="s">
        <v>421</v>
      </c>
      <c r="AN603" s="349"/>
      <c r="AO603" s="349"/>
      <c r="AP603" s="159"/>
      <c r="AQ603" s="159" t="s">
        <v>234</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235</v>
      </c>
      <c r="AH604" s="133"/>
      <c r="AI604" s="155"/>
      <c r="AJ604" s="155"/>
      <c r="AK604" s="155"/>
      <c r="AL604" s="153"/>
      <c r="AM604" s="155"/>
      <c r="AN604" s="155"/>
      <c r="AO604" s="155"/>
      <c r="AP604" s="153"/>
      <c r="AQ604" s="765"/>
      <c r="AR604" s="200"/>
      <c r="AS604" s="132" t="s">
        <v>235</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243</v>
      </c>
      <c r="F608" s="355"/>
      <c r="G608" s="356" t="s">
        <v>240</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242</v>
      </c>
      <c r="AF608" s="347"/>
      <c r="AG608" s="347"/>
      <c r="AH608" s="348"/>
      <c r="AI608" s="349" t="s">
        <v>408</v>
      </c>
      <c r="AJ608" s="349"/>
      <c r="AK608" s="349"/>
      <c r="AL608" s="159"/>
      <c r="AM608" s="349" t="s">
        <v>421</v>
      </c>
      <c r="AN608" s="349"/>
      <c r="AO608" s="349"/>
      <c r="AP608" s="159"/>
      <c r="AQ608" s="159" t="s">
        <v>234</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235</v>
      </c>
      <c r="AH609" s="133"/>
      <c r="AI609" s="155"/>
      <c r="AJ609" s="155"/>
      <c r="AK609" s="155"/>
      <c r="AL609" s="153"/>
      <c r="AM609" s="155"/>
      <c r="AN609" s="155"/>
      <c r="AO609" s="155"/>
      <c r="AP609" s="153"/>
      <c r="AQ609" s="765"/>
      <c r="AR609" s="200"/>
      <c r="AS609" s="132" t="s">
        <v>235</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243</v>
      </c>
      <c r="F613" s="355"/>
      <c r="G613" s="356" t="s">
        <v>240</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242</v>
      </c>
      <c r="AF613" s="347"/>
      <c r="AG613" s="347"/>
      <c r="AH613" s="348"/>
      <c r="AI613" s="349" t="s">
        <v>408</v>
      </c>
      <c r="AJ613" s="349"/>
      <c r="AK613" s="349"/>
      <c r="AL613" s="159"/>
      <c r="AM613" s="349" t="s">
        <v>421</v>
      </c>
      <c r="AN613" s="349"/>
      <c r="AO613" s="349"/>
      <c r="AP613" s="159"/>
      <c r="AQ613" s="159" t="s">
        <v>234</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235</v>
      </c>
      <c r="AH614" s="133"/>
      <c r="AI614" s="155"/>
      <c r="AJ614" s="155"/>
      <c r="AK614" s="155"/>
      <c r="AL614" s="153"/>
      <c r="AM614" s="155"/>
      <c r="AN614" s="155"/>
      <c r="AO614" s="155"/>
      <c r="AP614" s="153"/>
      <c r="AQ614" s="765"/>
      <c r="AR614" s="200"/>
      <c r="AS614" s="132" t="s">
        <v>235</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244</v>
      </c>
      <c r="F618" s="355"/>
      <c r="G618" s="356" t="s">
        <v>241</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242</v>
      </c>
      <c r="AF618" s="347"/>
      <c r="AG618" s="347"/>
      <c r="AH618" s="348"/>
      <c r="AI618" s="349" t="s">
        <v>408</v>
      </c>
      <c r="AJ618" s="349"/>
      <c r="AK618" s="349"/>
      <c r="AL618" s="159"/>
      <c r="AM618" s="349" t="s">
        <v>421</v>
      </c>
      <c r="AN618" s="349"/>
      <c r="AO618" s="349"/>
      <c r="AP618" s="159"/>
      <c r="AQ618" s="159" t="s">
        <v>234</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235</v>
      </c>
      <c r="AH619" s="133"/>
      <c r="AI619" s="155"/>
      <c r="AJ619" s="155"/>
      <c r="AK619" s="155"/>
      <c r="AL619" s="153"/>
      <c r="AM619" s="155"/>
      <c r="AN619" s="155"/>
      <c r="AO619" s="155"/>
      <c r="AP619" s="153"/>
      <c r="AQ619" s="765"/>
      <c r="AR619" s="200"/>
      <c r="AS619" s="132" t="s">
        <v>235</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244</v>
      </c>
      <c r="F623" s="355"/>
      <c r="G623" s="356" t="s">
        <v>241</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242</v>
      </c>
      <c r="AF623" s="347"/>
      <c r="AG623" s="347"/>
      <c r="AH623" s="348"/>
      <c r="AI623" s="349" t="s">
        <v>408</v>
      </c>
      <c r="AJ623" s="349"/>
      <c r="AK623" s="349"/>
      <c r="AL623" s="159"/>
      <c r="AM623" s="349" t="s">
        <v>421</v>
      </c>
      <c r="AN623" s="349"/>
      <c r="AO623" s="349"/>
      <c r="AP623" s="159"/>
      <c r="AQ623" s="159" t="s">
        <v>234</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235</v>
      </c>
      <c r="AH624" s="133"/>
      <c r="AI624" s="155"/>
      <c r="AJ624" s="155"/>
      <c r="AK624" s="155"/>
      <c r="AL624" s="153"/>
      <c r="AM624" s="155"/>
      <c r="AN624" s="155"/>
      <c r="AO624" s="155"/>
      <c r="AP624" s="153"/>
      <c r="AQ624" s="765"/>
      <c r="AR624" s="200"/>
      <c r="AS624" s="132" t="s">
        <v>235</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244</v>
      </c>
      <c r="F628" s="355"/>
      <c r="G628" s="356" t="s">
        <v>241</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242</v>
      </c>
      <c r="AF628" s="347"/>
      <c r="AG628" s="347"/>
      <c r="AH628" s="348"/>
      <c r="AI628" s="349" t="s">
        <v>408</v>
      </c>
      <c r="AJ628" s="349"/>
      <c r="AK628" s="349"/>
      <c r="AL628" s="159"/>
      <c r="AM628" s="349" t="s">
        <v>421</v>
      </c>
      <c r="AN628" s="349"/>
      <c r="AO628" s="349"/>
      <c r="AP628" s="159"/>
      <c r="AQ628" s="159" t="s">
        <v>234</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235</v>
      </c>
      <c r="AH629" s="133"/>
      <c r="AI629" s="155"/>
      <c r="AJ629" s="155"/>
      <c r="AK629" s="155"/>
      <c r="AL629" s="153"/>
      <c r="AM629" s="155"/>
      <c r="AN629" s="155"/>
      <c r="AO629" s="155"/>
      <c r="AP629" s="153"/>
      <c r="AQ629" s="765"/>
      <c r="AR629" s="200"/>
      <c r="AS629" s="132" t="s">
        <v>235</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244</v>
      </c>
      <c r="F633" s="355"/>
      <c r="G633" s="356" t="s">
        <v>241</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242</v>
      </c>
      <c r="AF633" s="347"/>
      <c r="AG633" s="347"/>
      <c r="AH633" s="348"/>
      <c r="AI633" s="349" t="s">
        <v>408</v>
      </c>
      <c r="AJ633" s="349"/>
      <c r="AK633" s="349"/>
      <c r="AL633" s="159"/>
      <c r="AM633" s="349" t="s">
        <v>421</v>
      </c>
      <c r="AN633" s="349"/>
      <c r="AO633" s="349"/>
      <c r="AP633" s="159"/>
      <c r="AQ633" s="159" t="s">
        <v>234</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235</v>
      </c>
      <c r="AH634" s="133"/>
      <c r="AI634" s="155"/>
      <c r="AJ634" s="155"/>
      <c r="AK634" s="155"/>
      <c r="AL634" s="153"/>
      <c r="AM634" s="155"/>
      <c r="AN634" s="155"/>
      <c r="AO634" s="155"/>
      <c r="AP634" s="153"/>
      <c r="AQ634" s="765"/>
      <c r="AR634" s="200"/>
      <c r="AS634" s="132" t="s">
        <v>235</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244</v>
      </c>
      <c r="F638" s="355"/>
      <c r="G638" s="356" t="s">
        <v>241</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242</v>
      </c>
      <c r="AF638" s="347"/>
      <c r="AG638" s="347"/>
      <c r="AH638" s="348"/>
      <c r="AI638" s="349" t="s">
        <v>408</v>
      </c>
      <c r="AJ638" s="349"/>
      <c r="AK638" s="349"/>
      <c r="AL638" s="159"/>
      <c r="AM638" s="349" t="s">
        <v>421</v>
      </c>
      <c r="AN638" s="349"/>
      <c r="AO638" s="349"/>
      <c r="AP638" s="159"/>
      <c r="AQ638" s="159" t="s">
        <v>234</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235</v>
      </c>
      <c r="AH639" s="133"/>
      <c r="AI639" s="155"/>
      <c r="AJ639" s="155"/>
      <c r="AK639" s="155"/>
      <c r="AL639" s="153"/>
      <c r="AM639" s="155"/>
      <c r="AN639" s="155"/>
      <c r="AO639" s="155"/>
      <c r="AP639" s="153"/>
      <c r="AQ639" s="765"/>
      <c r="AR639" s="200"/>
      <c r="AS639" s="132" t="s">
        <v>235</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405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400</v>
      </c>
      <c r="F646" s="175"/>
      <c r="G646" s="925" t="s">
        <v>254</v>
      </c>
      <c r="H646" s="122"/>
      <c r="I646" s="122"/>
      <c r="J646" s="961"/>
      <c r="K646" s="927"/>
      <c r="L646" s="927"/>
      <c r="M646" s="927"/>
      <c r="N646" s="927"/>
      <c r="O646" s="927"/>
      <c r="P646" s="927"/>
      <c r="Q646" s="927"/>
      <c r="R646" s="927"/>
      <c r="S646" s="927"/>
      <c r="T646" s="928"/>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0"/>
    </row>
    <row r="647" spans="1:50" ht="18.75" hidden="1" customHeight="1" x14ac:dyDescent="0.15">
      <c r="A647" s="189"/>
      <c r="B647" s="186"/>
      <c r="C647" s="180"/>
      <c r="D647" s="186"/>
      <c r="E647" s="354" t="s">
        <v>243</v>
      </c>
      <c r="F647" s="355"/>
      <c r="G647" s="356" t="s">
        <v>240</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242</v>
      </c>
      <c r="AF647" s="347"/>
      <c r="AG647" s="347"/>
      <c r="AH647" s="348"/>
      <c r="AI647" s="349" t="s">
        <v>408</v>
      </c>
      <c r="AJ647" s="349"/>
      <c r="AK647" s="349"/>
      <c r="AL647" s="159"/>
      <c r="AM647" s="349" t="s">
        <v>421</v>
      </c>
      <c r="AN647" s="349"/>
      <c r="AO647" s="349"/>
      <c r="AP647" s="159"/>
      <c r="AQ647" s="159" t="s">
        <v>234</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235</v>
      </c>
      <c r="AH648" s="133"/>
      <c r="AI648" s="155"/>
      <c r="AJ648" s="155"/>
      <c r="AK648" s="155"/>
      <c r="AL648" s="153"/>
      <c r="AM648" s="155"/>
      <c r="AN648" s="155"/>
      <c r="AO648" s="155"/>
      <c r="AP648" s="153"/>
      <c r="AQ648" s="765"/>
      <c r="AR648" s="200"/>
      <c r="AS648" s="132" t="s">
        <v>235</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243</v>
      </c>
      <c r="F652" s="355"/>
      <c r="G652" s="356" t="s">
        <v>240</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242</v>
      </c>
      <c r="AF652" s="347"/>
      <c r="AG652" s="347"/>
      <c r="AH652" s="348"/>
      <c r="AI652" s="349" t="s">
        <v>408</v>
      </c>
      <c r="AJ652" s="349"/>
      <c r="AK652" s="349"/>
      <c r="AL652" s="159"/>
      <c r="AM652" s="349" t="s">
        <v>421</v>
      </c>
      <c r="AN652" s="349"/>
      <c r="AO652" s="349"/>
      <c r="AP652" s="159"/>
      <c r="AQ652" s="159" t="s">
        <v>234</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235</v>
      </c>
      <c r="AH653" s="133"/>
      <c r="AI653" s="155"/>
      <c r="AJ653" s="155"/>
      <c r="AK653" s="155"/>
      <c r="AL653" s="153"/>
      <c r="AM653" s="155"/>
      <c r="AN653" s="155"/>
      <c r="AO653" s="155"/>
      <c r="AP653" s="153"/>
      <c r="AQ653" s="765"/>
      <c r="AR653" s="200"/>
      <c r="AS653" s="132" t="s">
        <v>235</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243</v>
      </c>
      <c r="F657" s="355"/>
      <c r="G657" s="356" t="s">
        <v>240</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242</v>
      </c>
      <c r="AF657" s="347"/>
      <c r="AG657" s="347"/>
      <c r="AH657" s="348"/>
      <c r="AI657" s="349" t="s">
        <v>408</v>
      </c>
      <c r="AJ657" s="349"/>
      <c r="AK657" s="349"/>
      <c r="AL657" s="159"/>
      <c r="AM657" s="349" t="s">
        <v>421</v>
      </c>
      <c r="AN657" s="349"/>
      <c r="AO657" s="349"/>
      <c r="AP657" s="159"/>
      <c r="AQ657" s="159" t="s">
        <v>234</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235</v>
      </c>
      <c r="AH658" s="133"/>
      <c r="AI658" s="155"/>
      <c r="AJ658" s="155"/>
      <c r="AK658" s="155"/>
      <c r="AL658" s="153"/>
      <c r="AM658" s="155"/>
      <c r="AN658" s="155"/>
      <c r="AO658" s="155"/>
      <c r="AP658" s="153"/>
      <c r="AQ658" s="765"/>
      <c r="AR658" s="200"/>
      <c r="AS658" s="132" t="s">
        <v>235</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243</v>
      </c>
      <c r="F662" s="355"/>
      <c r="G662" s="356" t="s">
        <v>240</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242</v>
      </c>
      <c r="AF662" s="347"/>
      <c r="AG662" s="347"/>
      <c r="AH662" s="348"/>
      <c r="AI662" s="349" t="s">
        <v>408</v>
      </c>
      <c r="AJ662" s="349"/>
      <c r="AK662" s="349"/>
      <c r="AL662" s="159"/>
      <c r="AM662" s="349" t="s">
        <v>421</v>
      </c>
      <c r="AN662" s="349"/>
      <c r="AO662" s="349"/>
      <c r="AP662" s="159"/>
      <c r="AQ662" s="159" t="s">
        <v>234</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235</v>
      </c>
      <c r="AH663" s="133"/>
      <c r="AI663" s="155"/>
      <c r="AJ663" s="155"/>
      <c r="AK663" s="155"/>
      <c r="AL663" s="153"/>
      <c r="AM663" s="155"/>
      <c r="AN663" s="155"/>
      <c r="AO663" s="155"/>
      <c r="AP663" s="153"/>
      <c r="AQ663" s="765"/>
      <c r="AR663" s="200"/>
      <c r="AS663" s="132" t="s">
        <v>235</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243</v>
      </c>
      <c r="F667" s="355"/>
      <c r="G667" s="356" t="s">
        <v>240</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242</v>
      </c>
      <c r="AF667" s="347"/>
      <c r="AG667" s="347"/>
      <c r="AH667" s="348"/>
      <c r="AI667" s="349" t="s">
        <v>408</v>
      </c>
      <c r="AJ667" s="349"/>
      <c r="AK667" s="349"/>
      <c r="AL667" s="159"/>
      <c r="AM667" s="349" t="s">
        <v>421</v>
      </c>
      <c r="AN667" s="349"/>
      <c r="AO667" s="349"/>
      <c r="AP667" s="159"/>
      <c r="AQ667" s="159" t="s">
        <v>234</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235</v>
      </c>
      <c r="AH668" s="133"/>
      <c r="AI668" s="155"/>
      <c r="AJ668" s="155"/>
      <c r="AK668" s="155"/>
      <c r="AL668" s="153"/>
      <c r="AM668" s="155"/>
      <c r="AN668" s="155"/>
      <c r="AO668" s="155"/>
      <c r="AP668" s="153"/>
      <c r="AQ668" s="765"/>
      <c r="AR668" s="200"/>
      <c r="AS668" s="132" t="s">
        <v>235</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244</v>
      </c>
      <c r="F672" s="355"/>
      <c r="G672" s="356" t="s">
        <v>241</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242</v>
      </c>
      <c r="AF672" s="347"/>
      <c r="AG672" s="347"/>
      <c r="AH672" s="348"/>
      <c r="AI672" s="349" t="s">
        <v>408</v>
      </c>
      <c r="AJ672" s="349"/>
      <c r="AK672" s="349"/>
      <c r="AL672" s="159"/>
      <c r="AM672" s="349" t="s">
        <v>421</v>
      </c>
      <c r="AN672" s="349"/>
      <c r="AO672" s="349"/>
      <c r="AP672" s="159"/>
      <c r="AQ672" s="159" t="s">
        <v>234</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235</v>
      </c>
      <c r="AH673" s="133"/>
      <c r="AI673" s="155"/>
      <c r="AJ673" s="155"/>
      <c r="AK673" s="155"/>
      <c r="AL673" s="153"/>
      <c r="AM673" s="155"/>
      <c r="AN673" s="155"/>
      <c r="AO673" s="155"/>
      <c r="AP673" s="153"/>
      <c r="AQ673" s="765"/>
      <c r="AR673" s="200"/>
      <c r="AS673" s="132" t="s">
        <v>235</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244</v>
      </c>
      <c r="F677" s="355"/>
      <c r="G677" s="356" t="s">
        <v>241</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242</v>
      </c>
      <c r="AF677" s="347"/>
      <c r="AG677" s="347"/>
      <c r="AH677" s="348"/>
      <c r="AI677" s="349" t="s">
        <v>408</v>
      </c>
      <c r="AJ677" s="349"/>
      <c r="AK677" s="349"/>
      <c r="AL677" s="159"/>
      <c r="AM677" s="349" t="s">
        <v>421</v>
      </c>
      <c r="AN677" s="349"/>
      <c r="AO677" s="349"/>
      <c r="AP677" s="159"/>
      <c r="AQ677" s="159" t="s">
        <v>234</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235</v>
      </c>
      <c r="AH678" s="133"/>
      <c r="AI678" s="155"/>
      <c r="AJ678" s="155"/>
      <c r="AK678" s="155"/>
      <c r="AL678" s="153"/>
      <c r="AM678" s="155"/>
      <c r="AN678" s="155"/>
      <c r="AO678" s="155"/>
      <c r="AP678" s="153"/>
      <c r="AQ678" s="765"/>
      <c r="AR678" s="200"/>
      <c r="AS678" s="132" t="s">
        <v>235</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244</v>
      </c>
      <c r="F682" s="355"/>
      <c r="G682" s="356" t="s">
        <v>241</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242</v>
      </c>
      <c r="AF682" s="347"/>
      <c r="AG682" s="347"/>
      <c r="AH682" s="348"/>
      <c r="AI682" s="349" t="s">
        <v>408</v>
      </c>
      <c r="AJ682" s="349"/>
      <c r="AK682" s="349"/>
      <c r="AL682" s="159"/>
      <c r="AM682" s="349" t="s">
        <v>421</v>
      </c>
      <c r="AN682" s="349"/>
      <c r="AO682" s="349"/>
      <c r="AP682" s="159"/>
      <c r="AQ682" s="159" t="s">
        <v>234</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235</v>
      </c>
      <c r="AH683" s="133"/>
      <c r="AI683" s="155"/>
      <c r="AJ683" s="155"/>
      <c r="AK683" s="155"/>
      <c r="AL683" s="153"/>
      <c r="AM683" s="155"/>
      <c r="AN683" s="155"/>
      <c r="AO683" s="155"/>
      <c r="AP683" s="153"/>
      <c r="AQ683" s="765"/>
      <c r="AR683" s="200"/>
      <c r="AS683" s="132" t="s">
        <v>235</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244</v>
      </c>
      <c r="F687" s="355"/>
      <c r="G687" s="356" t="s">
        <v>241</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242</v>
      </c>
      <c r="AF687" s="347"/>
      <c r="AG687" s="347"/>
      <c r="AH687" s="348"/>
      <c r="AI687" s="349" t="s">
        <v>408</v>
      </c>
      <c r="AJ687" s="349"/>
      <c r="AK687" s="349"/>
      <c r="AL687" s="159"/>
      <c r="AM687" s="349" t="s">
        <v>421</v>
      </c>
      <c r="AN687" s="349"/>
      <c r="AO687" s="349"/>
      <c r="AP687" s="159"/>
      <c r="AQ687" s="159" t="s">
        <v>234</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235</v>
      </c>
      <c r="AH688" s="133"/>
      <c r="AI688" s="155"/>
      <c r="AJ688" s="155"/>
      <c r="AK688" s="155"/>
      <c r="AL688" s="153"/>
      <c r="AM688" s="155"/>
      <c r="AN688" s="155"/>
      <c r="AO688" s="155"/>
      <c r="AP688" s="153"/>
      <c r="AQ688" s="765"/>
      <c r="AR688" s="200"/>
      <c r="AS688" s="132" t="s">
        <v>235</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244</v>
      </c>
      <c r="F692" s="355"/>
      <c r="G692" s="356" t="s">
        <v>241</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242</v>
      </c>
      <c r="AF692" s="347"/>
      <c r="AG692" s="347"/>
      <c r="AH692" s="348"/>
      <c r="AI692" s="349" t="s">
        <v>408</v>
      </c>
      <c r="AJ692" s="349"/>
      <c r="AK692" s="349"/>
      <c r="AL692" s="159"/>
      <c r="AM692" s="349" t="s">
        <v>421</v>
      </c>
      <c r="AN692" s="349"/>
      <c r="AO692" s="349"/>
      <c r="AP692" s="159"/>
      <c r="AQ692" s="159" t="s">
        <v>234</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235</v>
      </c>
      <c r="AH693" s="133"/>
      <c r="AI693" s="155"/>
      <c r="AJ693" s="155"/>
      <c r="AK693" s="155"/>
      <c r="AL693" s="153"/>
      <c r="AM693" s="155"/>
      <c r="AN693" s="155"/>
      <c r="AO693" s="155"/>
      <c r="AP693" s="153"/>
      <c r="AQ693" s="765"/>
      <c r="AR693" s="200"/>
      <c r="AS693" s="132" t="s">
        <v>235</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405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6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63.75" customHeight="1" x14ac:dyDescent="0.15">
      <c r="A702" s="896" t="s">
        <v>140</v>
      </c>
      <c r="B702" s="897"/>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557</v>
      </c>
      <c r="AE702" s="358"/>
      <c r="AF702" s="358"/>
      <c r="AG702" s="403" t="s">
        <v>581</v>
      </c>
      <c r="AH702" s="404"/>
      <c r="AI702" s="404"/>
      <c r="AJ702" s="404"/>
      <c r="AK702" s="404"/>
      <c r="AL702" s="404"/>
      <c r="AM702" s="404"/>
      <c r="AN702" s="404"/>
      <c r="AO702" s="404"/>
      <c r="AP702" s="404"/>
      <c r="AQ702" s="404"/>
      <c r="AR702" s="404"/>
      <c r="AS702" s="404"/>
      <c r="AT702" s="404"/>
      <c r="AU702" s="404"/>
      <c r="AV702" s="404"/>
      <c r="AW702" s="404"/>
      <c r="AX702" s="405"/>
    </row>
    <row r="703" spans="1:50" ht="125.25" customHeight="1" x14ac:dyDescent="0.15">
      <c r="A703" s="898"/>
      <c r="B703" s="899"/>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557</v>
      </c>
      <c r="AE703" s="332"/>
      <c r="AF703" s="332"/>
      <c r="AG703" s="100" t="s">
        <v>582</v>
      </c>
      <c r="AH703" s="101"/>
      <c r="AI703" s="101"/>
      <c r="AJ703" s="101"/>
      <c r="AK703" s="101"/>
      <c r="AL703" s="101"/>
      <c r="AM703" s="101"/>
      <c r="AN703" s="101"/>
      <c r="AO703" s="101"/>
      <c r="AP703" s="101"/>
      <c r="AQ703" s="101"/>
      <c r="AR703" s="101"/>
      <c r="AS703" s="101"/>
      <c r="AT703" s="101"/>
      <c r="AU703" s="101"/>
      <c r="AV703" s="101"/>
      <c r="AW703" s="101"/>
      <c r="AX703" s="102"/>
    </row>
    <row r="704" spans="1:50" ht="78" customHeight="1" x14ac:dyDescent="0.15">
      <c r="A704" s="900"/>
      <c r="B704" s="901"/>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557</v>
      </c>
      <c r="AE704" s="804"/>
      <c r="AF704" s="804"/>
      <c r="AG704" s="167" t="s">
        <v>583</v>
      </c>
      <c r="AH704" s="107"/>
      <c r="AI704" s="107"/>
      <c r="AJ704" s="107"/>
      <c r="AK704" s="107"/>
      <c r="AL704" s="107"/>
      <c r="AM704" s="107"/>
      <c r="AN704" s="107"/>
      <c r="AO704" s="107"/>
      <c r="AP704" s="107"/>
      <c r="AQ704" s="107"/>
      <c r="AR704" s="107"/>
      <c r="AS704" s="107"/>
      <c r="AT704" s="107"/>
      <c r="AU704" s="107"/>
      <c r="AV704" s="107"/>
      <c r="AW704" s="107"/>
      <c r="AX704" s="168"/>
    </row>
    <row r="705" spans="1:50" ht="39.950000000000003"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557</v>
      </c>
      <c r="AE705" s="735"/>
      <c r="AF705" s="735"/>
      <c r="AG705" s="124" t="s">
        <v>781</v>
      </c>
      <c r="AH705" s="104"/>
      <c r="AI705" s="104"/>
      <c r="AJ705" s="104"/>
      <c r="AK705" s="104"/>
      <c r="AL705" s="104"/>
      <c r="AM705" s="104"/>
      <c r="AN705" s="104"/>
      <c r="AO705" s="104"/>
      <c r="AP705" s="104"/>
      <c r="AQ705" s="104"/>
      <c r="AR705" s="104"/>
      <c r="AS705" s="104"/>
      <c r="AT705" s="104"/>
      <c r="AU705" s="104"/>
      <c r="AV705" s="104"/>
      <c r="AW705" s="104"/>
      <c r="AX705" s="125"/>
    </row>
    <row r="706" spans="1:50" ht="39.950000000000003" customHeight="1" x14ac:dyDescent="0.15">
      <c r="A706" s="662"/>
      <c r="B706" s="663"/>
      <c r="C706" s="816"/>
      <c r="D706" s="817"/>
      <c r="E706" s="750" t="s">
        <v>376</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715</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6.5" customHeight="1" x14ac:dyDescent="0.15">
      <c r="A707" s="662"/>
      <c r="B707" s="663"/>
      <c r="C707" s="818"/>
      <c r="D707" s="819"/>
      <c r="E707" s="753" t="s">
        <v>317</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715</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557</v>
      </c>
      <c r="AE708" s="625"/>
      <c r="AF708" s="625"/>
      <c r="AG708" s="762" t="s">
        <v>584</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557</v>
      </c>
      <c r="AE709" s="332"/>
      <c r="AF709" s="332"/>
      <c r="AG709" s="100" t="s">
        <v>585</v>
      </c>
      <c r="AH709" s="101"/>
      <c r="AI709" s="101"/>
      <c r="AJ709" s="101"/>
      <c r="AK709" s="101"/>
      <c r="AL709" s="101"/>
      <c r="AM709" s="101"/>
      <c r="AN709" s="101"/>
      <c r="AO709" s="101"/>
      <c r="AP709" s="101"/>
      <c r="AQ709" s="101"/>
      <c r="AR709" s="101"/>
      <c r="AS709" s="101"/>
      <c r="AT709" s="101"/>
      <c r="AU709" s="101"/>
      <c r="AV709" s="101"/>
      <c r="AW709" s="101"/>
      <c r="AX709" s="102"/>
    </row>
    <row r="710" spans="1:50" ht="36"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632</v>
      </c>
      <c r="AE710" s="332"/>
      <c r="AF710" s="332"/>
      <c r="AG710" s="100" t="s">
        <v>561</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557</v>
      </c>
      <c r="AE711" s="332"/>
      <c r="AF711" s="332"/>
      <c r="AG711" s="100" t="s">
        <v>586</v>
      </c>
      <c r="AH711" s="101"/>
      <c r="AI711" s="101"/>
      <c r="AJ711" s="101"/>
      <c r="AK711" s="101"/>
      <c r="AL711" s="101"/>
      <c r="AM711" s="101"/>
      <c r="AN711" s="101"/>
      <c r="AO711" s="101"/>
      <c r="AP711" s="101"/>
      <c r="AQ711" s="101"/>
      <c r="AR711" s="101"/>
      <c r="AS711" s="101"/>
      <c r="AT711" s="101"/>
      <c r="AU711" s="101"/>
      <c r="AV711" s="101"/>
      <c r="AW711" s="101"/>
      <c r="AX711" s="102"/>
    </row>
    <row r="712" spans="1:50" ht="49.5" customHeight="1" x14ac:dyDescent="0.15">
      <c r="A712" s="662"/>
      <c r="B712" s="664"/>
      <c r="C712" s="409" t="s">
        <v>344</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557</v>
      </c>
      <c r="AE712" s="804"/>
      <c r="AF712" s="804"/>
      <c r="AG712" s="832" t="s">
        <v>759</v>
      </c>
      <c r="AH712" s="833"/>
      <c r="AI712" s="833"/>
      <c r="AJ712" s="833"/>
      <c r="AK712" s="833"/>
      <c r="AL712" s="833"/>
      <c r="AM712" s="833"/>
      <c r="AN712" s="833"/>
      <c r="AO712" s="833"/>
      <c r="AP712" s="833"/>
      <c r="AQ712" s="833"/>
      <c r="AR712" s="833"/>
      <c r="AS712" s="833"/>
      <c r="AT712" s="833"/>
      <c r="AU712" s="833"/>
      <c r="AV712" s="833"/>
      <c r="AW712" s="833"/>
      <c r="AX712" s="834"/>
    </row>
    <row r="713" spans="1:50" ht="34.5" customHeight="1" x14ac:dyDescent="0.15">
      <c r="A713" s="662"/>
      <c r="B713" s="664"/>
      <c r="C713" s="1010" t="s">
        <v>345</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31" t="s">
        <v>632</v>
      </c>
      <c r="AE713" s="332"/>
      <c r="AF713" s="683"/>
      <c r="AG713" s="100" t="s">
        <v>565</v>
      </c>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x14ac:dyDescent="0.15">
      <c r="A714" s="665"/>
      <c r="B714" s="666"/>
      <c r="C714" s="667" t="s">
        <v>322</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557</v>
      </c>
      <c r="AE714" s="830"/>
      <c r="AF714" s="831"/>
      <c r="AG714" s="756" t="s">
        <v>633</v>
      </c>
      <c r="AH714" s="757"/>
      <c r="AI714" s="757"/>
      <c r="AJ714" s="757"/>
      <c r="AK714" s="757"/>
      <c r="AL714" s="757"/>
      <c r="AM714" s="757"/>
      <c r="AN714" s="757"/>
      <c r="AO714" s="757"/>
      <c r="AP714" s="757"/>
      <c r="AQ714" s="757"/>
      <c r="AR714" s="757"/>
      <c r="AS714" s="757"/>
      <c r="AT714" s="757"/>
      <c r="AU714" s="757"/>
      <c r="AV714" s="757"/>
      <c r="AW714" s="757"/>
      <c r="AX714" s="758"/>
    </row>
    <row r="715" spans="1:50" ht="53.25" customHeight="1" x14ac:dyDescent="0.15">
      <c r="A715" s="660" t="s">
        <v>40</v>
      </c>
      <c r="B715" s="806"/>
      <c r="C715" s="807" t="s">
        <v>323</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557</v>
      </c>
      <c r="AE715" s="625"/>
      <c r="AF715" s="676"/>
      <c r="AG715" s="762" t="s">
        <v>731</v>
      </c>
      <c r="AH715" s="763"/>
      <c r="AI715" s="763"/>
      <c r="AJ715" s="763"/>
      <c r="AK715" s="763"/>
      <c r="AL715" s="763"/>
      <c r="AM715" s="763"/>
      <c r="AN715" s="763"/>
      <c r="AO715" s="763"/>
      <c r="AP715" s="763"/>
      <c r="AQ715" s="763"/>
      <c r="AR715" s="763"/>
      <c r="AS715" s="763"/>
      <c r="AT715" s="763"/>
      <c r="AU715" s="763"/>
      <c r="AV715" s="763"/>
      <c r="AW715" s="763"/>
      <c r="AX715" s="764"/>
    </row>
    <row r="716" spans="1:50" ht="51"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557</v>
      </c>
      <c r="AE716" s="647"/>
      <c r="AF716" s="647"/>
      <c r="AG716" s="100" t="s">
        <v>634</v>
      </c>
      <c r="AH716" s="101"/>
      <c r="AI716" s="101"/>
      <c r="AJ716" s="101"/>
      <c r="AK716" s="101"/>
      <c r="AL716" s="101"/>
      <c r="AM716" s="101"/>
      <c r="AN716" s="101"/>
      <c r="AO716" s="101"/>
      <c r="AP716" s="101"/>
      <c r="AQ716" s="101"/>
      <c r="AR716" s="101"/>
      <c r="AS716" s="101"/>
      <c r="AT716" s="101"/>
      <c r="AU716" s="101"/>
      <c r="AV716" s="101"/>
      <c r="AW716" s="101"/>
      <c r="AX716" s="102"/>
    </row>
    <row r="717" spans="1:50" ht="42.75" customHeight="1" x14ac:dyDescent="0.15">
      <c r="A717" s="662"/>
      <c r="B717" s="664"/>
      <c r="C717" s="409" t="s">
        <v>245</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557</v>
      </c>
      <c r="AE717" s="332"/>
      <c r="AF717" s="332"/>
      <c r="AG717" s="100" t="s">
        <v>635</v>
      </c>
      <c r="AH717" s="101"/>
      <c r="AI717" s="101"/>
      <c r="AJ717" s="101"/>
      <c r="AK717" s="101"/>
      <c r="AL717" s="101"/>
      <c r="AM717" s="101"/>
      <c r="AN717" s="101"/>
      <c r="AO717" s="101"/>
      <c r="AP717" s="101"/>
      <c r="AQ717" s="101"/>
      <c r="AR717" s="101"/>
      <c r="AS717" s="101"/>
      <c r="AT717" s="101"/>
      <c r="AU717" s="101"/>
      <c r="AV717" s="101"/>
      <c r="AW717" s="101"/>
      <c r="AX717" s="102"/>
    </row>
    <row r="718" spans="1:50" ht="41.2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557</v>
      </c>
      <c r="AE718" s="332"/>
      <c r="AF718" s="332"/>
      <c r="AG718" s="126" t="s">
        <v>732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632</v>
      </c>
      <c r="AE719" s="625"/>
      <c r="AF719" s="625"/>
      <c r="AG719" s="124" t="s">
        <v>733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337</v>
      </c>
      <c r="D720" s="300"/>
      <c r="E720" s="300"/>
      <c r="F720" s="303"/>
      <c r="G720" s="299" t="s">
        <v>338</v>
      </c>
      <c r="H720" s="300"/>
      <c r="I720" s="300"/>
      <c r="J720" s="300"/>
      <c r="K720" s="300"/>
      <c r="L720" s="300"/>
      <c r="M720" s="300"/>
      <c r="N720" s="299" t="s">
        <v>341</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hidden="1"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hidden="1"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hidden="1"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hidden="1"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56.25" customHeight="1" x14ac:dyDescent="0.15">
      <c r="A726" s="660" t="s">
        <v>48</v>
      </c>
      <c r="B726" s="824"/>
      <c r="C726" s="837" t="s">
        <v>53</v>
      </c>
      <c r="D726" s="859"/>
      <c r="E726" s="859"/>
      <c r="F726" s="860"/>
      <c r="G726" s="597" t="s">
        <v>638</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48" customHeight="1" thickBot="1" x14ac:dyDescent="0.2">
      <c r="A727" s="825"/>
      <c r="B727" s="826"/>
      <c r="C727" s="769" t="s">
        <v>57</v>
      </c>
      <c r="D727" s="770"/>
      <c r="E727" s="770"/>
      <c r="F727" s="771"/>
      <c r="G727" s="595" t="s">
        <v>637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782</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783</v>
      </c>
      <c r="B731" s="822"/>
      <c r="C731" s="822"/>
      <c r="D731" s="822"/>
      <c r="E731" s="823"/>
      <c r="F731" s="749" t="s">
        <v>784</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785</v>
      </c>
      <c r="B733" s="694"/>
      <c r="C733" s="694"/>
      <c r="D733" s="694"/>
      <c r="E733" s="695"/>
      <c r="F733" s="657" t="s">
        <v>786</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287.25" customHeight="1" thickBot="1" x14ac:dyDescent="0.2">
      <c r="A735" s="812" t="s">
        <v>780</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350</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7" t="s">
        <v>398</v>
      </c>
      <c r="B737" s="210"/>
      <c r="C737" s="210"/>
      <c r="D737" s="211"/>
      <c r="E737" s="1018" t="s">
        <v>565</v>
      </c>
      <c r="F737" s="1018"/>
      <c r="G737" s="1018"/>
      <c r="H737" s="1018"/>
      <c r="I737" s="1018"/>
      <c r="J737" s="1018"/>
      <c r="K737" s="1018"/>
      <c r="L737" s="1018"/>
      <c r="M737" s="1018"/>
      <c r="N737" s="378" t="s">
        <v>393</v>
      </c>
      <c r="O737" s="378"/>
      <c r="P737" s="378"/>
      <c r="Q737" s="378"/>
      <c r="R737" s="1018" t="s">
        <v>565</v>
      </c>
      <c r="S737" s="1018"/>
      <c r="T737" s="1018"/>
      <c r="U737" s="1018"/>
      <c r="V737" s="1018"/>
      <c r="W737" s="1018"/>
      <c r="X737" s="1018"/>
      <c r="Y737" s="1018"/>
      <c r="Z737" s="1018"/>
      <c r="AA737" s="378" t="s">
        <v>392</v>
      </c>
      <c r="AB737" s="378"/>
      <c r="AC737" s="378"/>
      <c r="AD737" s="378"/>
      <c r="AE737" s="1018" t="s">
        <v>561</v>
      </c>
      <c r="AF737" s="1018"/>
      <c r="AG737" s="1018"/>
      <c r="AH737" s="1018"/>
      <c r="AI737" s="1018"/>
      <c r="AJ737" s="1018"/>
      <c r="AK737" s="1018"/>
      <c r="AL737" s="1018"/>
      <c r="AM737" s="1018"/>
      <c r="AN737" s="378" t="s">
        <v>391</v>
      </c>
      <c r="AO737" s="378"/>
      <c r="AP737" s="378"/>
      <c r="AQ737" s="378"/>
      <c r="AR737" s="1024" t="s">
        <v>561</v>
      </c>
      <c r="AS737" s="1025"/>
      <c r="AT737" s="1025"/>
      <c r="AU737" s="1025"/>
      <c r="AV737" s="1025"/>
      <c r="AW737" s="1025"/>
      <c r="AX737" s="1026"/>
      <c r="AY737" s="88"/>
      <c r="AZ737" s="88"/>
    </row>
    <row r="738" spans="1:52" ht="24.75" customHeight="1" x14ac:dyDescent="0.15">
      <c r="A738" s="1017" t="s">
        <v>390</v>
      </c>
      <c r="B738" s="210"/>
      <c r="C738" s="210"/>
      <c r="D738" s="211"/>
      <c r="E738" s="1018" t="s">
        <v>561</v>
      </c>
      <c r="F738" s="1018"/>
      <c r="G738" s="1018"/>
      <c r="H738" s="1018"/>
      <c r="I738" s="1018"/>
      <c r="J738" s="1018"/>
      <c r="K738" s="1018"/>
      <c r="L738" s="1018"/>
      <c r="M738" s="1018"/>
      <c r="N738" s="378" t="s">
        <v>389</v>
      </c>
      <c r="O738" s="378"/>
      <c r="P738" s="378"/>
      <c r="Q738" s="378"/>
      <c r="R738" s="1018" t="s">
        <v>561</v>
      </c>
      <c r="S738" s="1018"/>
      <c r="T738" s="1018"/>
      <c r="U738" s="1018"/>
      <c r="V738" s="1018"/>
      <c r="W738" s="1018"/>
      <c r="X738" s="1018"/>
      <c r="Y738" s="1018"/>
      <c r="Z738" s="1018"/>
      <c r="AA738" s="378" t="s">
        <v>388</v>
      </c>
      <c r="AB738" s="378"/>
      <c r="AC738" s="378"/>
      <c r="AD738" s="378"/>
      <c r="AE738" s="1018" t="s">
        <v>587</v>
      </c>
      <c r="AF738" s="1018"/>
      <c r="AG738" s="1018"/>
      <c r="AH738" s="1018"/>
      <c r="AI738" s="1018"/>
      <c r="AJ738" s="1018"/>
      <c r="AK738" s="1018"/>
      <c r="AL738" s="1018"/>
      <c r="AM738" s="1018"/>
      <c r="AN738" s="378" t="s">
        <v>387</v>
      </c>
      <c r="AO738" s="378"/>
      <c r="AP738" s="378"/>
      <c r="AQ738" s="378"/>
      <c r="AR738" s="1024">
        <v>8</v>
      </c>
      <c r="AS738" s="1025"/>
      <c r="AT738" s="1025"/>
      <c r="AU738" s="1025"/>
      <c r="AV738" s="1025"/>
      <c r="AW738" s="1025"/>
      <c r="AX738" s="1026"/>
    </row>
    <row r="739" spans="1:52" ht="24.75" customHeight="1" x14ac:dyDescent="0.15">
      <c r="A739" s="1017" t="s">
        <v>386</v>
      </c>
      <c r="B739" s="210"/>
      <c r="C739" s="210"/>
      <c r="D739" s="211"/>
      <c r="E739" s="1018" t="s">
        <v>679</v>
      </c>
      <c r="F739" s="1018"/>
      <c r="G739" s="1018"/>
      <c r="H739" s="1018"/>
      <c r="I739" s="1018"/>
      <c r="J739" s="1018"/>
      <c r="K739" s="1018"/>
      <c r="L739" s="1018"/>
      <c r="M739" s="1018"/>
      <c r="N739" s="1019"/>
      <c r="O739" s="1019"/>
      <c r="P739" s="1019"/>
      <c r="Q739" s="1019"/>
      <c r="R739" s="1020"/>
      <c r="S739" s="1020"/>
      <c r="T739" s="1020"/>
      <c r="U739" s="1020"/>
      <c r="V739" s="1020"/>
      <c r="W739" s="1020"/>
      <c r="X739" s="1020"/>
      <c r="Y739" s="1020"/>
      <c r="Z739" s="1020"/>
      <c r="AA739" s="1019"/>
      <c r="AB739" s="1019"/>
      <c r="AC739" s="1019"/>
      <c r="AD739" s="1019"/>
      <c r="AE739" s="1020"/>
      <c r="AF739" s="1020"/>
      <c r="AG739" s="1020"/>
      <c r="AH739" s="1020"/>
      <c r="AI739" s="1020"/>
      <c r="AJ739" s="1020"/>
      <c r="AK739" s="1020"/>
      <c r="AL739" s="1020"/>
      <c r="AM739" s="1020"/>
      <c r="AN739" s="1019"/>
      <c r="AO739" s="1019"/>
      <c r="AP739" s="1019"/>
      <c r="AQ739" s="1019"/>
      <c r="AR739" s="1021"/>
      <c r="AS739" s="1022"/>
      <c r="AT739" s="1022"/>
      <c r="AU739" s="1022"/>
      <c r="AV739" s="1022"/>
      <c r="AW739" s="1022"/>
      <c r="AX739" s="1023"/>
    </row>
    <row r="740" spans="1:52" ht="24.75" customHeight="1" thickBot="1" x14ac:dyDescent="0.2">
      <c r="A740" s="999" t="s">
        <v>410</v>
      </c>
      <c r="B740" s="1000"/>
      <c r="C740" s="1000"/>
      <c r="D740" s="1001"/>
      <c r="E740" s="1002" t="s">
        <v>559</v>
      </c>
      <c r="F740" s="1003"/>
      <c r="G740" s="1003"/>
      <c r="H740" s="92" t="str">
        <f>IF(E740="", "", "(")</f>
        <v>(</v>
      </c>
      <c r="I740" s="1003" t="s">
        <v>588</v>
      </c>
      <c r="J740" s="1003"/>
      <c r="K740" s="92" t="str">
        <f>IF(OR(I740="　", I740=""), "", "-")</f>
        <v>-</v>
      </c>
      <c r="L740" s="1004">
        <v>7</v>
      </c>
      <c r="M740" s="1004"/>
      <c r="N740" s="93" t="str">
        <f>IF(O740="", "", "-")</f>
        <v/>
      </c>
      <c r="O740" s="94"/>
      <c r="P740" s="93" t="str">
        <f>IF(E740="", "", ")")</f>
        <v>)</v>
      </c>
      <c r="Q740" s="1002" t="s">
        <v>680</v>
      </c>
      <c r="R740" s="1003"/>
      <c r="S740" s="1003"/>
      <c r="T740" s="92" t="str">
        <f>IF(Q740="", "", "(")</f>
        <v>(</v>
      </c>
      <c r="U740" s="1003" t="s">
        <v>340</v>
      </c>
      <c r="V740" s="1003"/>
      <c r="W740" s="92" t="str">
        <f>IF(OR(U740="　", U740=""), "", "-")</f>
        <v/>
      </c>
      <c r="X740" s="1004">
        <v>77</v>
      </c>
      <c r="Y740" s="1004"/>
      <c r="Z740" s="93" t="str">
        <f>IF(AA740="", "", "-")</f>
        <v/>
      </c>
      <c r="AA740" s="94"/>
      <c r="AB740" s="93" t="str">
        <f>IF(Q740="", "", ")")</f>
        <v>)</v>
      </c>
      <c r="AC740" s="1002"/>
      <c r="AD740" s="1003"/>
      <c r="AE740" s="1003"/>
      <c r="AF740" s="92" t="str">
        <f>IF(AC740="", "", "(")</f>
        <v/>
      </c>
      <c r="AG740" s="1003"/>
      <c r="AH740" s="1003"/>
      <c r="AI740" s="92" t="str">
        <f>IF(OR(AG740="　", AG740=""), "", "-")</f>
        <v/>
      </c>
      <c r="AJ740" s="1004"/>
      <c r="AK740" s="1004"/>
      <c r="AL740" s="93" t="str">
        <f>IF(AM740="", "", "-")</f>
        <v/>
      </c>
      <c r="AM740" s="94"/>
      <c r="AN740" s="93" t="str">
        <f>IF(AC740="", "", ")")</f>
        <v/>
      </c>
      <c r="AO740" s="1027"/>
      <c r="AP740" s="1028"/>
      <c r="AQ740" s="1028"/>
      <c r="AR740" s="1028"/>
      <c r="AS740" s="1028"/>
      <c r="AT740" s="1028"/>
      <c r="AU740" s="1028"/>
      <c r="AV740" s="1028"/>
      <c r="AW740" s="1028"/>
      <c r="AX740" s="1029"/>
    </row>
    <row r="741" spans="1:52" ht="28.35" customHeight="1" x14ac:dyDescent="0.15">
      <c r="A741" s="634" t="s">
        <v>379</v>
      </c>
      <c r="B741" s="635"/>
      <c r="C741" s="635"/>
      <c r="D741" s="635"/>
      <c r="E741" s="635"/>
      <c r="F741" s="636"/>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555</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381</v>
      </c>
      <c r="B780" s="649"/>
      <c r="C780" s="649"/>
      <c r="D780" s="649"/>
      <c r="E780" s="649"/>
      <c r="F780" s="650"/>
      <c r="G780" s="615" t="s">
        <v>694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695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47.25" customHeight="1" x14ac:dyDescent="0.15">
      <c r="A782" s="651"/>
      <c r="B782" s="652"/>
      <c r="C782" s="652"/>
      <c r="D782" s="652"/>
      <c r="E782" s="652"/>
      <c r="F782" s="653"/>
      <c r="G782" s="690" t="s">
        <v>639</v>
      </c>
      <c r="H782" s="691"/>
      <c r="I782" s="691"/>
      <c r="J782" s="691"/>
      <c r="K782" s="692"/>
      <c r="L782" s="684" t="s">
        <v>640</v>
      </c>
      <c r="M782" s="685"/>
      <c r="N782" s="685"/>
      <c r="O782" s="685"/>
      <c r="P782" s="685"/>
      <c r="Q782" s="685"/>
      <c r="R782" s="685"/>
      <c r="S782" s="685"/>
      <c r="T782" s="685"/>
      <c r="U782" s="685"/>
      <c r="V782" s="685"/>
      <c r="W782" s="685"/>
      <c r="X782" s="686"/>
      <c r="Y782" s="406">
        <v>14.7</v>
      </c>
      <c r="Z782" s="407"/>
      <c r="AA782" s="407"/>
      <c r="AB782" s="827"/>
      <c r="AC782" s="690" t="s">
        <v>647</v>
      </c>
      <c r="AD782" s="691"/>
      <c r="AE782" s="691"/>
      <c r="AF782" s="691"/>
      <c r="AG782" s="692"/>
      <c r="AH782" s="684" t="s">
        <v>648</v>
      </c>
      <c r="AI782" s="685"/>
      <c r="AJ782" s="685"/>
      <c r="AK782" s="685"/>
      <c r="AL782" s="685"/>
      <c r="AM782" s="685"/>
      <c r="AN782" s="685"/>
      <c r="AO782" s="685"/>
      <c r="AP782" s="685"/>
      <c r="AQ782" s="685"/>
      <c r="AR782" s="685"/>
      <c r="AS782" s="685"/>
      <c r="AT782" s="686"/>
      <c r="AU782" s="406">
        <v>19.7</v>
      </c>
      <c r="AV782" s="407"/>
      <c r="AW782" s="407"/>
      <c r="AX782" s="408"/>
    </row>
    <row r="783" spans="1:50" ht="24.75" customHeight="1" x14ac:dyDescent="0.15">
      <c r="A783" s="651"/>
      <c r="B783" s="652"/>
      <c r="C783" s="652"/>
      <c r="D783" s="652"/>
      <c r="E783" s="652"/>
      <c r="F783" s="653"/>
      <c r="G783" s="626" t="s">
        <v>651</v>
      </c>
      <c r="H783" s="627"/>
      <c r="I783" s="627"/>
      <c r="J783" s="627"/>
      <c r="K783" s="628"/>
      <c r="L783" s="618" t="s">
        <v>652</v>
      </c>
      <c r="M783" s="619"/>
      <c r="N783" s="619"/>
      <c r="O783" s="619"/>
      <c r="P783" s="619"/>
      <c r="Q783" s="619"/>
      <c r="R783" s="619"/>
      <c r="S783" s="619"/>
      <c r="T783" s="619"/>
      <c r="U783" s="619"/>
      <c r="V783" s="619"/>
      <c r="W783" s="619"/>
      <c r="X783" s="620"/>
      <c r="Y783" s="621">
        <v>0.1</v>
      </c>
      <c r="Z783" s="622"/>
      <c r="AA783" s="622"/>
      <c r="AB783" s="632"/>
      <c r="AC783" s="626" t="s">
        <v>649</v>
      </c>
      <c r="AD783" s="627"/>
      <c r="AE783" s="627"/>
      <c r="AF783" s="627"/>
      <c r="AG783" s="628"/>
      <c r="AH783" s="618" t="s">
        <v>650</v>
      </c>
      <c r="AI783" s="619"/>
      <c r="AJ783" s="619"/>
      <c r="AK783" s="619"/>
      <c r="AL783" s="619"/>
      <c r="AM783" s="619"/>
      <c r="AN783" s="619"/>
      <c r="AO783" s="619"/>
      <c r="AP783" s="619"/>
      <c r="AQ783" s="619"/>
      <c r="AR783" s="619"/>
      <c r="AS783" s="619"/>
      <c r="AT783" s="620"/>
      <c r="AU783" s="621">
        <v>0.1</v>
      </c>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thickBot="1" x14ac:dyDescent="0.2">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14.799999999999999</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19.8</v>
      </c>
      <c r="AV792" s="854"/>
      <c r="AW792" s="854"/>
      <c r="AX792" s="856"/>
    </row>
    <row r="793" spans="1:50" ht="30.75" customHeight="1" x14ac:dyDescent="0.15">
      <c r="A793" s="651"/>
      <c r="B793" s="652"/>
      <c r="C793" s="652"/>
      <c r="D793" s="652"/>
      <c r="E793" s="652"/>
      <c r="F793" s="653"/>
      <c r="G793" s="615" t="s">
        <v>682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683</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customHeight="1" x14ac:dyDescent="0.15">
      <c r="A795" s="651"/>
      <c r="B795" s="652"/>
      <c r="C795" s="652"/>
      <c r="D795" s="652"/>
      <c r="E795" s="652"/>
      <c r="F795" s="653"/>
      <c r="G795" s="690" t="s">
        <v>641</v>
      </c>
      <c r="H795" s="691"/>
      <c r="I795" s="691"/>
      <c r="J795" s="691"/>
      <c r="K795" s="692"/>
      <c r="L795" s="684" t="s">
        <v>666</v>
      </c>
      <c r="M795" s="685"/>
      <c r="N795" s="685"/>
      <c r="O795" s="685"/>
      <c r="P795" s="685"/>
      <c r="Q795" s="685"/>
      <c r="R795" s="685"/>
      <c r="S795" s="685"/>
      <c r="T795" s="685"/>
      <c r="U795" s="685"/>
      <c r="V795" s="685"/>
      <c r="W795" s="685"/>
      <c r="X795" s="686"/>
      <c r="Y795" s="406">
        <v>9.3889999999999993</v>
      </c>
      <c r="Z795" s="407"/>
      <c r="AA795" s="407"/>
      <c r="AB795" s="827"/>
      <c r="AC795" s="690" t="s">
        <v>641</v>
      </c>
      <c r="AD795" s="691"/>
      <c r="AE795" s="691"/>
      <c r="AF795" s="691"/>
      <c r="AG795" s="692"/>
      <c r="AH795" s="684" t="s">
        <v>645</v>
      </c>
      <c r="AI795" s="685"/>
      <c r="AJ795" s="685"/>
      <c r="AK795" s="685"/>
      <c r="AL795" s="685"/>
      <c r="AM795" s="685"/>
      <c r="AN795" s="685"/>
      <c r="AO795" s="685"/>
      <c r="AP795" s="685"/>
      <c r="AQ795" s="685"/>
      <c r="AR795" s="685"/>
      <c r="AS795" s="685"/>
      <c r="AT795" s="686"/>
      <c r="AU795" s="406">
        <v>11.551</v>
      </c>
      <c r="AV795" s="407"/>
      <c r="AW795" s="407"/>
      <c r="AX795" s="408"/>
    </row>
    <row r="796" spans="1:50" ht="37.5" customHeight="1" x14ac:dyDescent="0.15">
      <c r="A796" s="651"/>
      <c r="B796" s="652"/>
      <c r="C796" s="652"/>
      <c r="D796" s="652"/>
      <c r="E796" s="652"/>
      <c r="F796" s="653"/>
      <c r="G796" s="626" t="s">
        <v>642</v>
      </c>
      <c r="H796" s="627"/>
      <c r="I796" s="627"/>
      <c r="J796" s="627"/>
      <c r="K796" s="628"/>
      <c r="L796" s="618" t="s">
        <v>656</v>
      </c>
      <c r="M796" s="619"/>
      <c r="N796" s="619"/>
      <c r="O796" s="619"/>
      <c r="P796" s="619"/>
      <c r="Q796" s="619"/>
      <c r="R796" s="619"/>
      <c r="S796" s="619"/>
      <c r="T796" s="619"/>
      <c r="U796" s="619"/>
      <c r="V796" s="619"/>
      <c r="W796" s="619"/>
      <c r="X796" s="620"/>
      <c r="Y796" s="621">
        <v>3.4630000000000001</v>
      </c>
      <c r="Z796" s="622"/>
      <c r="AA796" s="622"/>
      <c r="AB796" s="632"/>
      <c r="AC796" s="626" t="s">
        <v>642</v>
      </c>
      <c r="AD796" s="627"/>
      <c r="AE796" s="627"/>
      <c r="AF796" s="627"/>
      <c r="AG796" s="628"/>
      <c r="AH796" s="618" t="s">
        <v>653</v>
      </c>
      <c r="AI796" s="619"/>
      <c r="AJ796" s="619"/>
      <c r="AK796" s="619"/>
      <c r="AL796" s="619"/>
      <c r="AM796" s="619"/>
      <c r="AN796" s="619"/>
      <c r="AO796" s="619"/>
      <c r="AP796" s="619"/>
      <c r="AQ796" s="619"/>
      <c r="AR796" s="619"/>
      <c r="AS796" s="619"/>
      <c r="AT796" s="620"/>
      <c r="AU796" s="621">
        <v>2.0350000000000001</v>
      </c>
      <c r="AV796" s="622"/>
      <c r="AW796" s="622"/>
      <c r="AX796" s="623"/>
    </row>
    <row r="797" spans="1:50" ht="24.75" customHeight="1" x14ac:dyDescent="0.15">
      <c r="A797" s="651"/>
      <c r="B797" s="652"/>
      <c r="C797" s="652"/>
      <c r="D797" s="652"/>
      <c r="E797" s="652"/>
      <c r="F797" s="653"/>
      <c r="G797" s="626" t="s">
        <v>644</v>
      </c>
      <c r="H797" s="627"/>
      <c r="I797" s="627"/>
      <c r="J797" s="627"/>
      <c r="K797" s="628"/>
      <c r="L797" s="618" t="s">
        <v>739</v>
      </c>
      <c r="M797" s="619"/>
      <c r="N797" s="619"/>
      <c r="O797" s="619"/>
      <c r="P797" s="619"/>
      <c r="Q797" s="619"/>
      <c r="R797" s="619"/>
      <c r="S797" s="619"/>
      <c r="T797" s="619"/>
      <c r="U797" s="619"/>
      <c r="V797" s="619"/>
      <c r="W797" s="619"/>
      <c r="X797" s="620"/>
      <c r="Y797" s="621">
        <v>1.083</v>
      </c>
      <c r="Z797" s="622"/>
      <c r="AA797" s="622"/>
      <c r="AB797" s="632"/>
      <c r="AC797" s="626" t="s">
        <v>742</v>
      </c>
      <c r="AD797" s="627"/>
      <c r="AE797" s="627"/>
      <c r="AF797" s="627"/>
      <c r="AG797" s="628"/>
      <c r="AH797" s="618"/>
      <c r="AI797" s="619"/>
      <c r="AJ797" s="619"/>
      <c r="AK797" s="619"/>
      <c r="AL797" s="619"/>
      <c r="AM797" s="619"/>
      <c r="AN797" s="619"/>
      <c r="AO797" s="619"/>
      <c r="AP797" s="619"/>
      <c r="AQ797" s="619"/>
      <c r="AR797" s="619"/>
      <c r="AS797" s="619"/>
      <c r="AT797" s="620"/>
      <c r="AU797" s="621">
        <v>1.155</v>
      </c>
      <c r="AV797" s="622"/>
      <c r="AW797" s="622"/>
      <c r="AX797" s="623"/>
    </row>
    <row r="798" spans="1:50" ht="24.75" customHeight="1" x14ac:dyDescent="0.15">
      <c r="A798" s="651"/>
      <c r="B798" s="652"/>
      <c r="C798" s="652"/>
      <c r="D798" s="652"/>
      <c r="E798" s="652"/>
      <c r="F798" s="653"/>
      <c r="G798" s="626" t="s">
        <v>643</v>
      </c>
      <c r="H798" s="627"/>
      <c r="I798" s="627"/>
      <c r="J798" s="627"/>
      <c r="K798" s="628"/>
      <c r="L798" s="618" t="s">
        <v>646</v>
      </c>
      <c r="M798" s="619"/>
      <c r="N798" s="619"/>
      <c r="O798" s="619"/>
      <c r="P798" s="619"/>
      <c r="Q798" s="619"/>
      <c r="R798" s="619"/>
      <c r="S798" s="619"/>
      <c r="T798" s="619"/>
      <c r="U798" s="619"/>
      <c r="V798" s="619"/>
      <c r="W798" s="619"/>
      <c r="X798" s="620"/>
      <c r="Y798" s="621">
        <v>0.36</v>
      </c>
      <c r="Z798" s="622"/>
      <c r="AA798" s="622"/>
      <c r="AB798" s="632"/>
      <c r="AC798" s="626" t="s">
        <v>741</v>
      </c>
      <c r="AD798" s="627"/>
      <c r="AE798" s="627"/>
      <c r="AF798" s="627"/>
      <c r="AG798" s="628"/>
      <c r="AH798" s="618" t="s">
        <v>740</v>
      </c>
      <c r="AI798" s="619"/>
      <c r="AJ798" s="619"/>
      <c r="AK798" s="619"/>
      <c r="AL798" s="619"/>
      <c r="AM798" s="619"/>
      <c r="AN798" s="619"/>
      <c r="AO798" s="619"/>
      <c r="AP798" s="619"/>
      <c r="AQ798" s="619"/>
      <c r="AR798" s="619"/>
      <c r="AS798" s="619"/>
      <c r="AT798" s="620"/>
      <c r="AU798" s="621">
        <v>0.50900000000000001</v>
      </c>
      <c r="AV798" s="622"/>
      <c r="AW798" s="622"/>
      <c r="AX798" s="623"/>
    </row>
    <row r="799" spans="1:50" ht="24.75" customHeight="1" x14ac:dyDescent="0.15">
      <c r="A799" s="651"/>
      <c r="B799" s="652"/>
      <c r="C799" s="652"/>
      <c r="D799" s="652"/>
      <c r="E799" s="652"/>
      <c r="F799" s="653"/>
      <c r="G799" s="626" t="s">
        <v>80</v>
      </c>
      <c r="H799" s="861"/>
      <c r="I799" s="861"/>
      <c r="J799" s="861"/>
      <c r="K799" s="862"/>
      <c r="L799" s="618" t="s">
        <v>745</v>
      </c>
      <c r="M799" s="863"/>
      <c r="N799" s="863"/>
      <c r="O799" s="863"/>
      <c r="P799" s="863"/>
      <c r="Q799" s="863"/>
      <c r="R799" s="863"/>
      <c r="S799" s="863"/>
      <c r="T799" s="863"/>
      <c r="U799" s="863"/>
      <c r="V799" s="863"/>
      <c r="W799" s="863"/>
      <c r="X799" s="864"/>
      <c r="Y799" s="621">
        <v>0.3</v>
      </c>
      <c r="Z799" s="622"/>
      <c r="AA799" s="622"/>
      <c r="AB799" s="632"/>
      <c r="AC799" s="626" t="s">
        <v>80</v>
      </c>
      <c r="AD799" s="627"/>
      <c r="AE799" s="627"/>
      <c r="AF799" s="627"/>
      <c r="AG799" s="628"/>
      <c r="AH799" s="618" t="s">
        <v>745</v>
      </c>
      <c r="AI799" s="619"/>
      <c r="AJ799" s="619"/>
      <c r="AK799" s="619"/>
      <c r="AL799" s="619"/>
      <c r="AM799" s="619"/>
      <c r="AN799" s="619"/>
      <c r="AO799" s="619"/>
      <c r="AP799" s="619"/>
      <c r="AQ799" s="619"/>
      <c r="AR799" s="619"/>
      <c r="AS799" s="619"/>
      <c r="AT799" s="620"/>
      <c r="AU799" s="621">
        <v>0.4</v>
      </c>
      <c r="AV799" s="622"/>
      <c r="AW799" s="622"/>
      <c r="AX799" s="623"/>
    </row>
    <row r="800" spans="1:50" ht="24.75" customHeight="1" x14ac:dyDescent="0.15">
      <c r="A800" s="651"/>
      <c r="B800" s="652"/>
      <c r="C800" s="652"/>
      <c r="D800" s="652"/>
      <c r="E800" s="652"/>
      <c r="F800" s="653"/>
      <c r="G800" s="626" t="s">
        <v>657</v>
      </c>
      <c r="H800" s="627"/>
      <c r="I800" s="627"/>
      <c r="J800" s="627"/>
      <c r="K800" s="628"/>
      <c r="L800" s="618" t="s">
        <v>746</v>
      </c>
      <c r="M800" s="619"/>
      <c r="N800" s="619"/>
      <c r="O800" s="619"/>
      <c r="P800" s="619"/>
      <c r="Q800" s="619"/>
      <c r="R800" s="619"/>
      <c r="S800" s="619"/>
      <c r="T800" s="619"/>
      <c r="U800" s="619"/>
      <c r="V800" s="619"/>
      <c r="W800" s="619"/>
      <c r="X800" s="620"/>
      <c r="Y800" s="621">
        <v>0.03</v>
      </c>
      <c r="Z800" s="622"/>
      <c r="AA800" s="622"/>
      <c r="AB800" s="632"/>
      <c r="AC800" s="626" t="s">
        <v>567</v>
      </c>
      <c r="AD800" s="627"/>
      <c r="AE800" s="627"/>
      <c r="AF800" s="627"/>
      <c r="AG800" s="628"/>
      <c r="AH800" s="618" t="s">
        <v>748</v>
      </c>
      <c r="AI800" s="619"/>
      <c r="AJ800" s="619"/>
      <c r="AK800" s="619"/>
      <c r="AL800" s="619"/>
      <c r="AM800" s="619"/>
      <c r="AN800" s="619"/>
      <c r="AO800" s="619"/>
      <c r="AP800" s="619"/>
      <c r="AQ800" s="619"/>
      <c r="AR800" s="619"/>
      <c r="AS800" s="619"/>
      <c r="AT800" s="620"/>
      <c r="AU800" s="621">
        <v>0.3</v>
      </c>
      <c r="AV800" s="622"/>
      <c r="AW800" s="622"/>
      <c r="AX800" s="623"/>
    </row>
    <row r="801" spans="1:50" ht="24.75"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t="s">
        <v>747</v>
      </c>
      <c r="AD801" s="627"/>
      <c r="AE801" s="627"/>
      <c r="AF801" s="627"/>
      <c r="AG801" s="628"/>
      <c r="AH801" s="618" t="s">
        <v>749</v>
      </c>
      <c r="AI801" s="619"/>
      <c r="AJ801" s="619"/>
      <c r="AK801" s="619"/>
      <c r="AL801" s="619"/>
      <c r="AM801" s="619"/>
      <c r="AN801" s="619"/>
      <c r="AO801" s="619"/>
      <c r="AP801" s="619"/>
      <c r="AQ801" s="619"/>
      <c r="AR801" s="619"/>
      <c r="AS801" s="619"/>
      <c r="AT801" s="620"/>
      <c r="AU801" s="621">
        <v>0.2</v>
      </c>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14.625</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16.150000000000002</v>
      </c>
      <c r="AV805" s="854"/>
      <c r="AW805" s="854"/>
      <c r="AX805" s="856"/>
    </row>
    <row r="806" spans="1:50" ht="24.75" customHeight="1" x14ac:dyDescent="0.15">
      <c r="A806" s="651"/>
      <c r="B806" s="652"/>
      <c r="C806" s="652"/>
      <c r="D806" s="652"/>
      <c r="E806" s="652"/>
      <c r="F806" s="653"/>
      <c r="G806" s="615" t="s">
        <v>654</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655</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8.5" customHeight="1" x14ac:dyDescent="0.15">
      <c r="A808" s="651"/>
      <c r="B808" s="652"/>
      <c r="C808" s="652"/>
      <c r="D808" s="652"/>
      <c r="E808" s="652"/>
      <c r="F808" s="653"/>
      <c r="G808" s="690" t="s">
        <v>647</v>
      </c>
      <c r="H808" s="691"/>
      <c r="I808" s="691"/>
      <c r="J808" s="691"/>
      <c r="K808" s="692"/>
      <c r="L808" s="684" t="s">
        <v>658</v>
      </c>
      <c r="M808" s="685"/>
      <c r="N808" s="685"/>
      <c r="O808" s="685"/>
      <c r="P808" s="685"/>
      <c r="Q808" s="685"/>
      <c r="R808" s="685"/>
      <c r="S808" s="685"/>
      <c r="T808" s="685"/>
      <c r="U808" s="685"/>
      <c r="V808" s="685"/>
      <c r="W808" s="685"/>
      <c r="X808" s="686"/>
      <c r="Y808" s="406">
        <v>21.3</v>
      </c>
      <c r="Z808" s="407"/>
      <c r="AA808" s="407"/>
      <c r="AB808" s="827"/>
      <c r="AC808" s="690" t="s">
        <v>657</v>
      </c>
      <c r="AD808" s="691"/>
      <c r="AE808" s="691"/>
      <c r="AF808" s="691"/>
      <c r="AG808" s="692"/>
      <c r="AH808" s="684" t="s">
        <v>662</v>
      </c>
      <c r="AI808" s="685"/>
      <c r="AJ808" s="685"/>
      <c r="AK808" s="685"/>
      <c r="AL808" s="685"/>
      <c r="AM808" s="685"/>
      <c r="AN808" s="685"/>
      <c r="AO808" s="685"/>
      <c r="AP808" s="685"/>
      <c r="AQ808" s="685"/>
      <c r="AR808" s="685"/>
      <c r="AS808" s="685"/>
      <c r="AT808" s="686"/>
      <c r="AU808" s="406">
        <v>1.9</v>
      </c>
      <c r="AV808" s="407"/>
      <c r="AW808" s="407"/>
      <c r="AX808" s="408"/>
    </row>
    <row r="809" spans="1:50" ht="33" customHeight="1" x14ac:dyDescent="0.15">
      <c r="A809" s="651"/>
      <c r="B809" s="652"/>
      <c r="C809" s="652"/>
      <c r="D809" s="652"/>
      <c r="E809" s="652"/>
      <c r="F809" s="653"/>
      <c r="G809" s="626" t="s">
        <v>649</v>
      </c>
      <c r="H809" s="627"/>
      <c r="I809" s="627"/>
      <c r="J809" s="627"/>
      <c r="K809" s="628"/>
      <c r="L809" s="618" t="s">
        <v>659</v>
      </c>
      <c r="M809" s="619"/>
      <c r="N809" s="619"/>
      <c r="O809" s="619"/>
      <c r="P809" s="619"/>
      <c r="Q809" s="619"/>
      <c r="R809" s="619"/>
      <c r="S809" s="619"/>
      <c r="T809" s="619"/>
      <c r="U809" s="619"/>
      <c r="V809" s="619"/>
      <c r="W809" s="619"/>
      <c r="X809" s="620"/>
      <c r="Y809" s="621">
        <v>0.3</v>
      </c>
      <c r="Z809" s="622"/>
      <c r="AA809" s="622"/>
      <c r="AB809" s="632"/>
      <c r="AC809" s="626" t="s">
        <v>647</v>
      </c>
      <c r="AD809" s="627"/>
      <c r="AE809" s="627"/>
      <c r="AF809" s="627"/>
      <c r="AG809" s="628"/>
      <c r="AH809" s="618" t="s">
        <v>663</v>
      </c>
      <c r="AI809" s="619"/>
      <c r="AJ809" s="619"/>
      <c r="AK809" s="619"/>
      <c r="AL809" s="619"/>
      <c r="AM809" s="619"/>
      <c r="AN809" s="619"/>
      <c r="AO809" s="619"/>
      <c r="AP809" s="619"/>
      <c r="AQ809" s="619"/>
      <c r="AR809" s="619"/>
      <c r="AS809" s="619"/>
      <c r="AT809" s="620"/>
      <c r="AU809" s="621">
        <v>1.5</v>
      </c>
      <c r="AV809" s="622"/>
      <c r="AW809" s="622"/>
      <c r="AX809" s="623"/>
    </row>
    <row r="810" spans="1:50" ht="24.75"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t="s">
        <v>649</v>
      </c>
      <c r="AD810" s="627"/>
      <c r="AE810" s="627"/>
      <c r="AF810" s="627"/>
      <c r="AG810" s="628"/>
      <c r="AH810" s="618" t="s">
        <v>661</v>
      </c>
      <c r="AI810" s="619"/>
      <c r="AJ810" s="619"/>
      <c r="AK810" s="619"/>
      <c r="AL810" s="619"/>
      <c r="AM810" s="619"/>
      <c r="AN810" s="619"/>
      <c r="AO810" s="619"/>
      <c r="AP810" s="619"/>
      <c r="AQ810" s="619"/>
      <c r="AR810" s="619"/>
      <c r="AS810" s="619"/>
      <c r="AT810" s="620"/>
      <c r="AU810" s="621">
        <v>0.6</v>
      </c>
      <c r="AV810" s="622"/>
      <c r="AW810" s="622"/>
      <c r="AX810" s="623"/>
    </row>
    <row r="811" spans="1:50" ht="24.75"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t="s">
        <v>651</v>
      </c>
      <c r="AD811" s="627"/>
      <c r="AE811" s="627"/>
      <c r="AF811" s="627"/>
      <c r="AG811" s="628"/>
      <c r="AH811" s="618" t="s">
        <v>660</v>
      </c>
      <c r="AI811" s="619"/>
      <c r="AJ811" s="619"/>
      <c r="AK811" s="619"/>
      <c r="AL811" s="619"/>
      <c r="AM811" s="619"/>
      <c r="AN811" s="619"/>
      <c r="AO811" s="619"/>
      <c r="AP811" s="619"/>
      <c r="AQ811" s="619"/>
      <c r="AR811" s="619"/>
      <c r="AS811" s="619"/>
      <c r="AT811" s="620"/>
      <c r="AU811" s="621">
        <v>0.2</v>
      </c>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21.6</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4.2</v>
      </c>
      <c r="AV818" s="854"/>
      <c r="AW818" s="854"/>
      <c r="AX818" s="856"/>
    </row>
    <row r="819" spans="1:50" ht="24.75" customHeight="1" x14ac:dyDescent="0.15">
      <c r="A819" s="651"/>
      <c r="B819" s="652"/>
      <c r="C819" s="652"/>
      <c r="D819" s="652"/>
      <c r="E819" s="652"/>
      <c r="F819" s="653"/>
      <c r="G819" s="615" t="s">
        <v>688</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769</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36.950000000000003" customHeight="1" x14ac:dyDescent="0.15">
      <c r="A821" s="651"/>
      <c r="B821" s="652"/>
      <c r="C821" s="652"/>
      <c r="D821" s="652"/>
      <c r="E821" s="652"/>
      <c r="F821" s="653"/>
      <c r="G821" s="690" t="s">
        <v>664</v>
      </c>
      <c r="H821" s="691"/>
      <c r="I821" s="691"/>
      <c r="J821" s="691"/>
      <c r="K821" s="692"/>
      <c r="L821" s="684" t="s">
        <v>667</v>
      </c>
      <c r="M821" s="685"/>
      <c r="N821" s="685"/>
      <c r="O821" s="685"/>
      <c r="P821" s="685"/>
      <c r="Q821" s="685"/>
      <c r="R821" s="685"/>
      <c r="S821" s="685"/>
      <c r="T821" s="685"/>
      <c r="U821" s="685"/>
      <c r="V821" s="685"/>
      <c r="W821" s="685"/>
      <c r="X821" s="686"/>
      <c r="Y821" s="406">
        <v>17.323</v>
      </c>
      <c r="Z821" s="407"/>
      <c r="AA821" s="407"/>
      <c r="AB821" s="827"/>
      <c r="AC821" s="690" t="s">
        <v>760</v>
      </c>
      <c r="AD821" s="691"/>
      <c r="AE821" s="691"/>
      <c r="AF821" s="691"/>
      <c r="AG821" s="692"/>
      <c r="AH821" s="684" t="s">
        <v>761</v>
      </c>
      <c r="AI821" s="685"/>
      <c r="AJ821" s="685"/>
      <c r="AK821" s="685"/>
      <c r="AL821" s="685"/>
      <c r="AM821" s="685"/>
      <c r="AN821" s="685"/>
      <c r="AO821" s="685"/>
      <c r="AP821" s="685"/>
      <c r="AQ821" s="685"/>
      <c r="AR821" s="685"/>
      <c r="AS821" s="685"/>
      <c r="AT821" s="686"/>
      <c r="AU821" s="406">
        <v>8.0500000000000007</v>
      </c>
      <c r="AV821" s="407"/>
      <c r="AW821" s="407"/>
      <c r="AX821" s="408"/>
    </row>
    <row r="822" spans="1:50" ht="33" customHeight="1" x14ac:dyDescent="0.15">
      <c r="A822" s="651"/>
      <c r="B822" s="652"/>
      <c r="C822" s="652"/>
      <c r="D822" s="652"/>
      <c r="E822" s="652"/>
      <c r="F822" s="653"/>
      <c r="G822" s="626" t="s">
        <v>647</v>
      </c>
      <c r="H822" s="627"/>
      <c r="I822" s="627"/>
      <c r="J822" s="627"/>
      <c r="K822" s="628"/>
      <c r="L822" s="618" t="s">
        <v>668</v>
      </c>
      <c r="M822" s="619"/>
      <c r="N822" s="619"/>
      <c r="O822" s="619"/>
      <c r="P822" s="619"/>
      <c r="Q822" s="619"/>
      <c r="R822" s="619"/>
      <c r="S822" s="619"/>
      <c r="T822" s="619"/>
      <c r="U822" s="619"/>
      <c r="V822" s="619"/>
      <c r="W822" s="619"/>
      <c r="X822" s="620"/>
      <c r="Y822" s="621">
        <v>4.4290000000000003</v>
      </c>
      <c r="Z822" s="622"/>
      <c r="AA822" s="622"/>
      <c r="AB822" s="632"/>
      <c r="AC822" s="626" t="s">
        <v>762</v>
      </c>
      <c r="AD822" s="627"/>
      <c r="AE822" s="627"/>
      <c r="AF822" s="627"/>
      <c r="AG822" s="628"/>
      <c r="AH822" s="618" t="s">
        <v>763</v>
      </c>
      <c r="AI822" s="619"/>
      <c r="AJ822" s="619"/>
      <c r="AK822" s="619"/>
      <c r="AL822" s="619"/>
      <c r="AM822" s="619"/>
      <c r="AN822" s="619"/>
      <c r="AO822" s="619"/>
      <c r="AP822" s="619"/>
      <c r="AQ822" s="619"/>
      <c r="AR822" s="619"/>
      <c r="AS822" s="619"/>
      <c r="AT822" s="620"/>
      <c r="AU822" s="621">
        <v>4.1100000000000003</v>
      </c>
      <c r="AV822" s="622"/>
      <c r="AW822" s="622"/>
      <c r="AX822" s="623"/>
    </row>
    <row r="823" spans="1:50" ht="36.75" customHeight="1" x14ac:dyDescent="0.15">
      <c r="A823" s="651"/>
      <c r="B823" s="652"/>
      <c r="C823" s="652"/>
      <c r="D823" s="652"/>
      <c r="E823" s="652"/>
      <c r="F823" s="653"/>
      <c r="G823" s="626" t="s">
        <v>649</v>
      </c>
      <c r="H823" s="627"/>
      <c r="I823" s="627"/>
      <c r="J823" s="627"/>
      <c r="K823" s="628"/>
      <c r="L823" s="618" t="s">
        <v>669</v>
      </c>
      <c r="M823" s="619"/>
      <c r="N823" s="619"/>
      <c r="O823" s="619"/>
      <c r="P823" s="619"/>
      <c r="Q823" s="619"/>
      <c r="R823" s="619"/>
      <c r="S823" s="619"/>
      <c r="T823" s="619"/>
      <c r="U823" s="619"/>
      <c r="V823" s="619"/>
      <c r="W823" s="619"/>
      <c r="X823" s="620"/>
      <c r="Y823" s="621">
        <v>2.5409999999999999</v>
      </c>
      <c r="Z823" s="622"/>
      <c r="AA823" s="622"/>
      <c r="AB823" s="632"/>
      <c r="AC823" s="626" t="s">
        <v>764</v>
      </c>
      <c r="AD823" s="627"/>
      <c r="AE823" s="627"/>
      <c r="AF823" s="627"/>
      <c r="AG823" s="628"/>
      <c r="AH823" s="618" t="s">
        <v>765</v>
      </c>
      <c r="AI823" s="619"/>
      <c r="AJ823" s="619"/>
      <c r="AK823" s="619"/>
      <c r="AL823" s="619"/>
      <c r="AM823" s="619"/>
      <c r="AN823" s="619"/>
      <c r="AO823" s="619"/>
      <c r="AP823" s="619"/>
      <c r="AQ823" s="619"/>
      <c r="AR823" s="619"/>
      <c r="AS823" s="619"/>
      <c r="AT823" s="620"/>
      <c r="AU823" s="621">
        <v>0.94</v>
      </c>
      <c r="AV823" s="622"/>
      <c r="AW823" s="622"/>
      <c r="AX823" s="623"/>
    </row>
    <row r="824" spans="1:50" ht="24.75" customHeight="1" x14ac:dyDescent="0.15">
      <c r="A824" s="651"/>
      <c r="B824" s="652"/>
      <c r="C824" s="652"/>
      <c r="D824" s="652"/>
      <c r="E824" s="652"/>
      <c r="F824" s="653"/>
      <c r="G824" s="626" t="s">
        <v>665</v>
      </c>
      <c r="H824" s="627"/>
      <c r="I824" s="627"/>
      <c r="J824" s="627"/>
      <c r="K824" s="628"/>
      <c r="L824" s="618" t="s">
        <v>670</v>
      </c>
      <c r="M824" s="619"/>
      <c r="N824" s="619"/>
      <c r="O824" s="619"/>
      <c r="P824" s="619"/>
      <c r="Q824" s="619"/>
      <c r="R824" s="619"/>
      <c r="S824" s="619"/>
      <c r="T824" s="619"/>
      <c r="U824" s="619"/>
      <c r="V824" s="619"/>
      <c r="W824" s="619"/>
      <c r="X824" s="620"/>
      <c r="Y824" s="621">
        <v>1.9179999999999999</v>
      </c>
      <c r="Z824" s="622"/>
      <c r="AA824" s="622"/>
      <c r="AB824" s="632"/>
      <c r="AC824" s="626" t="s">
        <v>766</v>
      </c>
      <c r="AD824" s="861"/>
      <c r="AE824" s="861"/>
      <c r="AF824" s="861"/>
      <c r="AG824" s="862"/>
      <c r="AH824" s="618" t="s">
        <v>767</v>
      </c>
      <c r="AI824" s="863"/>
      <c r="AJ824" s="863"/>
      <c r="AK824" s="863"/>
      <c r="AL824" s="863"/>
      <c r="AM824" s="863"/>
      <c r="AN824" s="863"/>
      <c r="AO824" s="863"/>
      <c r="AP824" s="863"/>
      <c r="AQ824" s="863"/>
      <c r="AR824" s="863"/>
      <c r="AS824" s="863"/>
      <c r="AT824" s="864"/>
      <c r="AU824" s="621">
        <v>0.83</v>
      </c>
      <c r="AV824" s="622"/>
      <c r="AW824" s="622"/>
      <c r="AX824" s="632"/>
    </row>
    <row r="825" spans="1:50" ht="24.75" customHeight="1" x14ac:dyDescent="0.15">
      <c r="A825" s="651"/>
      <c r="B825" s="652"/>
      <c r="C825" s="652"/>
      <c r="D825" s="652"/>
      <c r="E825" s="652"/>
      <c r="F825" s="653"/>
      <c r="G825" s="626" t="s">
        <v>80</v>
      </c>
      <c r="H825" s="627"/>
      <c r="I825" s="627"/>
      <c r="J825" s="627"/>
      <c r="K825" s="628"/>
      <c r="L825" s="618" t="s">
        <v>745</v>
      </c>
      <c r="M825" s="619"/>
      <c r="N825" s="619"/>
      <c r="O825" s="619"/>
      <c r="P825" s="619"/>
      <c r="Q825" s="619"/>
      <c r="R825" s="619"/>
      <c r="S825" s="619"/>
      <c r="T825" s="619"/>
      <c r="U825" s="619"/>
      <c r="V825" s="619"/>
      <c r="W825" s="619"/>
      <c r="X825" s="620"/>
      <c r="Y825" s="621">
        <v>1.4</v>
      </c>
      <c r="Z825" s="622"/>
      <c r="AA825" s="622"/>
      <c r="AB825" s="632"/>
      <c r="AC825" s="626" t="s">
        <v>766</v>
      </c>
      <c r="AD825" s="627"/>
      <c r="AE825" s="627"/>
      <c r="AF825" s="627"/>
      <c r="AG825" s="628"/>
      <c r="AH825" s="618" t="s">
        <v>768</v>
      </c>
      <c r="AI825" s="619"/>
      <c r="AJ825" s="619"/>
      <c r="AK825" s="619"/>
      <c r="AL825" s="619"/>
      <c r="AM825" s="619"/>
      <c r="AN825" s="619"/>
      <c r="AO825" s="619"/>
      <c r="AP825" s="619"/>
      <c r="AQ825" s="619"/>
      <c r="AR825" s="619"/>
      <c r="AS825" s="619"/>
      <c r="AT825" s="620"/>
      <c r="AU825" s="621">
        <v>0.73</v>
      </c>
      <c r="AV825" s="622"/>
      <c r="AW825" s="622"/>
      <c r="AX825" s="623"/>
    </row>
    <row r="826" spans="1:50" ht="24.75" customHeight="1" x14ac:dyDescent="0.15">
      <c r="A826" s="651"/>
      <c r="B826" s="652"/>
      <c r="C826" s="652"/>
      <c r="D826" s="652"/>
      <c r="E826" s="652"/>
      <c r="F826" s="653"/>
      <c r="G826" s="626" t="s">
        <v>743</v>
      </c>
      <c r="H826" s="861"/>
      <c r="I826" s="861"/>
      <c r="J826" s="861"/>
      <c r="K826" s="862"/>
      <c r="L826" s="618" t="s">
        <v>744</v>
      </c>
      <c r="M826" s="863"/>
      <c r="N826" s="863"/>
      <c r="O826" s="863"/>
      <c r="P826" s="863"/>
      <c r="Q826" s="863"/>
      <c r="R826" s="863"/>
      <c r="S826" s="863"/>
      <c r="T826" s="863"/>
      <c r="U826" s="863"/>
      <c r="V826" s="863"/>
      <c r="W826" s="863"/>
      <c r="X826" s="864"/>
      <c r="Y826" s="621">
        <v>0.4</v>
      </c>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28.010999999999999</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14.66</v>
      </c>
      <c r="AV831" s="854"/>
      <c r="AW831" s="854"/>
      <c r="AX831" s="856"/>
    </row>
    <row r="832" spans="1:50" ht="24.75" customHeight="1" thickBot="1" x14ac:dyDescent="0.2">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79" t="s">
        <v>342</v>
      </c>
      <c r="AM832" s="280"/>
      <c r="AN832" s="280"/>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298</v>
      </c>
      <c r="K837" s="378"/>
      <c r="L837" s="378"/>
      <c r="M837" s="378"/>
      <c r="N837" s="378"/>
      <c r="O837" s="378"/>
      <c r="P837" s="379" t="s">
        <v>246</v>
      </c>
      <c r="Q837" s="379"/>
      <c r="R837" s="379"/>
      <c r="S837" s="379"/>
      <c r="T837" s="379"/>
      <c r="U837" s="379"/>
      <c r="V837" s="379"/>
      <c r="W837" s="379"/>
      <c r="X837" s="379"/>
      <c r="Y837" s="380" t="s">
        <v>296</v>
      </c>
      <c r="Z837" s="381"/>
      <c r="AA837" s="381"/>
      <c r="AB837" s="381"/>
      <c r="AC837" s="148" t="s">
        <v>336</v>
      </c>
      <c r="AD837" s="148"/>
      <c r="AE837" s="148"/>
      <c r="AF837" s="148"/>
      <c r="AG837" s="148"/>
      <c r="AH837" s="380" t="s">
        <v>362</v>
      </c>
      <c r="AI837" s="377"/>
      <c r="AJ837" s="377"/>
      <c r="AK837" s="377"/>
      <c r="AL837" s="377" t="s">
        <v>21</v>
      </c>
      <c r="AM837" s="377"/>
      <c r="AN837" s="377"/>
      <c r="AO837" s="382"/>
      <c r="AP837" s="383" t="s">
        <v>299</v>
      </c>
      <c r="AQ837" s="383"/>
      <c r="AR837" s="383"/>
      <c r="AS837" s="383"/>
      <c r="AT837" s="383"/>
      <c r="AU837" s="383"/>
      <c r="AV837" s="383"/>
      <c r="AW837" s="383"/>
      <c r="AX837" s="383"/>
    </row>
    <row r="838" spans="1:50" ht="50.1" customHeight="1" x14ac:dyDescent="0.15">
      <c r="A838" s="389">
        <v>1</v>
      </c>
      <c r="B838" s="389">
        <v>1</v>
      </c>
      <c r="C838" s="374" t="s">
        <v>718</v>
      </c>
      <c r="D838" s="360"/>
      <c r="E838" s="360"/>
      <c r="F838" s="360"/>
      <c r="G838" s="360"/>
      <c r="H838" s="360"/>
      <c r="I838" s="360"/>
      <c r="J838" s="361">
        <v>9000020131130</v>
      </c>
      <c r="K838" s="362"/>
      <c r="L838" s="362"/>
      <c r="M838" s="362"/>
      <c r="N838" s="362"/>
      <c r="O838" s="362"/>
      <c r="P838" s="375" t="s">
        <v>698</v>
      </c>
      <c r="Q838" s="363"/>
      <c r="R838" s="363"/>
      <c r="S838" s="363"/>
      <c r="T838" s="363"/>
      <c r="U838" s="363"/>
      <c r="V838" s="363"/>
      <c r="W838" s="363"/>
      <c r="X838" s="363"/>
      <c r="Y838" s="364">
        <v>14.8</v>
      </c>
      <c r="Z838" s="365"/>
      <c r="AA838" s="365"/>
      <c r="AB838" s="366"/>
      <c r="AC838" s="376" t="s">
        <v>371</v>
      </c>
      <c r="AD838" s="384"/>
      <c r="AE838" s="384"/>
      <c r="AF838" s="384"/>
      <c r="AG838" s="384"/>
      <c r="AH838" s="385">
        <v>6</v>
      </c>
      <c r="AI838" s="386"/>
      <c r="AJ838" s="386"/>
      <c r="AK838" s="386"/>
      <c r="AL838" s="370">
        <v>100</v>
      </c>
      <c r="AM838" s="371"/>
      <c r="AN838" s="371"/>
      <c r="AO838" s="372"/>
      <c r="AP838" s="373" t="s">
        <v>556</v>
      </c>
      <c r="AQ838" s="373"/>
      <c r="AR838" s="373"/>
      <c r="AS838" s="373"/>
      <c r="AT838" s="373"/>
      <c r="AU838" s="373"/>
      <c r="AV838" s="373"/>
      <c r="AW838" s="373"/>
      <c r="AX838" s="373"/>
    </row>
    <row r="839" spans="1:50" ht="50.1" customHeight="1" x14ac:dyDescent="0.15">
      <c r="A839" s="389">
        <v>2</v>
      </c>
      <c r="B839" s="389">
        <v>1</v>
      </c>
      <c r="C839" s="374" t="s">
        <v>719</v>
      </c>
      <c r="D839" s="360"/>
      <c r="E839" s="360"/>
      <c r="F839" s="360"/>
      <c r="G839" s="360"/>
      <c r="H839" s="360"/>
      <c r="I839" s="360"/>
      <c r="J839" s="361">
        <v>5000020075612</v>
      </c>
      <c r="K839" s="362"/>
      <c r="L839" s="362"/>
      <c r="M839" s="362"/>
      <c r="N839" s="362"/>
      <c r="O839" s="362"/>
      <c r="P839" s="363" t="s">
        <v>698</v>
      </c>
      <c r="Q839" s="363"/>
      <c r="R839" s="363"/>
      <c r="S839" s="363"/>
      <c r="T839" s="363"/>
      <c r="U839" s="363"/>
      <c r="V839" s="363"/>
      <c r="W839" s="363"/>
      <c r="X839" s="363"/>
      <c r="Y839" s="364">
        <v>14.6</v>
      </c>
      <c r="Z839" s="365"/>
      <c r="AA839" s="365"/>
      <c r="AB839" s="366"/>
      <c r="AC839" s="376" t="s">
        <v>371</v>
      </c>
      <c r="AD839" s="376"/>
      <c r="AE839" s="376"/>
      <c r="AF839" s="376"/>
      <c r="AG839" s="376"/>
      <c r="AH839" s="385">
        <v>6</v>
      </c>
      <c r="AI839" s="386"/>
      <c r="AJ839" s="386"/>
      <c r="AK839" s="386"/>
      <c r="AL839" s="370">
        <v>100</v>
      </c>
      <c r="AM839" s="371"/>
      <c r="AN839" s="371"/>
      <c r="AO839" s="372"/>
      <c r="AP839" s="373" t="s">
        <v>556</v>
      </c>
      <c r="AQ839" s="373"/>
      <c r="AR839" s="373"/>
      <c r="AS839" s="373"/>
      <c r="AT839" s="373"/>
      <c r="AU839" s="373"/>
      <c r="AV839" s="373"/>
      <c r="AW839" s="373"/>
      <c r="AX839" s="373"/>
    </row>
    <row r="840" spans="1:50" ht="50.1" customHeight="1" x14ac:dyDescent="0.15">
      <c r="A840" s="389">
        <v>3</v>
      </c>
      <c r="B840" s="389">
        <v>1</v>
      </c>
      <c r="C840" s="374" t="s">
        <v>720</v>
      </c>
      <c r="D840" s="360"/>
      <c r="E840" s="360"/>
      <c r="F840" s="360"/>
      <c r="G840" s="360"/>
      <c r="H840" s="360"/>
      <c r="I840" s="360"/>
      <c r="J840" s="361">
        <v>4000020292010</v>
      </c>
      <c r="K840" s="362"/>
      <c r="L840" s="362"/>
      <c r="M840" s="362"/>
      <c r="N840" s="362"/>
      <c r="O840" s="362"/>
      <c r="P840" s="375" t="s">
        <v>698</v>
      </c>
      <c r="Q840" s="363"/>
      <c r="R840" s="363"/>
      <c r="S840" s="363"/>
      <c r="T840" s="363"/>
      <c r="U840" s="363"/>
      <c r="V840" s="363"/>
      <c r="W840" s="363"/>
      <c r="X840" s="363"/>
      <c r="Y840" s="364">
        <v>14.5</v>
      </c>
      <c r="Z840" s="365"/>
      <c r="AA840" s="365"/>
      <c r="AB840" s="366"/>
      <c r="AC840" s="376" t="s">
        <v>371</v>
      </c>
      <c r="AD840" s="376"/>
      <c r="AE840" s="376"/>
      <c r="AF840" s="376"/>
      <c r="AG840" s="376"/>
      <c r="AH840" s="368">
        <v>6</v>
      </c>
      <c r="AI840" s="369"/>
      <c r="AJ840" s="369"/>
      <c r="AK840" s="369"/>
      <c r="AL840" s="370">
        <v>100</v>
      </c>
      <c r="AM840" s="371"/>
      <c r="AN840" s="371"/>
      <c r="AO840" s="372"/>
      <c r="AP840" s="373" t="s">
        <v>556</v>
      </c>
      <c r="AQ840" s="373"/>
      <c r="AR840" s="373"/>
      <c r="AS840" s="373"/>
      <c r="AT840" s="373"/>
      <c r="AU840" s="373"/>
      <c r="AV840" s="373"/>
      <c r="AW840" s="373"/>
      <c r="AX840" s="373"/>
    </row>
    <row r="841" spans="1:50" ht="50.1" customHeight="1" x14ac:dyDescent="0.15">
      <c r="A841" s="389">
        <v>4</v>
      </c>
      <c r="B841" s="389">
        <v>1</v>
      </c>
      <c r="C841" s="374" t="s">
        <v>721</v>
      </c>
      <c r="D841" s="360"/>
      <c r="E841" s="360"/>
      <c r="F841" s="360"/>
      <c r="G841" s="360"/>
      <c r="H841" s="360"/>
      <c r="I841" s="360"/>
      <c r="J841" s="361">
        <v>6000020271004</v>
      </c>
      <c r="K841" s="362"/>
      <c r="L841" s="362"/>
      <c r="M841" s="362"/>
      <c r="N841" s="362"/>
      <c r="O841" s="362"/>
      <c r="P841" s="375" t="s">
        <v>698</v>
      </c>
      <c r="Q841" s="363"/>
      <c r="R841" s="363"/>
      <c r="S841" s="363"/>
      <c r="T841" s="363"/>
      <c r="U841" s="363"/>
      <c r="V841" s="363"/>
      <c r="W841" s="363"/>
      <c r="X841" s="363"/>
      <c r="Y841" s="364">
        <v>14.4</v>
      </c>
      <c r="Z841" s="365"/>
      <c r="AA841" s="365"/>
      <c r="AB841" s="366"/>
      <c r="AC841" s="376" t="s">
        <v>371</v>
      </c>
      <c r="AD841" s="376"/>
      <c r="AE841" s="376"/>
      <c r="AF841" s="376"/>
      <c r="AG841" s="376"/>
      <c r="AH841" s="368">
        <v>6</v>
      </c>
      <c r="AI841" s="369"/>
      <c r="AJ841" s="369"/>
      <c r="AK841" s="369"/>
      <c r="AL841" s="370">
        <v>100</v>
      </c>
      <c r="AM841" s="371"/>
      <c r="AN841" s="371"/>
      <c r="AO841" s="372"/>
      <c r="AP841" s="373" t="s">
        <v>556</v>
      </c>
      <c r="AQ841" s="373"/>
      <c r="AR841" s="373"/>
      <c r="AS841" s="373"/>
      <c r="AT841" s="373"/>
      <c r="AU841" s="373"/>
      <c r="AV841" s="373"/>
      <c r="AW841" s="373"/>
      <c r="AX841" s="373"/>
    </row>
    <row r="842" spans="1:50" ht="50.1" customHeight="1" x14ac:dyDescent="0.15">
      <c r="A842" s="389">
        <v>5</v>
      </c>
      <c r="B842" s="389">
        <v>1</v>
      </c>
      <c r="C842" s="374" t="s">
        <v>722</v>
      </c>
      <c r="D842" s="360"/>
      <c r="E842" s="360"/>
      <c r="F842" s="360"/>
      <c r="G842" s="360"/>
      <c r="H842" s="360"/>
      <c r="I842" s="360"/>
      <c r="J842" s="361">
        <v>2000020382060</v>
      </c>
      <c r="K842" s="362"/>
      <c r="L842" s="362"/>
      <c r="M842" s="362"/>
      <c r="N842" s="362"/>
      <c r="O842" s="362"/>
      <c r="P842" s="363" t="s">
        <v>698</v>
      </c>
      <c r="Q842" s="363"/>
      <c r="R842" s="363"/>
      <c r="S842" s="363"/>
      <c r="T842" s="363"/>
      <c r="U842" s="363"/>
      <c r="V842" s="363"/>
      <c r="W842" s="363"/>
      <c r="X842" s="363"/>
      <c r="Y842" s="364">
        <v>14.3</v>
      </c>
      <c r="Z842" s="365"/>
      <c r="AA842" s="365"/>
      <c r="AB842" s="366"/>
      <c r="AC842" s="367" t="s">
        <v>371</v>
      </c>
      <c r="AD842" s="367"/>
      <c r="AE842" s="367"/>
      <c r="AF842" s="367"/>
      <c r="AG842" s="367"/>
      <c r="AH842" s="368">
        <v>6</v>
      </c>
      <c r="AI842" s="369"/>
      <c r="AJ842" s="369"/>
      <c r="AK842" s="369"/>
      <c r="AL842" s="370">
        <v>100</v>
      </c>
      <c r="AM842" s="371"/>
      <c r="AN842" s="371"/>
      <c r="AO842" s="372"/>
      <c r="AP842" s="373" t="s">
        <v>696</v>
      </c>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1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16.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298</v>
      </c>
      <c r="K870" s="378"/>
      <c r="L870" s="378"/>
      <c r="M870" s="378"/>
      <c r="N870" s="378"/>
      <c r="O870" s="378"/>
      <c r="P870" s="379" t="s">
        <v>246</v>
      </c>
      <c r="Q870" s="379"/>
      <c r="R870" s="379"/>
      <c r="S870" s="379"/>
      <c r="T870" s="379"/>
      <c r="U870" s="379"/>
      <c r="V870" s="379"/>
      <c r="W870" s="379"/>
      <c r="X870" s="379"/>
      <c r="Y870" s="380" t="s">
        <v>296</v>
      </c>
      <c r="Z870" s="381"/>
      <c r="AA870" s="381"/>
      <c r="AB870" s="381"/>
      <c r="AC870" s="148" t="s">
        <v>336</v>
      </c>
      <c r="AD870" s="148"/>
      <c r="AE870" s="148"/>
      <c r="AF870" s="148"/>
      <c r="AG870" s="148"/>
      <c r="AH870" s="380" t="s">
        <v>362</v>
      </c>
      <c r="AI870" s="377"/>
      <c r="AJ870" s="377"/>
      <c r="AK870" s="377"/>
      <c r="AL870" s="377" t="s">
        <v>21</v>
      </c>
      <c r="AM870" s="377"/>
      <c r="AN870" s="377"/>
      <c r="AO870" s="382"/>
      <c r="AP870" s="383" t="s">
        <v>299</v>
      </c>
      <c r="AQ870" s="383"/>
      <c r="AR870" s="383"/>
      <c r="AS870" s="383"/>
      <c r="AT870" s="383"/>
      <c r="AU870" s="383"/>
      <c r="AV870" s="383"/>
      <c r="AW870" s="383"/>
      <c r="AX870" s="383"/>
    </row>
    <row r="871" spans="1:50" ht="35.1" customHeight="1" x14ac:dyDescent="0.15">
      <c r="A871" s="389">
        <v>1</v>
      </c>
      <c r="B871" s="389">
        <v>1</v>
      </c>
      <c r="C871" s="374" t="s">
        <v>716</v>
      </c>
      <c r="D871" s="360"/>
      <c r="E871" s="360"/>
      <c r="F871" s="360"/>
      <c r="G871" s="360"/>
      <c r="H871" s="360"/>
      <c r="I871" s="360"/>
      <c r="J871" s="361">
        <v>1000020110001</v>
      </c>
      <c r="K871" s="362"/>
      <c r="L871" s="362"/>
      <c r="M871" s="362"/>
      <c r="N871" s="362"/>
      <c r="O871" s="362"/>
      <c r="P871" s="375" t="s">
        <v>702</v>
      </c>
      <c r="Q871" s="363"/>
      <c r="R871" s="363"/>
      <c r="S871" s="363"/>
      <c r="T871" s="363"/>
      <c r="U871" s="363"/>
      <c r="V871" s="363"/>
      <c r="W871" s="363"/>
      <c r="X871" s="363"/>
      <c r="Y871" s="364">
        <v>19.8</v>
      </c>
      <c r="Z871" s="365"/>
      <c r="AA871" s="365"/>
      <c r="AB871" s="366"/>
      <c r="AC871" s="376" t="s">
        <v>371</v>
      </c>
      <c r="AD871" s="384"/>
      <c r="AE871" s="384"/>
      <c r="AF871" s="384"/>
      <c r="AG871" s="384"/>
      <c r="AH871" s="385">
        <v>21</v>
      </c>
      <c r="AI871" s="386"/>
      <c r="AJ871" s="386"/>
      <c r="AK871" s="386"/>
      <c r="AL871" s="370">
        <v>100</v>
      </c>
      <c r="AM871" s="371"/>
      <c r="AN871" s="371"/>
      <c r="AO871" s="372"/>
      <c r="AP871" s="373" t="s">
        <v>700</v>
      </c>
      <c r="AQ871" s="373"/>
      <c r="AR871" s="373"/>
      <c r="AS871" s="373"/>
      <c r="AT871" s="373"/>
      <c r="AU871" s="373"/>
      <c r="AV871" s="373"/>
      <c r="AW871" s="373"/>
      <c r="AX871" s="373"/>
    </row>
    <row r="872" spans="1:50" ht="35.1" customHeight="1" x14ac:dyDescent="0.15">
      <c r="A872" s="389">
        <v>2</v>
      </c>
      <c r="B872" s="389">
        <v>1</v>
      </c>
      <c r="C872" s="374" t="s">
        <v>687</v>
      </c>
      <c r="D872" s="360"/>
      <c r="E872" s="360"/>
      <c r="F872" s="360"/>
      <c r="G872" s="360"/>
      <c r="H872" s="360"/>
      <c r="I872" s="360"/>
      <c r="J872" s="361">
        <v>4000020210005</v>
      </c>
      <c r="K872" s="362"/>
      <c r="L872" s="362"/>
      <c r="M872" s="362"/>
      <c r="N872" s="362"/>
      <c r="O872" s="362"/>
      <c r="P872" s="363" t="s">
        <v>701</v>
      </c>
      <c r="Q872" s="363"/>
      <c r="R872" s="363"/>
      <c r="S872" s="363"/>
      <c r="T872" s="363"/>
      <c r="U872" s="363"/>
      <c r="V872" s="363"/>
      <c r="W872" s="363"/>
      <c r="X872" s="363"/>
      <c r="Y872" s="364">
        <v>18.8</v>
      </c>
      <c r="Z872" s="365"/>
      <c r="AA872" s="365"/>
      <c r="AB872" s="366"/>
      <c r="AC872" s="376" t="s">
        <v>371</v>
      </c>
      <c r="AD872" s="376"/>
      <c r="AE872" s="376"/>
      <c r="AF872" s="376"/>
      <c r="AG872" s="376"/>
      <c r="AH872" s="385">
        <v>21</v>
      </c>
      <c r="AI872" s="386"/>
      <c r="AJ872" s="386"/>
      <c r="AK872" s="386"/>
      <c r="AL872" s="370">
        <v>100</v>
      </c>
      <c r="AM872" s="371"/>
      <c r="AN872" s="371"/>
      <c r="AO872" s="372"/>
      <c r="AP872" s="373" t="s">
        <v>700</v>
      </c>
      <c r="AQ872" s="373"/>
      <c r="AR872" s="373"/>
      <c r="AS872" s="373"/>
      <c r="AT872" s="373"/>
      <c r="AU872" s="373"/>
      <c r="AV872" s="373"/>
      <c r="AW872" s="373"/>
      <c r="AX872" s="373"/>
    </row>
    <row r="873" spans="1:50" ht="35.1" customHeight="1" x14ac:dyDescent="0.15">
      <c r="A873" s="389">
        <v>3</v>
      </c>
      <c r="B873" s="389">
        <v>1</v>
      </c>
      <c r="C873" s="374" t="s">
        <v>723</v>
      </c>
      <c r="D873" s="360"/>
      <c r="E873" s="360"/>
      <c r="F873" s="360"/>
      <c r="G873" s="360"/>
      <c r="H873" s="360"/>
      <c r="I873" s="360"/>
      <c r="J873" s="361">
        <v>1000020272205</v>
      </c>
      <c r="K873" s="362"/>
      <c r="L873" s="362"/>
      <c r="M873" s="362"/>
      <c r="N873" s="362"/>
      <c r="O873" s="362"/>
      <c r="P873" s="375" t="s">
        <v>701</v>
      </c>
      <c r="Q873" s="363"/>
      <c r="R873" s="363"/>
      <c r="S873" s="363"/>
      <c r="T873" s="363"/>
      <c r="U873" s="363"/>
      <c r="V873" s="363"/>
      <c r="W873" s="363"/>
      <c r="X873" s="363"/>
      <c r="Y873" s="364">
        <v>17.600000000000001</v>
      </c>
      <c r="Z873" s="365"/>
      <c r="AA873" s="365"/>
      <c r="AB873" s="366"/>
      <c r="AC873" s="376" t="s">
        <v>371</v>
      </c>
      <c r="AD873" s="376"/>
      <c r="AE873" s="376"/>
      <c r="AF873" s="376"/>
      <c r="AG873" s="376"/>
      <c r="AH873" s="368">
        <v>21</v>
      </c>
      <c r="AI873" s="369"/>
      <c r="AJ873" s="369"/>
      <c r="AK873" s="369"/>
      <c r="AL873" s="370">
        <v>100</v>
      </c>
      <c r="AM873" s="371"/>
      <c r="AN873" s="371"/>
      <c r="AO873" s="372"/>
      <c r="AP873" s="373" t="s">
        <v>700</v>
      </c>
      <c r="AQ873" s="373"/>
      <c r="AR873" s="373"/>
      <c r="AS873" s="373"/>
      <c r="AT873" s="373"/>
      <c r="AU873" s="373"/>
      <c r="AV873" s="373"/>
      <c r="AW873" s="373"/>
      <c r="AX873" s="373"/>
    </row>
    <row r="874" spans="1:50" ht="35.1" customHeight="1" x14ac:dyDescent="0.15">
      <c r="A874" s="389">
        <v>4</v>
      </c>
      <c r="B874" s="389">
        <v>1</v>
      </c>
      <c r="C874" s="374" t="s">
        <v>724</v>
      </c>
      <c r="D874" s="360"/>
      <c r="E874" s="360"/>
      <c r="F874" s="360"/>
      <c r="G874" s="360"/>
      <c r="H874" s="360"/>
      <c r="I874" s="360"/>
      <c r="J874" s="361">
        <v>8000020370002</v>
      </c>
      <c r="K874" s="362"/>
      <c r="L874" s="362"/>
      <c r="M874" s="362"/>
      <c r="N874" s="362"/>
      <c r="O874" s="362"/>
      <c r="P874" s="375" t="s">
        <v>701</v>
      </c>
      <c r="Q874" s="363"/>
      <c r="R874" s="363"/>
      <c r="S874" s="363"/>
      <c r="T874" s="363"/>
      <c r="U874" s="363"/>
      <c r="V874" s="363"/>
      <c r="W874" s="363"/>
      <c r="X874" s="363"/>
      <c r="Y874" s="364">
        <v>16.7</v>
      </c>
      <c r="Z874" s="365"/>
      <c r="AA874" s="365"/>
      <c r="AB874" s="366"/>
      <c r="AC874" s="376" t="s">
        <v>371</v>
      </c>
      <c r="AD874" s="376"/>
      <c r="AE874" s="376"/>
      <c r="AF874" s="376"/>
      <c r="AG874" s="376"/>
      <c r="AH874" s="368">
        <v>21</v>
      </c>
      <c r="AI874" s="369"/>
      <c r="AJ874" s="369"/>
      <c r="AK874" s="369"/>
      <c r="AL874" s="370">
        <v>100</v>
      </c>
      <c r="AM874" s="371"/>
      <c r="AN874" s="371"/>
      <c r="AO874" s="372"/>
      <c r="AP874" s="373" t="s">
        <v>703</v>
      </c>
      <c r="AQ874" s="373"/>
      <c r="AR874" s="373"/>
      <c r="AS874" s="373"/>
      <c r="AT874" s="373"/>
      <c r="AU874" s="373"/>
      <c r="AV874" s="373"/>
      <c r="AW874" s="373"/>
      <c r="AX874" s="373"/>
    </row>
    <row r="875" spans="1:50" ht="35.1" customHeight="1" x14ac:dyDescent="0.15">
      <c r="A875" s="389">
        <v>5</v>
      </c>
      <c r="B875" s="389">
        <v>1</v>
      </c>
      <c r="C875" s="374" t="s">
        <v>717</v>
      </c>
      <c r="D875" s="360"/>
      <c r="E875" s="360"/>
      <c r="F875" s="360"/>
      <c r="G875" s="360"/>
      <c r="H875" s="360"/>
      <c r="I875" s="360"/>
      <c r="J875" s="361">
        <v>2000020261009</v>
      </c>
      <c r="K875" s="362"/>
      <c r="L875" s="362"/>
      <c r="M875" s="362"/>
      <c r="N875" s="362"/>
      <c r="O875" s="362"/>
      <c r="P875" s="363" t="s">
        <v>701</v>
      </c>
      <c r="Q875" s="363"/>
      <c r="R875" s="363"/>
      <c r="S875" s="363"/>
      <c r="T875" s="363"/>
      <c r="U875" s="363"/>
      <c r="V875" s="363"/>
      <c r="W875" s="363"/>
      <c r="X875" s="363"/>
      <c r="Y875" s="364">
        <v>12.6</v>
      </c>
      <c r="Z875" s="365"/>
      <c r="AA875" s="365"/>
      <c r="AB875" s="366"/>
      <c r="AC875" s="367" t="s">
        <v>371</v>
      </c>
      <c r="AD875" s="367"/>
      <c r="AE875" s="367"/>
      <c r="AF875" s="367"/>
      <c r="AG875" s="367"/>
      <c r="AH875" s="368">
        <v>21</v>
      </c>
      <c r="AI875" s="369"/>
      <c r="AJ875" s="369"/>
      <c r="AK875" s="369"/>
      <c r="AL875" s="370">
        <v>100</v>
      </c>
      <c r="AM875" s="371"/>
      <c r="AN875" s="371"/>
      <c r="AO875" s="372"/>
      <c r="AP875" s="373" t="s">
        <v>704</v>
      </c>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1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18.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77"/>
      <c r="B903" s="377"/>
      <c r="C903" s="377" t="s">
        <v>26</v>
      </c>
      <c r="D903" s="377"/>
      <c r="E903" s="377"/>
      <c r="F903" s="377"/>
      <c r="G903" s="377"/>
      <c r="H903" s="377"/>
      <c r="I903" s="377"/>
      <c r="J903" s="148" t="s">
        <v>298</v>
      </c>
      <c r="K903" s="378"/>
      <c r="L903" s="378"/>
      <c r="M903" s="378"/>
      <c r="N903" s="378"/>
      <c r="O903" s="378"/>
      <c r="P903" s="379" t="s">
        <v>246</v>
      </c>
      <c r="Q903" s="379"/>
      <c r="R903" s="379"/>
      <c r="S903" s="379"/>
      <c r="T903" s="379"/>
      <c r="U903" s="379"/>
      <c r="V903" s="379"/>
      <c r="W903" s="379"/>
      <c r="X903" s="379"/>
      <c r="Y903" s="380" t="s">
        <v>296</v>
      </c>
      <c r="Z903" s="381"/>
      <c r="AA903" s="381"/>
      <c r="AB903" s="381"/>
      <c r="AC903" s="148" t="s">
        <v>336</v>
      </c>
      <c r="AD903" s="148"/>
      <c r="AE903" s="148"/>
      <c r="AF903" s="148"/>
      <c r="AG903" s="148"/>
      <c r="AH903" s="380" t="s">
        <v>362</v>
      </c>
      <c r="AI903" s="377"/>
      <c r="AJ903" s="377"/>
      <c r="AK903" s="377"/>
      <c r="AL903" s="377" t="s">
        <v>21</v>
      </c>
      <c r="AM903" s="377"/>
      <c r="AN903" s="377"/>
      <c r="AO903" s="382"/>
      <c r="AP903" s="383" t="s">
        <v>299</v>
      </c>
      <c r="AQ903" s="383"/>
      <c r="AR903" s="383"/>
      <c r="AS903" s="383"/>
      <c r="AT903" s="383"/>
      <c r="AU903" s="383"/>
      <c r="AV903" s="383"/>
      <c r="AW903" s="383"/>
      <c r="AX903" s="383"/>
    </row>
    <row r="904" spans="1:50" ht="57" customHeight="1" x14ac:dyDescent="0.15">
      <c r="A904" s="389">
        <v>1</v>
      </c>
      <c r="B904" s="389">
        <v>1</v>
      </c>
      <c r="C904" s="374" t="s">
        <v>681</v>
      </c>
      <c r="D904" s="360"/>
      <c r="E904" s="360"/>
      <c r="F904" s="360"/>
      <c r="G904" s="360"/>
      <c r="H904" s="360"/>
      <c r="I904" s="360"/>
      <c r="J904" s="361">
        <v>1010001034730</v>
      </c>
      <c r="K904" s="362"/>
      <c r="L904" s="362"/>
      <c r="M904" s="362"/>
      <c r="N904" s="362"/>
      <c r="O904" s="362"/>
      <c r="P904" s="375" t="s">
        <v>697</v>
      </c>
      <c r="Q904" s="363"/>
      <c r="R904" s="363"/>
      <c r="S904" s="363"/>
      <c r="T904" s="363"/>
      <c r="U904" s="363"/>
      <c r="V904" s="363"/>
      <c r="W904" s="363"/>
      <c r="X904" s="363"/>
      <c r="Y904" s="364">
        <v>14.6</v>
      </c>
      <c r="Z904" s="365"/>
      <c r="AA904" s="365"/>
      <c r="AB904" s="366"/>
      <c r="AC904" s="376" t="s">
        <v>368</v>
      </c>
      <c r="AD904" s="384"/>
      <c r="AE904" s="384"/>
      <c r="AF904" s="384"/>
      <c r="AG904" s="384"/>
      <c r="AH904" s="385">
        <v>1</v>
      </c>
      <c r="AI904" s="386"/>
      <c r="AJ904" s="386"/>
      <c r="AK904" s="386"/>
      <c r="AL904" s="370">
        <v>99.4</v>
      </c>
      <c r="AM904" s="371"/>
      <c r="AN904" s="371"/>
      <c r="AO904" s="372"/>
      <c r="AP904" s="373" t="s">
        <v>700</v>
      </c>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1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6.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77"/>
      <c r="B936" s="377"/>
      <c r="C936" s="377" t="s">
        <v>26</v>
      </c>
      <c r="D936" s="377"/>
      <c r="E936" s="377"/>
      <c r="F936" s="377"/>
      <c r="G936" s="377"/>
      <c r="H936" s="377"/>
      <c r="I936" s="377"/>
      <c r="J936" s="148" t="s">
        <v>298</v>
      </c>
      <c r="K936" s="378"/>
      <c r="L936" s="378"/>
      <c r="M936" s="378"/>
      <c r="N936" s="378"/>
      <c r="O936" s="378"/>
      <c r="P936" s="379" t="s">
        <v>246</v>
      </c>
      <c r="Q936" s="379"/>
      <c r="R936" s="379"/>
      <c r="S936" s="379"/>
      <c r="T936" s="379"/>
      <c r="U936" s="379"/>
      <c r="V936" s="379"/>
      <c r="W936" s="379"/>
      <c r="X936" s="379"/>
      <c r="Y936" s="380" t="s">
        <v>296</v>
      </c>
      <c r="Z936" s="381"/>
      <c r="AA936" s="381"/>
      <c r="AB936" s="381"/>
      <c r="AC936" s="148" t="s">
        <v>336</v>
      </c>
      <c r="AD936" s="148"/>
      <c r="AE936" s="148"/>
      <c r="AF936" s="148"/>
      <c r="AG936" s="148"/>
      <c r="AH936" s="380" t="s">
        <v>362</v>
      </c>
      <c r="AI936" s="377"/>
      <c r="AJ936" s="377"/>
      <c r="AK936" s="377"/>
      <c r="AL936" s="377" t="s">
        <v>21</v>
      </c>
      <c r="AM936" s="377"/>
      <c r="AN936" s="377"/>
      <c r="AO936" s="382"/>
      <c r="AP936" s="383" t="s">
        <v>299</v>
      </c>
      <c r="AQ936" s="383"/>
      <c r="AR936" s="383"/>
      <c r="AS936" s="383"/>
      <c r="AT936" s="383"/>
      <c r="AU936" s="383"/>
      <c r="AV936" s="383"/>
      <c r="AW936" s="383"/>
      <c r="AX936" s="383"/>
    </row>
    <row r="937" spans="1:50" ht="59.25" customHeight="1" x14ac:dyDescent="0.15">
      <c r="A937" s="389">
        <v>1</v>
      </c>
      <c r="B937" s="389">
        <v>1</v>
      </c>
      <c r="C937" s="374" t="s">
        <v>681</v>
      </c>
      <c r="D937" s="360"/>
      <c r="E937" s="360"/>
      <c r="F937" s="360"/>
      <c r="G937" s="360"/>
      <c r="H937" s="360"/>
      <c r="I937" s="360"/>
      <c r="J937" s="361">
        <v>1010001034730</v>
      </c>
      <c r="K937" s="362"/>
      <c r="L937" s="362"/>
      <c r="M937" s="362"/>
      <c r="N937" s="362"/>
      <c r="O937" s="362"/>
      <c r="P937" s="375" t="s">
        <v>709</v>
      </c>
      <c r="Q937" s="363"/>
      <c r="R937" s="363"/>
      <c r="S937" s="363"/>
      <c r="T937" s="363"/>
      <c r="U937" s="363"/>
      <c r="V937" s="363"/>
      <c r="W937" s="363"/>
      <c r="X937" s="363"/>
      <c r="Y937" s="364">
        <v>16.2</v>
      </c>
      <c r="Z937" s="365"/>
      <c r="AA937" s="365"/>
      <c r="AB937" s="366"/>
      <c r="AC937" s="376" t="s">
        <v>368</v>
      </c>
      <c r="AD937" s="384"/>
      <c r="AE937" s="384"/>
      <c r="AF937" s="384"/>
      <c r="AG937" s="384"/>
      <c r="AH937" s="385">
        <v>1</v>
      </c>
      <c r="AI937" s="386"/>
      <c r="AJ937" s="386"/>
      <c r="AK937" s="386"/>
      <c r="AL937" s="370">
        <v>84.7</v>
      </c>
      <c r="AM937" s="371"/>
      <c r="AN937" s="371"/>
      <c r="AO937" s="372"/>
      <c r="AP937" s="373" t="s">
        <v>704</v>
      </c>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1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15.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77"/>
      <c r="B969" s="377"/>
      <c r="C969" s="377" t="s">
        <v>26</v>
      </c>
      <c r="D969" s="377"/>
      <c r="E969" s="377"/>
      <c r="F969" s="377"/>
      <c r="G969" s="377"/>
      <c r="H969" s="377"/>
      <c r="I969" s="377"/>
      <c r="J969" s="148" t="s">
        <v>298</v>
      </c>
      <c r="K969" s="378"/>
      <c r="L969" s="378"/>
      <c r="M969" s="378"/>
      <c r="N969" s="378"/>
      <c r="O969" s="378"/>
      <c r="P969" s="379" t="s">
        <v>246</v>
      </c>
      <c r="Q969" s="379"/>
      <c r="R969" s="379"/>
      <c r="S969" s="379"/>
      <c r="T969" s="379"/>
      <c r="U969" s="379"/>
      <c r="V969" s="379"/>
      <c r="W969" s="379"/>
      <c r="X969" s="379"/>
      <c r="Y969" s="380" t="s">
        <v>296</v>
      </c>
      <c r="Z969" s="381"/>
      <c r="AA969" s="381"/>
      <c r="AB969" s="381"/>
      <c r="AC969" s="148" t="s">
        <v>336</v>
      </c>
      <c r="AD969" s="148"/>
      <c r="AE969" s="148"/>
      <c r="AF969" s="148"/>
      <c r="AG969" s="148"/>
      <c r="AH969" s="380" t="s">
        <v>362</v>
      </c>
      <c r="AI969" s="377"/>
      <c r="AJ969" s="377"/>
      <c r="AK969" s="377"/>
      <c r="AL969" s="377" t="s">
        <v>21</v>
      </c>
      <c r="AM969" s="377"/>
      <c r="AN969" s="377"/>
      <c r="AO969" s="382"/>
      <c r="AP969" s="383" t="s">
        <v>299</v>
      </c>
      <c r="AQ969" s="383"/>
      <c r="AR969" s="383"/>
      <c r="AS969" s="383"/>
      <c r="AT969" s="383"/>
      <c r="AU969" s="383"/>
      <c r="AV969" s="383"/>
      <c r="AW969" s="383"/>
      <c r="AX969" s="383"/>
    </row>
    <row r="970" spans="1:50" ht="50.1" customHeight="1" x14ac:dyDescent="0.15">
      <c r="A970" s="389">
        <v>1</v>
      </c>
      <c r="B970" s="389">
        <v>1</v>
      </c>
      <c r="C970" s="374" t="s">
        <v>684</v>
      </c>
      <c r="D970" s="360"/>
      <c r="E970" s="360"/>
      <c r="F970" s="360"/>
      <c r="G970" s="360"/>
      <c r="H970" s="360"/>
      <c r="I970" s="360"/>
      <c r="J970" s="361">
        <v>1000020290009</v>
      </c>
      <c r="K970" s="362"/>
      <c r="L970" s="362"/>
      <c r="M970" s="362"/>
      <c r="N970" s="362"/>
      <c r="O970" s="362"/>
      <c r="P970" s="375" t="s">
        <v>705</v>
      </c>
      <c r="Q970" s="363"/>
      <c r="R970" s="363"/>
      <c r="S970" s="363"/>
      <c r="T970" s="363"/>
      <c r="U970" s="363"/>
      <c r="V970" s="363"/>
      <c r="W970" s="363"/>
      <c r="X970" s="363"/>
      <c r="Y970" s="364">
        <v>21.7</v>
      </c>
      <c r="Z970" s="365"/>
      <c r="AA970" s="365"/>
      <c r="AB970" s="366"/>
      <c r="AC970" s="376" t="s">
        <v>371</v>
      </c>
      <c r="AD970" s="384"/>
      <c r="AE970" s="384"/>
      <c r="AF970" s="384"/>
      <c r="AG970" s="384"/>
      <c r="AH970" s="385">
        <v>5</v>
      </c>
      <c r="AI970" s="386"/>
      <c r="AJ970" s="386"/>
      <c r="AK970" s="386"/>
      <c r="AL970" s="370">
        <v>100</v>
      </c>
      <c r="AM970" s="371"/>
      <c r="AN970" s="371"/>
      <c r="AO970" s="372"/>
      <c r="AP970" s="373" t="s">
        <v>708</v>
      </c>
      <c r="AQ970" s="373"/>
      <c r="AR970" s="373"/>
      <c r="AS970" s="373"/>
      <c r="AT970" s="373"/>
      <c r="AU970" s="373"/>
      <c r="AV970" s="373"/>
      <c r="AW970" s="373"/>
      <c r="AX970" s="373"/>
    </row>
    <row r="971" spans="1:50" ht="50.1" customHeight="1" x14ac:dyDescent="0.15">
      <c r="A971" s="389">
        <v>2</v>
      </c>
      <c r="B971" s="389">
        <v>1</v>
      </c>
      <c r="C971" s="374" t="s">
        <v>685</v>
      </c>
      <c r="D971" s="360"/>
      <c r="E971" s="360"/>
      <c r="F971" s="360"/>
      <c r="G971" s="360"/>
      <c r="H971" s="360"/>
      <c r="I971" s="360"/>
      <c r="J971" s="361">
        <v>4000020420000</v>
      </c>
      <c r="K971" s="362"/>
      <c r="L971" s="362"/>
      <c r="M971" s="362"/>
      <c r="N971" s="362"/>
      <c r="O971" s="362"/>
      <c r="P971" s="375" t="s">
        <v>706</v>
      </c>
      <c r="Q971" s="363"/>
      <c r="R971" s="363"/>
      <c r="S971" s="363"/>
      <c r="T971" s="363"/>
      <c r="U971" s="363"/>
      <c r="V971" s="363"/>
      <c r="W971" s="363"/>
      <c r="X971" s="363"/>
      <c r="Y971" s="364">
        <v>20.9</v>
      </c>
      <c r="Z971" s="365"/>
      <c r="AA971" s="365"/>
      <c r="AB971" s="366"/>
      <c r="AC971" s="376" t="s">
        <v>371</v>
      </c>
      <c r="AD971" s="376"/>
      <c r="AE971" s="376"/>
      <c r="AF971" s="376"/>
      <c r="AG971" s="376"/>
      <c r="AH971" s="385">
        <v>5</v>
      </c>
      <c r="AI971" s="386"/>
      <c r="AJ971" s="386"/>
      <c r="AK971" s="386"/>
      <c r="AL971" s="370">
        <v>100</v>
      </c>
      <c r="AM971" s="371"/>
      <c r="AN971" s="371"/>
      <c r="AO971" s="372"/>
      <c r="AP971" s="373" t="s">
        <v>699</v>
      </c>
      <c r="AQ971" s="373"/>
      <c r="AR971" s="373"/>
      <c r="AS971" s="373"/>
      <c r="AT971" s="373"/>
      <c r="AU971" s="373"/>
      <c r="AV971" s="373"/>
      <c r="AW971" s="373"/>
      <c r="AX971" s="373"/>
    </row>
    <row r="972" spans="1:50" ht="50.1" customHeight="1" x14ac:dyDescent="0.15">
      <c r="A972" s="389">
        <v>3</v>
      </c>
      <c r="B972" s="389">
        <v>1</v>
      </c>
      <c r="C972" s="374" t="s">
        <v>686</v>
      </c>
      <c r="D972" s="360"/>
      <c r="E972" s="360"/>
      <c r="F972" s="360"/>
      <c r="G972" s="360"/>
      <c r="H972" s="360"/>
      <c r="I972" s="360"/>
      <c r="J972" s="361">
        <v>5000020390003</v>
      </c>
      <c r="K972" s="362"/>
      <c r="L972" s="362"/>
      <c r="M972" s="362"/>
      <c r="N972" s="362"/>
      <c r="O972" s="362"/>
      <c r="P972" s="375" t="s">
        <v>707</v>
      </c>
      <c r="Q972" s="363"/>
      <c r="R972" s="363"/>
      <c r="S972" s="363"/>
      <c r="T972" s="363"/>
      <c r="U972" s="363"/>
      <c r="V972" s="363"/>
      <c r="W972" s="363"/>
      <c r="X972" s="363"/>
      <c r="Y972" s="364">
        <v>12.3</v>
      </c>
      <c r="Z972" s="365"/>
      <c r="AA972" s="365"/>
      <c r="AB972" s="366"/>
      <c r="AC972" s="376" t="s">
        <v>371</v>
      </c>
      <c r="AD972" s="376"/>
      <c r="AE972" s="376"/>
      <c r="AF972" s="376"/>
      <c r="AG972" s="376"/>
      <c r="AH972" s="368">
        <v>5</v>
      </c>
      <c r="AI972" s="369"/>
      <c r="AJ972" s="369"/>
      <c r="AK972" s="369"/>
      <c r="AL972" s="370">
        <v>100</v>
      </c>
      <c r="AM972" s="371"/>
      <c r="AN972" s="371"/>
      <c r="AO972" s="372"/>
      <c r="AP972" s="373" t="s">
        <v>699</v>
      </c>
      <c r="AQ972" s="373"/>
      <c r="AR972" s="373"/>
      <c r="AS972" s="373"/>
      <c r="AT972" s="373"/>
      <c r="AU972" s="373"/>
      <c r="AV972" s="373"/>
      <c r="AW972" s="373"/>
      <c r="AX972" s="373"/>
    </row>
    <row r="973" spans="1:50" ht="50.1" customHeight="1" x14ac:dyDescent="0.15">
      <c r="A973" s="389">
        <v>4</v>
      </c>
      <c r="B973" s="389">
        <v>1</v>
      </c>
      <c r="C973" s="374" t="s">
        <v>687</v>
      </c>
      <c r="D973" s="360"/>
      <c r="E973" s="360"/>
      <c r="F973" s="360"/>
      <c r="G973" s="360"/>
      <c r="H973" s="360"/>
      <c r="I973" s="360"/>
      <c r="J973" s="361">
        <v>4000020210005</v>
      </c>
      <c r="K973" s="362"/>
      <c r="L973" s="362"/>
      <c r="M973" s="362"/>
      <c r="N973" s="362"/>
      <c r="O973" s="362"/>
      <c r="P973" s="375" t="s">
        <v>705</v>
      </c>
      <c r="Q973" s="363"/>
      <c r="R973" s="363"/>
      <c r="S973" s="363"/>
      <c r="T973" s="363"/>
      <c r="U973" s="363"/>
      <c r="V973" s="363"/>
      <c r="W973" s="363"/>
      <c r="X973" s="363"/>
      <c r="Y973" s="364">
        <v>5.6</v>
      </c>
      <c r="Z973" s="365"/>
      <c r="AA973" s="365"/>
      <c r="AB973" s="366"/>
      <c r="AC973" s="376" t="s">
        <v>371</v>
      </c>
      <c r="AD973" s="376"/>
      <c r="AE973" s="376"/>
      <c r="AF973" s="376"/>
      <c r="AG973" s="376"/>
      <c r="AH973" s="368">
        <v>5</v>
      </c>
      <c r="AI973" s="369"/>
      <c r="AJ973" s="369"/>
      <c r="AK973" s="369"/>
      <c r="AL973" s="370">
        <v>100</v>
      </c>
      <c r="AM973" s="371"/>
      <c r="AN973" s="371"/>
      <c r="AO973" s="372"/>
      <c r="AP973" s="373" t="s">
        <v>699</v>
      </c>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15.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15.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77"/>
      <c r="B1002" s="377"/>
      <c r="C1002" s="377" t="s">
        <v>26</v>
      </c>
      <c r="D1002" s="377"/>
      <c r="E1002" s="377"/>
      <c r="F1002" s="377"/>
      <c r="G1002" s="377"/>
      <c r="H1002" s="377"/>
      <c r="I1002" s="377"/>
      <c r="J1002" s="148" t="s">
        <v>298</v>
      </c>
      <c r="K1002" s="378"/>
      <c r="L1002" s="378"/>
      <c r="M1002" s="378"/>
      <c r="N1002" s="378"/>
      <c r="O1002" s="378"/>
      <c r="P1002" s="379" t="s">
        <v>246</v>
      </c>
      <c r="Q1002" s="379"/>
      <c r="R1002" s="379"/>
      <c r="S1002" s="379"/>
      <c r="T1002" s="379"/>
      <c r="U1002" s="379"/>
      <c r="V1002" s="379"/>
      <c r="W1002" s="379"/>
      <c r="X1002" s="379"/>
      <c r="Y1002" s="380" t="s">
        <v>296</v>
      </c>
      <c r="Z1002" s="381"/>
      <c r="AA1002" s="381"/>
      <c r="AB1002" s="381"/>
      <c r="AC1002" s="148" t="s">
        <v>336</v>
      </c>
      <c r="AD1002" s="148"/>
      <c r="AE1002" s="148"/>
      <c r="AF1002" s="148"/>
      <c r="AG1002" s="148"/>
      <c r="AH1002" s="380" t="s">
        <v>362</v>
      </c>
      <c r="AI1002" s="377"/>
      <c r="AJ1002" s="377"/>
      <c r="AK1002" s="377"/>
      <c r="AL1002" s="377" t="s">
        <v>21</v>
      </c>
      <c r="AM1002" s="377"/>
      <c r="AN1002" s="377"/>
      <c r="AO1002" s="382"/>
      <c r="AP1002" s="383" t="s">
        <v>299</v>
      </c>
      <c r="AQ1002" s="383"/>
      <c r="AR1002" s="383"/>
      <c r="AS1002" s="383"/>
      <c r="AT1002" s="383"/>
      <c r="AU1002" s="383"/>
      <c r="AV1002" s="383"/>
      <c r="AW1002" s="383"/>
      <c r="AX1002" s="383"/>
    </row>
    <row r="1003" spans="1:50" ht="45" customHeight="1" x14ac:dyDescent="0.15">
      <c r="A1003" s="389">
        <v>1</v>
      </c>
      <c r="B1003" s="389">
        <v>1</v>
      </c>
      <c r="C1003" s="374" t="s">
        <v>725</v>
      </c>
      <c r="D1003" s="360"/>
      <c r="E1003" s="360"/>
      <c r="F1003" s="360"/>
      <c r="G1003" s="360"/>
      <c r="H1003" s="360"/>
      <c r="I1003" s="360"/>
      <c r="J1003" s="361">
        <v>2000020260002</v>
      </c>
      <c r="K1003" s="362"/>
      <c r="L1003" s="362"/>
      <c r="M1003" s="362"/>
      <c r="N1003" s="362"/>
      <c r="O1003" s="362"/>
      <c r="P1003" s="375" t="s">
        <v>713</v>
      </c>
      <c r="Q1003" s="363"/>
      <c r="R1003" s="363"/>
      <c r="S1003" s="363"/>
      <c r="T1003" s="363"/>
      <c r="U1003" s="363"/>
      <c r="V1003" s="363"/>
      <c r="W1003" s="363"/>
      <c r="X1003" s="363"/>
      <c r="Y1003" s="364">
        <v>4.2</v>
      </c>
      <c r="Z1003" s="365"/>
      <c r="AA1003" s="365"/>
      <c r="AB1003" s="366"/>
      <c r="AC1003" s="376" t="s">
        <v>371</v>
      </c>
      <c r="AD1003" s="384"/>
      <c r="AE1003" s="384"/>
      <c r="AF1003" s="384"/>
      <c r="AG1003" s="384"/>
      <c r="AH1003" s="385">
        <v>17</v>
      </c>
      <c r="AI1003" s="386"/>
      <c r="AJ1003" s="386"/>
      <c r="AK1003" s="386"/>
      <c r="AL1003" s="370">
        <v>100</v>
      </c>
      <c r="AM1003" s="371"/>
      <c r="AN1003" s="371"/>
      <c r="AO1003" s="372"/>
      <c r="AP1003" s="373" t="s">
        <v>714</v>
      </c>
      <c r="AQ1003" s="373"/>
      <c r="AR1003" s="373"/>
      <c r="AS1003" s="373"/>
      <c r="AT1003" s="373"/>
      <c r="AU1003" s="373"/>
      <c r="AV1003" s="373"/>
      <c r="AW1003" s="373"/>
      <c r="AX1003" s="373"/>
    </row>
    <row r="1004" spans="1:50" ht="45" customHeight="1" x14ac:dyDescent="0.15">
      <c r="A1004" s="389">
        <v>2</v>
      </c>
      <c r="B1004" s="389">
        <v>1</v>
      </c>
      <c r="C1004" s="374" t="s">
        <v>726</v>
      </c>
      <c r="D1004" s="360"/>
      <c r="E1004" s="360"/>
      <c r="F1004" s="360"/>
      <c r="G1004" s="360"/>
      <c r="H1004" s="360"/>
      <c r="I1004" s="360"/>
      <c r="J1004" s="361">
        <v>1000020463035</v>
      </c>
      <c r="K1004" s="362"/>
      <c r="L1004" s="362"/>
      <c r="M1004" s="362"/>
      <c r="N1004" s="362"/>
      <c r="O1004" s="362"/>
      <c r="P1004" s="363" t="s">
        <v>712</v>
      </c>
      <c r="Q1004" s="363"/>
      <c r="R1004" s="363"/>
      <c r="S1004" s="363"/>
      <c r="T1004" s="363"/>
      <c r="U1004" s="363"/>
      <c r="V1004" s="363"/>
      <c r="W1004" s="363"/>
      <c r="X1004" s="363"/>
      <c r="Y1004" s="364">
        <v>4.0999999999999996</v>
      </c>
      <c r="Z1004" s="365"/>
      <c r="AA1004" s="365"/>
      <c r="AB1004" s="366"/>
      <c r="AC1004" s="376" t="s">
        <v>371</v>
      </c>
      <c r="AD1004" s="376"/>
      <c r="AE1004" s="376"/>
      <c r="AF1004" s="376"/>
      <c r="AG1004" s="376"/>
      <c r="AH1004" s="385">
        <v>17</v>
      </c>
      <c r="AI1004" s="386"/>
      <c r="AJ1004" s="386"/>
      <c r="AK1004" s="386"/>
      <c r="AL1004" s="370">
        <v>100</v>
      </c>
      <c r="AM1004" s="371"/>
      <c r="AN1004" s="371"/>
      <c r="AO1004" s="372"/>
      <c r="AP1004" s="373" t="s">
        <v>699</v>
      </c>
      <c r="AQ1004" s="373"/>
      <c r="AR1004" s="373"/>
      <c r="AS1004" s="373"/>
      <c r="AT1004" s="373"/>
      <c r="AU1004" s="373"/>
      <c r="AV1004" s="373"/>
      <c r="AW1004" s="373"/>
      <c r="AX1004" s="373"/>
    </row>
    <row r="1005" spans="1:50" ht="45" customHeight="1" x14ac:dyDescent="0.15">
      <c r="A1005" s="389">
        <v>3</v>
      </c>
      <c r="B1005" s="389">
        <v>1</v>
      </c>
      <c r="C1005" s="374" t="s">
        <v>689</v>
      </c>
      <c r="D1005" s="360"/>
      <c r="E1005" s="360"/>
      <c r="F1005" s="360"/>
      <c r="G1005" s="360"/>
      <c r="H1005" s="360"/>
      <c r="I1005" s="360"/>
      <c r="J1005" s="361">
        <v>4000020450006</v>
      </c>
      <c r="K1005" s="362"/>
      <c r="L1005" s="362"/>
      <c r="M1005" s="362"/>
      <c r="N1005" s="362"/>
      <c r="O1005" s="362"/>
      <c r="P1005" s="375" t="s">
        <v>712</v>
      </c>
      <c r="Q1005" s="363"/>
      <c r="R1005" s="363"/>
      <c r="S1005" s="363"/>
      <c r="T1005" s="363"/>
      <c r="U1005" s="363"/>
      <c r="V1005" s="363"/>
      <c r="W1005" s="363"/>
      <c r="X1005" s="363"/>
      <c r="Y1005" s="364">
        <v>4</v>
      </c>
      <c r="Z1005" s="365"/>
      <c r="AA1005" s="365"/>
      <c r="AB1005" s="366"/>
      <c r="AC1005" s="376" t="s">
        <v>371</v>
      </c>
      <c r="AD1005" s="376"/>
      <c r="AE1005" s="376"/>
      <c r="AF1005" s="376"/>
      <c r="AG1005" s="376"/>
      <c r="AH1005" s="368">
        <v>17</v>
      </c>
      <c r="AI1005" s="369"/>
      <c r="AJ1005" s="369"/>
      <c r="AK1005" s="369"/>
      <c r="AL1005" s="370">
        <v>100</v>
      </c>
      <c r="AM1005" s="371"/>
      <c r="AN1005" s="371"/>
      <c r="AO1005" s="372"/>
      <c r="AP1005" s="373" t="s">
        <v>699</v>
      </c>
      <c r="AQ1005" s="373"/>
      <c r="AR1005" s="373"/>
      <c r="AS1005" s="373"/>
      <c r="AT1005" s="373"/>
      <c r="AU1005" s="373"/>
      <c r="AV1005" s="373"/>
      <c r="AW1005" s="373"/>
      <c r="AX1005" s="373"/>
    </row>
    <row r="1006" spans="1:50" ht="45" customHeight="1" x14ac:dyDescent="0.15">
      <c r="A1006" s="389">
        <v>4</v>
      </c>
      <c r="B1006" s="389">
        <v>1</v>
      </c>
      <c r="C1006" s="374" t="s">
        <v>727</v>
      </c>
      <c r="D1006" s="360"/>
      <c r="E1006" s="360"/>
      <c r="F1006" s="360"/>
      <c r="G1006" s="360"/>
      <c r="H1006" s="360"/>
      <c r="I1006" s="360"/>
      <c r="J1006" s="361">
        <v>4000020272094</v>
      </c>
      <c r="K1006" s="362"/>
      <c r="L1006" s="362"/>
      <c r="M1006" s="362"/>
      <c r="N1006" s="362"/>
      <c r="O1006" s="362"/>
      <c r="P1006" s="375" t="s">
        <v>712</v>
      </c>
      <c r="Q1006" s="363"/>
      <c r="R1006" s="363"/>
      <c r="S1006" s="363"/>
      <c r="T1006" s="363"/>
      <c r="U1006" s="363"/>
      <c r="V1006" s="363"/>
      <c r="W1006" s="363"/>
      <c r="X1006" s="363"/>
      <c r="Y1006" s="364">
        <v>3.9</v>
      </c>
      <c r="Z1006" s="365"/>
      <c r="AA1006" s="365"/>
      <c r="AB1006" s="366"/>
      <c r="AC1006" s="376" t="s">
        <v>371</v>
      </c>
      <c r="AD1006" s="376"/>
      <c r="AE1006" s="376"/>
      <c r="AF1006" s="376"/>
      <c r="AG1006" s="376"/>
      <c r="AH1006" s="368">
        <v>17</v>
      </c>
      <c r="AI1006" s="369"/>
      <c r="AJ1006" s="369"/>
      <c r="AK1006" s="369"/>
      <c r="AL1006" s="370">
        <v>100</v>
      </c>
      <c r="AM1006" s="371"/>
      <c r="AN1006" s="371"/>
      <c r="AO1006" s="372"/>
      <c r="AP1006" s="373" t="s">
        <v>699</v>
      </c>
      <c r="AQ1006" s="373"/>
      <c r="AR1006" s="373"/>
      <c r="AS1006" s="373"/>
      <c r="AT1006" s="373"/>
      <c r="AU1006" s="373"/>
      <c r="AV1006" s="373"/>
      <c r="AW1006" s="373"/>
      <c r="AX1006" s="373"/>
    </row>
    <row r="1007" spans="1:50" ht="45" customHeight="1" x14ac:dyDescent="0.15">
      <c r="A1007" s="389">
        <v>5</v>
      </c>
      <c r="B1007" s="389">
        <v>1</v>
      </c>
      <c r="C1007" s="374" t="s">
        <v>728</v>
      </c>
      <c r="D1007" s="360"/>
      <c r="E1007" s="360"/>
      <c r="F1007" s="360"/>
      <c r="G1007" s="360"/>
      <c r="H1007" s="360"/>
      <c r="I1007" s="360"/>
      <c r="J1007" s="361">
        <v>3000020232041</v>
      </c>
      <c r="K1007" s="362"/>
      <c r="L1007" s="362"/>
      <c r="M1007" s="362"/>
      <c r="N1007" s="362"/>
      <c r="O1007" s="362"/>
      <c r="P1007" s="363" t="s">
        <v>712</v>
      </c>
      <c r="Q1007" s="363"/>
      <c r="R1007" s="363"/>
      <c r="S1007" s="363"/>
      <c r="T1007" s="363"/>
      <c r="U1007" s="363"/>
      <c r="V1007" s="363"/>
      <c r="W1007" s="363"/>
      <c r="X1007" s="363"/>
      <c r="Y1007" s="364">
        <v>3.7</v>
      </c>
      <c r="Z1007" s="365"/>
      <c r="AA1007" s="365"/>
      <c r="AB1007" s="366"/>
      <c r="AC1007" s="367" t="s">
        <v>371</v>
      </c>
      <c r="AD1007" s="367"/>
      <c r="AE1007" s="367"/>
      <c r="AF1007" s="367"/>
      <c r="AG1007" s="367"/>
      <c r="AH1007" s="368">
        <v>17</v>
      </c>
      <c r="AI1007" s="369"/>
      <c r="AJ1007" s="369"/>
      <c r="AK1007" s="369"/>
      <c r="AL1007" s="370">
        <v>100</v>
      </c>
      <c r="AM1007" s="371"/>
      <c r="AN1007" s="371"/>
      <c r="AO1007" s="372"/>
      <c r="AP1007" s="373" t="s">
        <v>699</v>
      </c>
      <c r="AQ1007" s="373"/>
      <c r="AR1007" s="373"/>
      <c r="AS1007" s="373"/>
      <c r="AT1007" s="373"/>
      <c r="AU1007" s="373"/>
      <c r="AV1007" s="373"/>
      <c r="AW1007" s="373"/>
      <c r="AX1007" s="373"/>
    </row>
    <row r="1008" spans="1:50" ht="45" customHeight="1" x14ac:dyDescent="0.15">
      <c r="A1008" s="389">
        <v>6</v>
      </c>
      <c r="B1008" s="389">
        <v>1</v>
      </c>
      <c r="C1008" s="374" t="s">
        <v>690</v>
      </c>
      <c r="D1008" s="360"/>
      <c r="E1008" s="360"/>
      <c r="F1008" s="360"/>
      <c r="G1008" s="360"/>
      <c r="H1008" s="360"/>
      <c r="I1008" s="360"/>
      <c r="J1008" s="361">
        <v>3000020434281</v>
      </c>
      <c r="K1008" s="362"/>
      <c r="L1008" s="362"/>
      <c r="M1008" s="362"/>
      <c r="N1008" s="362"/>
      <c r="O1008" s="362"/>
      <c r="P1008" s="363" t="s">
        <v>712</v>
      </c>
      <c r="Q1008" s="363"/>
      <c r="R1008" s="363"/>
      <c r="S1008" s="363"/>
      <c r="T1008" s="363"/>
      <c r="U1008" s="363"/>
      <c r="V1008" s="363"/>
      <c r="W1008" s="363"/>
      <c r="X1008" s="363"/>
      <c r="Y1008" s="364">
        <v>3.6</v>
      </c>
      <c r="Z1008" s="365"/>
      <c r="AA1008" s="365"/>
      <c r="AB1008" s="366"/>
      <c r="AC1008" s="367" t="s">
        <v>371</v>
      </c>
      <c r="AD1008" s="367"/>
      <c r="AE1008" s="367"/>
      <c r="AF1008" s="367"/>
      <c r="AG1008" s="367"/>
      <c r="AH1008" s="368">
        <v>17</v>
      </c>
      <c r="AI1008" s="369"/>
      <c r="AJ1008" s="369"/>
      <c r="AK1008" s="369"/>
      <c r="AL1008" s="370">
        <v>100</v>
      </c>
      <c r="AM1008" s="371"/>
      <c r="AN1008" s="371"/>
      <c r="AO1008" s="372"/>
      <c r="AP1008" s="373" t="s">
        <v>699</v>
      </c>
      <c r="AQ1008" s="373"/>
      <c r="AR1008" s="373"/>
      <c r="AS1008" s="373"/>
      <c r="AT1008" s="373"/>
      <c r="AU1008" s="373"/>
      <c r="AV1008" s="373"/>
      <c r="AW1008" s="373"/>
      <c r="AX1008" s="373"/>
    </row>
    <row r="1009" spans="1:50" ht="45" customHeight="1" x14ac:dyDescent="0.15">
      <c r="A1009" s="389">
        <v>7</v>
      </c>
      <c r="B1009" s="389">
        <v>1</v>
      </c>
      <c r="C1009" s="374" t="s">
        <v>691</v>
      </c>
      <c r="D1009" s="360"/>
      <c r="E1009" s="360"/>
      <c r="F1009" s="360"/>
      <c r="G1009" s="360"/>
      <c r="H1009" s="360"/>
      <c r="I1009" s="360"/>
      <c r="J1009" s="361">
        <v>3100005006723</v>
      </c>
      <c r="K1009" s="362"/>
      <c r="L1009" s="362"/>
      <c r="M1009" s="362"/>
      <c r="N1009" s="362"/>
      <c r="O1009" s="362"/>
      <c r="P1009" s="363" t="s">
        <v>712</v>
      </c>
      <c r="Q1009" s="363"/>
      <c r="R1009" s="363"/>
      <c r="S1009" s="363"/>
      <c r="T1009" s="363"/>
      <c r="U1009" s="363"/>
      <c r="V1009" s="363"/>
      <c r="W1009" s="363"/>
      <c r="X1009" s="363"/>
      <c r="Y1009" s="364">
        <v>3.5</v>
      </c>
      <c r="Z1009" s="365"/>
      <c r="AA1009" s="365"/>
      <c r="AB1009" s="366"/>
      <c r="AC1009" s="367" t="s">
        <v>371</v>
      </c>
      <c r="AD1009" s="367"/>
      <c r="AE1009" s="367"/>
      <c r="AF1009" s="367"/>
      <c r="AG1009" s="367"/>
      <c r="AH1009" s="368">
        <v>17</v>
      </c>
      <c r="AI1009" s="369"/>
      <c r="AJ1009" s="369"/>
      <c r="AK1009" s="369"/>
      <c r="AL1009" s="370">
        <v>100</v>
      </c>
      <c r="AM1009" s="371"/>
      <c r="AN1009" s="371"/>
      <c r="AO1009" s="372"/>
      <c r="AP1009" s="373" t="s">
        <v>699</v>
      </c>
      <c r="AQ1009" s="373"/>
      <c r="AR1009" s="373"/>
      <c r="AS1009" s="373"/>
      <c r="AT1009" s="373"/>
      <c r="AU1009" s="373"/>
      <c r="AV1009" s="373"/>
      <c r="AW1009" s="373"/>
      <c r="AX1009" s="373"/>
    </row>
    <row r="1010" spans="1:50" ht="45" customHeight="1" x14ac:dyDescent="0.15">
      <c r="A1010" s="389">
        <v>8</v>
      </c>
      <c r="B1010" s="389">
        <v>1</v>
      </c>
      <c r="C1010" s="374" t="s">
        <v>729</v>
      </c>
      <c r="D1010" s="360"/>
      <c r="E1010" s="360"/>
      <c r="F1010" s="360"/>
      <c r="G1010" s="360"/>
      <c r="H1010" s="360"/>
      <c r="I1010" s="360"/>
      <c r="J1010" s="361">
        <v>4000020472140</v>
      </c>
      <c r="K1010" s="362"/>
      <c r="L1010" s="362"/>
      <c r="M1010" s="362"/>
      <c r="N1010" s="362"/>
      <c r="O1010" s="362"/>
      <c r="P1010" s="363" t="s">
        <v>712</v>
      </c>
      <c r="Q1010" s="363"/>
      <c r="R1010" s="363"/>
      <c r="S1010" s="363"/>
      <c r="T1010" s="363"/>
      <c r="U1010" s="363"/>
      <c r="V1010" s="363"/>
      <c r="W1010" s="363"/>
      <c r="X1010" s="363"/>
      <c r="Y1010" s="364">
        <v>3.4</v>
      </c>
      <c r="Z1010" s="365"/>
      <c r="AA1010" s="365"/>
      <c r="AB1010" s="366"/>
      <c r="AC1010" s="367" t="s">
        <v>371</v>
      </c>
      <c r="AD1010" s="367"/>
      <c r="AE1010" s="367"/>
      <c r="AF1010" s="367"/>
      <c r="AG1010" s="367"/>
      <c r="AH1010" s="368">
        <v>17</v>
      </c>
      <c r="AI1010" s="369"/>
      <c r="AJ1010" s="369"/>
      <c r="AK1010" s="369"/>
      <c r="AL1010" s="370">
        <v>100</v>
      </c>
      <c r="AM1010" s="371"/>
      <c r="AN1010" s="371"/>
      <c r="AO1010" s="372"/>
      <c r="AP1010" s="373" t="s">
        <v>699</v>
      </c>
      <c r="AQ1010" s="373"/>
      <c r="AR1010" s="373"/>
      <c r="AS1010" s="373"/>
      <c r="AT1010" s="373"/>
      <c r="AU1010" s="373"/>
      <c r="AV1010" s="373"/>
      <c r="AW1010" s="373"/>
      <c r="AX1010" s="373"/>
    </row>
    <row r="1011" spans="1:50" ht="45" customHeight="1" x14ac:dyDescent="0.15">
      <c r="A1011" s="389">
        <v>9</v>
      </c>
      <c r="B1011" s="389">
        <v>1</v>
      </c>
      <c r="C1011" s="374" t="s">
        <v>692</v>
      </c>
      <c r="D1011" s="360"/>
      <c r="E1011" s="360"/>
      <c r="F1011" s="360"/>
      <c r="G1011" s="360"/>
      <c r="H1011" s="360"/>
      <c r="I1011" s="360"/>
      <c r="J1011" s="361">
        <v>8000020221007</v>
      </c>
      <c r="K1011" s="362"/>
      <c r="L1011" s="362"/>
      <c r="M1011" s="362"/>
      <c r="N1011" s="362"/>
      <c r="O1011" s="362"/>
      <c r="P1011" s="363" t="s">
        <v>712</v>
      </c>
      <c r="Q1011" s="363"/>
      <c r="R1011" s="363"/>
      <c r="S1011" s="363"/>
      <c r="T1011" s="363"/>
      <c r="U1011" s="363"/>
      <c r="V1011" s="363"/>
      <c r="W1011" s="363"/>
      <c r="X1011" s="363"/>
      <c r="Y1011" s="364">
        <v>2.2999999999999998</v>
      </c>
      <c r="Z1011" s="365"/>
      <c r="AA1011" s="365"/>
      <c r="AB1011" s="366"/>
      <c r="AC1011" s="367" t="s">
        <v>371</v>
      </c>
      <c r="AD1011" s="367"/>
      <c r="AE1011" s="367"/>
      <c r="AF1011" s="367"/>
      <c r="AG1011" s="367"/>
      <c r="AH1011" s="368">
        <v>17</v>
      </c>
      <c r="AI1011" s="369"/>
      <c r="AJ1011" s="369"/>
      <c r="AK1011" s="369"/>
      <c r="AL1011" s="370">
        <v>100</v>
      </c>
      <c r="AM1011" s="371"/>
      <c r="AN1011" s="371"/>
      <c r="AO1011" s="372"/>
      <c r="AP1011" s="373" t="s">
        <v>699</v>
      </c>
      <c r="AQ1011" s="373"/>
      <c r="AR1011" s="373"/>
      <c r="AS1011" s="373"/>
      <c r="AT1011" s="373"/>
      <c r="AU1011" s="373"/>
      <c r="AV1011" s="373"/>
      <c r="AW1011" s="373"/>
      <c r="AX1011" s="373"/>
    </row>
    <row r="1012" spans="1:50" ht="45" customHeight="1" x14ac:dyDescent="0.15">
      <c r="A1012" s="389">
        <v>10</v>
      </c>
      <c r="B1012" s="389">
        <v>1</v>
      </c>
      <c r="C1012" s="374" t="s">
        <v>730</v>
      </c>
      <c r="D1012" s="360"/>
      <c r="E1012" s="360"/>
      <c r="F1012" s="360"/>
      <c r="G1012" s="360"/>
      <c r="H1012" s="360"/>
      <c r="I1012" s="360"/>
      <c r="J1012" s="361">
        <v>8000020041009</v>
      </c>
      <c r="K1012" s="362"/>
      <c r="L1012" s="362"/>
      <c r="M1012" s="362"/>
      <c r="N1012" s="362"/>
      <c r="O1012" s="362"/>
      <c r="P1012" s="363" t="s">
        <v>712</v>
      </c>
      <c r="Q1012" s="363"/>
      <c r="R1012" s="363"/>
      <c r="S1012" s="363"/>
      <c r="T1012" s="363"/>
      <c r="U1012" s="363"/>
      <c r="V1012" s="363"/>
      <c r="W1012" s="363"/>
      <c r="X1012" s="363"/>
      <c r="Y1012" s="364">
        <v>2.2000000000000002</v>
      </c>
      <c r="Z1012" s="365"/>
      <c r="AA1012" s="365"/>
      <c r="AB1012" s="366"/>
      <c r="AC1012" s="367" t="s">
        <v>371</v>
      </c>
      <c r="AD1012" s="367"/>
      <c r="AE1012" s="367"/>
      <c r="AF1012" s="367"/>
      <c r="AG1012" s="367"/>
      <c r="AH1012" s="368">
        <v>17</v>
      </c>
      <c r="AI1012" s="369"/>
      <c r="AJ1012" s="369"/>
      <c r="AK1012" s="369"/>
      <c r="AL1012" s="370">
        <v>100</v>
      </c>
      <c r="AM1012" s="371"/>
      <c r="AN1012" s="371"/>
      <c r="AO1012" s="372"/>
      <c r="AP1012" s="373" t="s">
        <v>699</v>
      </c>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77"/>
      <c r="B1035" s="377"/>
      <c r="C1035" s="377" t="s">
        <v>26</v>
      </c>
      <c r="D1035" s="377"/>
      <c r="E1035" s="377"/>
      <c r="F1035" s="377"/>
      <c r="G1035" s="377"/>
      <c r="H1035" s="377"/>
      <c r="I1035" s="377"/>
      <c r="J1035" s="148" t="s">
        <v>298</v>
      </c>
      <c r="K1035" s="378"/>
      <c r="L1035" s="378"/>
      <c r="M1035" s="378"/>
      <c r="N1035" s="378"/>
      <c r="O1035" s="378"/>
      <c r="P1035" s="379" t="s">
        <v>246</v>
      </c>
      <c r="Q1035" s="379"/>
      <c r="R1035" s="379"/>
      <c r="S1035" s="379"/>
      <c r="T1035" s="379"/>
      <c r="U1035" s="379"/>
      <c r="V1035" s="379"/>
      <c r="W1035" s="379"/>
      <c r="X1035" s="379"/>
      <c r="Y1035" s="380" t="s">
        <v>296</v>
      </c>
      <c r="Z1035" s="381"/>
      <c r="AA1035" s="381"/>
      <c r="AB1035" s="381"/>
      <c r="AC1035" s="148" t="s">
        <v>336</v>
      </c>
      <c r="AD1035" s="148"/>
      <c r="AE1035" s="148"/>
      <c r="AF1035" s="148"/>
      <c r="AG1035" s="148"/>
      <c r="AH1035" s="380" t="s">
        <v>362</v>
      </c>
      <c r="AI1035" s="377"/>
      <c r="AJ1035" s="377"/>
      <c r="AK1035" s="377"/>
      <c r="AL1035" s="377" t="s">
        <v>21</v>
      </c>
      <c r="AM1035" s="377"/>
      <c r="AN1035" s="377"/>
      <c r="AO1035" s="382"/>
      <c r="AP1035" s="383" t="s">
        <v>299</v>
      </c>
      <c r="AQ1035" s="383"/>
      <c r="AR1035" s="383"/>
      <c r="AS1035" s="383"/>
      <c r="AT1035" s="383"/>
      <c r="AU1035" s="383"/>
      <c r="AV1035" s="383"/>
      <c r="AW1035" s="383"/>
      <c r="AX1035" s="383"/>
    </row>
    <row r="1036" spans="1:50" ht="63.75" customHeight="1" x14ac:dyDescent="0.15">
      <c r="A1036" s="389">
        <v>1</v>
      </c>
      <c r="B1036" s="389">
        <v>1</v>
      </c>
      <c r="C1036" s="374" t="s">
        <v>681</v>
      </c>
      <c r="D1036" s="360"/>
      <c r="E1036" s="360"/>
      <c r="F1036" s="360"/>
      <c r="G1036" s="360"/>
      <c r="H1036" s="360"/>
      <c r="I1036" s="360"/>
      <c r="J1036" s="361">
        <v>1010001034730</v>
      </c>
      <c r="K1036" s="362"/>
      <c r="L1036" s="362"/>
      <c r="M1036" s="362"/>
      <c r="N1036" s="362"/>
      <c r="O1036" s="362"/>
      <c r="P1036" s="375" t="s">
        <v>710</v>
      </c>
      <c r="Q1036" s="363"/>
      <c r="R1036" s="363"/>
      <c r="S1036" s="363"/>
      <c r="T1036" s="363"/>
      <c r="U1036" s="363"/>
      <c r="V1036" s="363"/>
      <c r="W1036" s="363"/>
      <c r="X1036" s="363"/>
      <c r="Y1036" s="364">
        <v>28.1</v>
      </c>
      <c r="Z1036" s="365"/>
      <c r="AA1036" s="365"/>
      <c r="AB1036" s="366"/>
      <c r="AC1036" s="376" t="s">
        <v>368</v>
      </c>
      <c r="AD1036" s="384"/>
      <c r="AE1036" s="384"/>
      <c r="AF1036" s="384"/>
      <c r="AG1036" s="384"/>
      <c r="AH1036" s="385">
        <v>2</v>
      </c>
      <c r="AI1036" s="386"/>
      <c r="AJ1036" s="386"/>
      <c r="AK1036" s="386"/>
      <c r="AL1036" s="370">
        <v>94.5</v>
      </c>
      <c r="AM1036" s="371"/>
      <c r="AN1036" s="371"/>
      <c r="AO1036" s="372"/>
      <c r="AP1036" s="373" t="s">
        <v>711</v>
      </c>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77"/>
      <c r="B1068" s="377"/>
      <c r="C1068" s="377" t="s">
        <v>26</v>
      </c>
      <c r="D1068" s="377"/>
      <c r="E1068" s="377"/>
      <c r="F1068" s="377"/>
      <c r="G1068" s="377"/>
      <c r="H1068" s="377"/>
      <c r="I1068" s="377"/>
      <c r="J1068" s="148" t="s">
        <v>298</v>
      </c>
      <c r="K1068" s="378"/>
      <c r="L1068" s="378"/>
      <c r="M1068" s="378"/>
      <c r="N1068" s="378"/>
      <c r="O1068" s="378"/>
      <c r="P1068" s="379" t="s">
        <v>246</v>
      </c>
      <c r="Q1068" s="379"/>
      <c r="R1068" s="379"/>
      <c r="S1068" s="379"/>
      <c r="T1068" s="379"/>
      <c r="U1068" s="379"/>
      <c r="V1068" s="379"/>
      <c r="W1068" s="379"/>
      <c r="X1068" s="379"/>
      <c r="Y1068" s="380" t="s">
        <v>296</v>
      </c>
      <c r="Z1068" s="381"/>
      <c r="AA1068" s="381"/>
      <c r="AB1068" s="381"/>
      <c r="AC1068" s="148" t="s">
        <v>336</v>
      </c>
      <c r="AD1068" s="148"/>
      <c r="AE1068" s="148"/>
      <c r="AF1068" s="148"/>
      <c r="AG1068" s="148"/>
      <c r="AH1068" s="380" t="s">
        <v>362</v>
      </c>
      <c r="AI1068" s="377"/>
      <c r="AJ1068" s="377"/>
      <c r="AK1068" s="377"/>
      <c r="AL1068" s="377" t="s">
        <v>21</v>
      </c>
      <c r="AM1068" s="377"/>
      <c r="AN1068" s="377"/>
      <c r="AO1068" s="382"/>
      <c r="AP1068" s="383" t="s">
        <v>299</v>
      </c>
      <c r="AQ1068" s="383"/>
      <c r="AR1068" s="383"/>
      <c r="AS1068" s="383"/>
      <c r="AT1068" s="383"/>
      <c r="AU1068" s="383"/>
      <c r="AV1068" s="383"/>
      <c r="AW1068" s="383"/>
      <c r="AX1068" s="383"/>
    </row>
    <row r="1069" spans="1:50" ht="51" customHeight="1" x14ac:dyDescent="0.15">
      <c r="A1069" s="389">
        <v>1</v>
      </c>
      <c r="B1069" s="389">
        <v>1</v>
      </c>
      <c r="C1069" s="374" t="s">
        <v>681</v>
      </c>
      <c r="D1069" s="360"/>
      <c r="E1069" s="360"/>
      <c r="F1069" s="360"/>
      <c r="G1069" s="360"/>
      <c r="H1069" s="360"/>
      <c r="I1069" s="360"/>
      <c r="J1069" s="361">
        <v>1010001034730</v>
      </c>
      <c r="K1069" s="362"/>
      <c r="L1069" s="362"/>
      <c r="M1069" s="362"/>
      <c r="N1069" s="362"/>
      <c r="O1069" s="362"/>
      <c r="P1069" s="375" t="s">
        <v>698</v>
      </c>
      <c r="Q1069" s="363"/>
      <c r="R1069" s="363"/>
      <c r="S1069" s="363"/>
      <c r="T1069" s="363"/>
      <c r="U1069" s="363"/>
      <c r="V1069" s="363"/>
      <c r="W1069" s="363"/>
      <c r="X1069" s="363"/>
      <c r="Y1069" s="364">
        <v>14.7</v>
      </c>
      <c r="Z1069" s="365"/>
      <c r="AA1069" s="365"/>
      <c r="AB1069" s="366"/>
      <c r="AC1069" s="376" t="s">
        <v>374</v>
      </c>
      <c r="AD1069" s="384"/>
      <c r="AE1069" s="384"/>
      <c r="AF1069" s="384"/>
      <c r="AG1069" s="384"/>
      <c r="AH1069" s="385" t="s">
        <v>779</v>
      </c>
      <c r="AI1069" s="386"/>
      <c r="AJ1069" s="386"/>
      <c r="AK1069" s="386"/>
      <c r="AL1069" s="370">
        <v>100</v>
      </c>
      <c r="AM1069" s="371"/>
      <c r="AN1069" s="371"/>
      <c r="AO1069" s="372"/>
      <c r="AP1069" s="373" t="s">
        <v>556</v>
      </c>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327</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342</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265</v>
      </c>
      <c r="D1102" s="396"/>
      <c r="E1102" s="148" t="s">
        <v>264</v>
      </c>
      <c r="F1102" s="396"/>
      <c r="G1102" s="396"/>
      <c r="H1102" s="396"/>
      <c r="I1102" s="396"/>
      <c r="J1102" s="148" t="s">
        <v>298</v>
      </c>
      <c r="K1102" s="148"/>
      <c r="L1102" s="148"/>
      <c r="M1102" s="148"/>
      <c r="N1102" s="148"/>
      <c r="O1102" s="148"/>
      <c r="P1102" s="380" t="s">
        <v>27</v>
      </c>
      <c r="Q1102" s="380"/>
      <c r="R1102" s="380"/>
      <c r="S1102" s="380"/>
      <c r="T1102" s="380"/>
      <c r="U1102" s="380"/>
      <c r="V1102" s="380"/>
      <c r="W1102" s="380"/>
      <c r="X1102" s="380"/>
      <c r="Y1102" s="148" t="s">
        <v>300</v>
      </c>
      <c r="Z1102" s="396"/>
      <c r="AA1102" s="396"/>
      <c r="AB1102" s="396"/>
      <c r="AC1102" s="148" t="s">
        <v>247</v>
      </c>
      <c r="AD1102" s="148"/>
      <c r="AE1102" s="148"/>
      <c r="AF1102" s="148"/>
      <c r="AG1102" s="148"/>
      <c r="AH1102" s="380" t="s">
        <v>260</v>
      </c>
      <c r="AI1102" s="381"/>
      <c r="AJ1102" s="381"/>
      <c r="AK1102" s="381"/>
      <c r="AL1102" s="381" t="s">
        <v>21</v>
      </c>
      <c r="AM1102" s="381"/>
      <c r="AN1102" s="381"/>
      <c r="AO1102" s="397"/>
      <c r="AP1102" s="383" t="s">
        <v>328</v>
      </c>
      <c r="AQ1102" s="383"/>
      <c r="AR1102" s="383"/>
      <c r="AS1102" s="383"/>
      <c r="AT1102" s="383"/>
      <c r="AU1102" s="383"/>
      <c r="AV1102" s="383"/>
      <c r="AW1102" s="383"/>
      <c r="AX1102" s="383"/>
    </row>
    <row r="1103" spans="1:50" ht="30" customHeight="1" x14ac:dyDescent="0.15">
      <c r="A1103" s="389">
        <v>1</v>
      </c>
      <c r="B1103" s="389">
        <v>1</v>
      </c>
      <c r="C1103" s="387"/>
      <c r="D1103" s="387"/>
      <c r="E1103" s="351" t="s">
        <v>552</v>
      </c>
      <c r="F1103" s="388"/>
      <c r="G1103" s="388"/>
      <c r="H1103" s="388"/>
      <c r="I1103" s="388"/>
      <c r="J1103" s="361" t="s">
        <v>552</v>
      </c>
      <c r="K1103" s="362"/>
      <c r="L1103" s="362"/>
      <c r="M1103" s="362"/>
      <c r="N1103" s="362"/>
      <c r="O1103" s="362"/>
      <c r="P1103" s="398" t="s">
        <v>553</v>
      </c>
      <c r="Q1103" s="363"/>
      <c r="R1103" s="363"/>
      <c r="S1103" s="363"/>
      <c r="T1103" s="363"/>
      <c r="U1103" s="363"/>
      <c r="V1103" s="363"/>
      <c r="W1103" s="363"/>
      <c r="X1103" s="363"/>
      <c r="Y1103" s="399" t="s">
        <v>552</v>
      </c>
      <c r="Z1103" s="365"/>
      <c r="AA1103" s="365"/>
      <c r="AB1103" s="366"/>
      <c r="AC1103" s="367"/>
      <c r="AD1103" s="367"/>
      <c r="AE1103" s="367"/>
      <c r="AF1103" s="367"/>
      <c r="AG1103" s="367"/>
      <c r="AH1103" s="390" t="s">
        <v>552</v>
      </c>
      <c r="AI1103" s="369"/>
      <c r="AJ1103" s="369"/>
      <c r="AK1103" s="369"/>
      <c r="AL1103" s="391" t="s">
        <v>552</v>
      </c>
      <c r="AM1103" s="371"/>
      <c r="AN1103" s="371"/>
      <c r="AO1103" s="372"/>
      <c r="AP1103" s="392" t="s">
        <v>553</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3" priority="14039">
      <formula>IF(RIGHT(TEXT(P14,"0.#"),1)=".",FALSE,TRUE)</formula>
    </cfRule>
    <cfRule type="expression" dxfId="2772" priority="14040">
      <formula>IF(RIGHT(TEXT(P14,"0.#"),1)=".",TRUE,FALSE)</formula>
    </cfRule>
  </conditionalFormatting>
  <conditionalFormatting sqref="AE32">
    <cfRule type="expression" dxfId="2771" priority="14029">
      <formula>IF(RIGHT(TEXT(AE32,"0.#"),1)=".",FALSE,TRUE)</formula>
    </cfRule>
    <cfRule type="expression" dxfId="2770" priority="14030">
      <formula>IF(RIGHT(TEXT(AE32,"0.#"),1)=".",TRUE,FALSE)</formula>
    </cfRule>
  </conditionalFormatting>
  <conditionalFormatting sqref="P18:AX18">
    <cfRule type="expression" dxfId="2769" priority="13915">
      <formula>IF(RIGHT(TEXT(P18,"0.#"),1)=".",FALSE,TRUE)</formula>
    </cfRule>
    <cfRule type="expression" dxfId="2768" priority="13916">
      <formula>IF(RIGHT(TEXT(P18,"0.#"),1)=".",TRUE,FALSE)</formula>
    </cfRule>
  </conditionalFormatting>
  <conditionalFormatting sqref="Y783">
    <cfRule type="expression" dxfId="2767" priority="13911">
      <formula>IF(RIGHT(TEXT(Y783,"0.#"),1)=".",FALSE,TRUE)</formula>
    </cfRule>
    <cfRule type="expression" dxfId="2766" priority="13912">
      <formula>IF(RIGHT(TEXT(Y783,"0.#"),1)=".",TRUE,FALSE)</formula>
    </cfRule>
  </conditionalFormatting>
  <conditionalFormatting sqref="Y792">
    <cfRule type="expression" dxfId="2765" priority="13907">
      <formula>IF(RIGHT(TEXT(Y792,"0.#"),1)=".",FALSE,TRUE)</formula>
    </cfRule>
    <cfRule type="expression" dxfId="2764" priority="13908">
      <formula>IF(RIGHT(TEXT(Y792,"0.#"),1)=".",TRUE,FALSE)</formula>
    </cfRule>
  </conditionalFormatting>
  <conditionalFormatting sqref="Y823:Y824 Y821 Y810:Y817 Y808 Y797:Y798 Y795 Y802:Y804 Y827:Y830">
    <cfRule type="expression" dxfId="2763" priority="13689">
      <formula>IF(RIGHT(TEXT(Y795,"0.#"),1)=".",FALSE,TRUE)</formula>
    </cfRule>
    <cfRule type="expression" dxfId="2762" priority="13690">
      <formula>IF(RIGHT(TEXT(Y795,"0.#"),1)=".",TRUE,FALSE)</formula>
    </cfRule>
  </conditionalFormatting>
  <conditionalFormatting sqref="P13:AX13 AR15:AX15 P15:AQ17">
    <cfRule type="expression" dxfId="2761" priority="13737">
      <formula>IF(RIGHT(TEXT(P13,"0.#"),1)=".",FALSE,TRUE)</formula>
    </cfRule>
    <cfRule type="expression" dxfId="2760" priority="13738">
      <formula>IF(RIGHT(TEXT(P13,"0.#"),1)=".",TRUE,FALSE)</formula>
    </cfRule>
  </conditionalFormatting>
  <conditionalFormatting sqref="P19:AJ19">
    <cfRule type="expression" dxfId="2759" priority="13735">
      <formula>IF(RIGHT(TEXT(P19,"0.#"),1)=".",FALSE,TRUE)</formula>
    </cfRule>
    <cfRule type="expression" dxfId="2758" priority="13736">
      <formula>IF(RIGHT(TEXT(P19,"0.#"),1)=".",TRUE,FALSE)</formula>
    </cfRule>
  </conditionalFormatting>
  <conditionalFormatting sqref="AE101 AQ101">
    <cfRule type="expression" dxfId="2757" priority="13727">
      <formula>IF(RIGHT(TEXT(AE101,"0.#"),1)=".",FALSE,TRUE)</formula>
    </cfRule>
    <cfRule type="expression" dxfId="2756" priority="13728">
      <formula>IF(RIGHT(TEXT(AE101,"0.#"),1)=".",TRUE,FALSE)</formula>
    </cfRule>
  </conditionalFormatting>
  <conditionalFormatting sqref="Y784:Y791 Y782">
    <cfRule type="expression" dxfId="2755" priority="13713">
      <formula>IF(RIGHT(TEXT(Y782,"0.#"),1)=".",FALSE,TRUE)</formula>
    </cfRule>
    <cfRule type="expression" dxfId="2754" priority="13714">
      <formula>IF(RIGHT(TEXT(Y782,"0.#"),1)=".",TRUE,FALSE)</formula>
    </cfRule>
  </conditionalFormatting>
  <conditionalFormatting sqref="AU783">
    <cfRule type="expression" dxfId="2753" priority="13711">
      <formula>IF(RIGHT(TEXT(AU783,"0.#"),1)=".",FALSE,TRUE)</formula>
    </cfRule>
    <cfRule type="expression" dxfId="2752" priority="13712">
      <formula>IF(RIGHT(TEXT(AU783,"0.#"),1)=".",TRUE,FALSE)</formula>
    </cfRule>
  </conditionalFormatting>
  <conditionalFormatting sqref="AU792">
    <cfRule type="expression" dxfId="2751" priority="13709">
      <formula>IF(RIGHT(TEXT(AU792,"0.#"),1)=".",FALSE,TRUE)</formula>
    </cfRule>
    <cfRule type="expression" dxfId="2750" priority="13710">
      <formula>IF(RIGHT(TEXT(AU792,"0.#"),1)=".",TRUE,FALSE)</formula>
    </cfRule>
  </conditionalFormatting>
  <conditionalFormatting sqref="AU784:AU791 AU782">
    <cfRule type="expression" dxfId="2749" priority="13707">
      <formula>IF(RIGHT(TEXT(AU782,"0.#"),1)=".",FALSE,TRUE)</formula>
    </cfRule>
    <cfRule type="expression" dxfId="2748" priority="13708">
      <formula>IF(RIGHT(TEXT(AU782,"0.#"),1)=".",TRUE,FALSE)</formula>
    </cfRule>
  </conditionalFormatting>
  <conditionalFormatting sqref="Y822 Y809 Y796">
    <cfRule type="expression" dxfId="2747" priority="13693">
      <formula>IF(RIGHT(TEXT(Y796,"0.#"),1)=".",FALSE,TRUE)</formula>
    </cfRule>
    <cfRule type="expression" dxfId="2746" priority="13694">
      <formula>IF(RIGHT(TEXT(Y796,"0.#"),1)=".",TRUE,FALSE)</formula>
    </cfRule>
  </conditionalFormatting>
  <conditionalFormatting sqref="Y831 Y818 Y805">
    <cfRule type="expression" dxfId="2745" priority="13691">
      <formula>IF(RIGHT(TEXT(Y805,"0.#"),1)=".",FALSE,TRUE)</formula>
    </cfRule>
    <cfRule type="expression" dxfId="2744" priority="13692">
      <formula>IF(RIGHT(TEXT(Y805,"0.#"),1)=".",TRUE,FALSE)</formula>
    </cfRule>
  </conditionalFormatting>
  <conditionalFormatting sqref="AU809 AU796">
    <cfRule type="expression" dxfId="2743" priority="13687">
      <formula>IF(RIGHT(TEXT(AU796,"0.#"),1)=".",FALSE,TRUE)</formula>
    </cfRule>
    <cfRule type="expression" dxfId="2742" priority="13688">
      <formula>IF(RIGHT(TEXT(AU796,"0.#"),1)=".",TRUE,FALSE)</formula>
    </cfRule>
  </conditionalFormatting>
  <conditionalFormatting sqref="AU831 AU818 AU805">
    <cfRule type="expression" dxfId="2741" priority="13685">
      <formula>IF(RIGHT(TEXT(AU805,"0.#"),1)=".",FALSE,TRUE)</formula>
    </cfRule>
    <cfRule type="expression" dxfId="2740" priority="13686">
      <formula>IF(RIGHT(TEXT(AU805,"0.#"),1)=".",TRUE,FALSE)</formula>
    </cfRule>
  </conditionalFormatting>
  <conditionalFormatting sqref="AU825:AU830 AU821 AU810:AU817 AU808 AU797:AU798 AU795 AU802:AU804">
    <cfRule type="expression" dxfId="2739" priority="13683">
      <formula>IF(RIGHT(TEXT(AU795,"0.#"),1)=".",FALSE,TRUE)</formula>
    </cfRule>
    <cfRule type="expression" dxfId="2738" priority="13684">
      <formula>IF(RIGHT(TEXT(AU795,"0.#"),1)=".",TRUE,FALSE)</formula>
    </cfRule>
  </conditionalFormatting>
  <conditionalFormatting sqref="AM87">
    <cfRule type="expression" dxfId="2737" priority="13337">
      <formula>IF(RIGHT(TEXT(AM87,"0.#"),1)=".",FALSE,TRUE)</formula>
    </cfRule>
    <cfRule type="expression" dxfId="2736" priority="13338">
      <formula>IF(RIGHT(TEXT(AM87,"0.#"),1)=".",TRUE,FALSE)</formula>
    </cfRule>
  </conditionalFormatting>
  <conditionalFormatting sqref="AE55">
    <cfRule type="expression" dxfId="2735" priority="13405">
      <formula>IF(RIGHT(TEXT(AE55,"0.#"),1)=".",FALSE,TRUE)</formula>
    </cfRule>
    <cfRule type="expression" dxfId="2734" priority="13406">
      <formula>IF(RIGHT(TEXT(AE55,"0.#"),1)=".",TRUE,FALSE)</formula>
    </cfRule>
  </conditionalFormatting>
  <conditionalFormatting sqref="AI55">
    <cfRule type="expression" dxfId="2733" priority="13403">
      <formula>IF(RIGHT(TEXT(AI55,"0.#"),1)=".",FALSE,TRUE)</formula>
    </cfRule>
    <cfRule type="expression" dxfId="2732" priority="13404">
      <formula>IF(RIGHT(TEXT(AI55,"0.#"),1)=".",TRUE,FALSE)</formula>
    </cfRule>
  </conditionalFormatting>
  <conditionalFormatting sqref="AM34">
    <cfRule type="expression" dxfId="2731" priority="13483">
      <formula>IF(RIGHT(TEXT(AM34,"0.#"),1)=".",FALSE,TRUE)</formula>
    </cfRule>
    <cfRule type="expression" dxfId="2730" priority="13484">
      <formula>IF(RIGHT(TEXT(AM34,"0.#"),1)=".",TRUE,FALSE)</formula>
    </cfRule>
  </conditionalFormatting>
  <conditionalFormatting sqref="AE33">
    <cfRule type="expression" dxfId="2729" priority="13497">
      <formula>IF(RIGHT(TEXT(AE33,"0.#"),1)=".",FALSE,TRUE)</formula>
    </cfRule>
    <cfRule type="expression" dxfId="2728" priority="13498">
      <formula>IF(RIGHT(TEXT(AE33,"0.#"),1)=".",TRUE,FALSE)</formula>
    </cfRule>
  </conditionalFormatting>
  <conditionalFormatting sqref="AE34">
    <cfRule type="expression" dxfId="2727" priority="13495">
      <formula>IF(RIGHT(TEXT(AE34,"0.#"),1)=".",FALSE,TRUE)</formula>
    </cfRule>
    <cfRule type="expression" dxfId="2726" priority="13496">
      <formula>IF(RIGHT(TEXT(AE34,"0.#"),1)=".",TRUE,FALSE)</formula>
    </cfRule>
  </conditionalFormatting>
  <conditionalFormatting sqref="AI34">
    <cfRule type="expression" dxfId="2725" priority="13493">
      <formula>IF(RIGHT(TEXT(AI34,"0.#"),1)=".",FALSE,TRUE)</formula>
    </cfRule>
    <cfRule type="expression" dxfId="2724" priority="13494">
      <formula>IF(RIGHT(TEXT(AI34,"0.#"),1)=".",TRUE,FALSE)</formula>
    </cfRule>
  </conditionalFormatting>
  <conditionalFormatting sqref="AI33">
    <cfRule type="expression" dxfId="2723" priority="13491">
      <formula>IF(RIGHT(TEXT(AI33,"0.#"),1)=".",FALSE,TRUE)</formula>
    </cfRule>
    <cfRule type="expression" dxfId="2722" priority="13492">
      <formula>IF(RIGHT(TEXT(AI33,"0.#"),1)=".",TRUE,FALSE)</formula>
    </cfRule>
  </conditionalFormatting>
  <conditionalFormatting sqref="AI32">
    <cfRule type="expression" dxfId="2721" priority="13489">
      <formula>IF(RIGHT(TEXT(AI32,"0.#"),1)=".",FALSE,TRUE)</formula>
    </cfRule>
    <cfRule type="expression" dxfId="2720" priority="13490">
      <formula>IF(RIGHT(TEXT(AI32,"0.#"),1)=".",TRUE,FALSE)</formula>
    </cfRule>
  </conditionalFormatting>
  <conditionalFormatting sqref="AM32">
    <cfRule type="expression" dxfId="2719" priority="13487">
      <formula>IF(RIGHT(TEXT(AM32,"0.#"),1)=".",FALSE,TRUE)</formula>
    </cfRule>
    <cfRule type="expression" dxfId="2718" priority="13488">
      <formula>IF(RIGHT(TEXT(AM32,"0.#"),1)=".",TRUE,FALSE)</formula>
    </cfRule>
  </conditionalFormatting>
  <conditionalFormatting sqref="AM33">
    <cfRule type="expression" dxfId="2717" priority="13485">
      <formula>IF(RIGHT(TEXT(AM33,"0.#"),1)=".",FALSE,TRUE)</formula>
    </cfRule>
    <cfRule type="expression" dxfId="2716" priority="13486">
      <formula>IF(RIGHT(TEXT(AM33,"0.#"),1)=".",TRUE,FALSE)</formula>
    </cfRule>
  </conditionalFormatting>
  <conditionalFormatting sqref="AQ32:AQ34">
    <cfRule type="expression" dxfId="2715" priority="13477">
      <formula>IF(RIGHT(TEXT(AQ32,"0.#"),1)=".",FALSE,TRUE)</formula>
    </cfRule>
    <cfRule type="expression" dxfId="2714" priority="13478">
      <formula>IF(RIGHT(TEXT(AQ32,"0.#"),1)=".",TRUE,FALSE)</formula>
    </cfRule>
  </conditionalFormatting>
  <conditionalFormatting sqref="AU32:AU34">
    <cfRule type="expression" dxfId="2713" priority="13475">
      <formula>IF(RIGHT(TEXT(AU32,"0.#"),1)=".",FALSE,TRUE)</formula>
    </cfRule>
    <cfRule type="expression" dxfId="2712" priority="13476">
      <formula>IF(RIGHT(TEXT(AU32,"0.#"),1)=".",TRUE,FALSE)</formula>
    </cfRule>
  </conditionalFormatting>
  <conditionalFormatting sqref="AE53">
    <cfRule type="expression" dxfId="2711" priority="13409">
      <formula>IF(RIGHT(TEXT(AE53,"0.#"),1)=".",FALSE,TRUE)</formula>
    </cfRule>
    <cfRule type="expression" dxfId="2710" priority="13410">
      <formula>IF(RIGHT(TEXT(AE53,"0.#"),1)=".",TRUE,FALSE)</formula>
    </cfRule>
  </conditionalFormatting>
  <conditionalFormatting sqref="AE54">
    <cfRule type="expression" dxfId="2709" priority="13407">
      <formula>IF(RIGHT(TEXT(AE54,"0.#"),1)=".",FALSE,TRUE)</formula>
    </cfRule>
    <cfRule type="expression" dxfId="2708" priority="13408">
      <formula>IF(RIGHT(TEXT(AE54,"0.#"),1)=".",TRUE,FALSE)</formula>
    </cfRule>
  </conditionalFormatting>
  <conditionalFormatting sqref="AI54">
    <cfRule type="expression" dxfId="2707" priority="13401">
      <formula>IF(RIGHT(TEXT(AI54,"0.#"),1)=".",FALSE,TRUE)</formula>
    </cfRule>
    <cfRule type="expression" dxfId="2706" priority="13402">
      <formula>IF(RIGHT(TEXT(AI54,"0.#"),1)=".",TRUE,FALSE)</formula>
    </cfRule>
  </conditionalFormatting>
  <conditionalFormatting sqref="AI53">
    <cfRule type="expression" dxfId="2705" priority="13399">
      <formula>IF(RIGHT(TEXT(AI53,"0.#"),1)=".",FALSE,TRUE)</formula>
    </cfRule>
    <cfRule type="expression" dxfId="2704" priority="13400">
      <formula>IF(RIGHT(TEXT(AI53,"0.#"),1)=".",TRUE,FALSE)</formula>
    </cfRule>
  </conditionalFormatting>
  <conditionalFormatting sqref="AM53">
    <cfRule type="expression" dxfId="2703" priority="13397">
      <formula>IF(RIGHT(TEXT(AM53,"0.#"),1)=".",FALSE,TRUE)</formula>
    </cfRule>
    <cfRule type="expression" dxfId="2702" priority="13398">
      <formula>IF(RIGHT(TEXT(AM53,"0.#"),1)=".",TRUE,FALSE)</formula>
    </cfRule>
  </conditionalFormatting>
  <conditionalFormatting sqref="AM54">
    <cfRule type="expression" dxfId="2701" priority="13395">
      <formula>IF(RIGHT(TEXT(AM54,"0.#"),1)=".",FALSE,TRUE)</formula>
    </cfRule>
    <cfRule type="expression" dxfId="2700" priority="13396">
      <formula>IF(RIGHT(TEXT(AM54,"0.#"),1)=".",TRUE,FALSE)</formula>
    </cfRule>
  </conditionalFormatting>
  <conditionalFormatting sqref="AM55">
    <cfRule type="expression" dxfId="2699" priority="13393">
      <formula>IF(RIGHT(TEXT(AM55,"0.#"),1)=".",FALSE,TRUE)</formula>
    </cfRule>
    <cfRule type="expression" dxfId="2698" priority="13394">
      <formula>IF(RIGHT(TEXT(AM55,"0.#"),1)=".",TRUE,FALSE)</formula>
    </cfRule>
  </conditionalFormatting>
  <conditionalFormatting sqref="AE60">
    <cfRule type="expression" dxfId="2697" priority="13379">
      <formula>IF(RIGHT(TEXT(AE60,"0.#"),1)=".",FALSE,TRUE)</formula>
    </cfRule>
    <cfRule type="expression" dxfId="2696" priority="13380">
      <formula>IF(RIGHT(TEXT(AE60,"0.#"),1)=".",TRUE,FALSE)</formula>
    </cfRule>
  </conditionalFormatting>
  <conditionalFormatting sqref="AE61">
    <cfRule type="expression" dxfId="2695" priority="13377">
      <formula>IF(RIGHT(TEXT(AE61,"0.#"),1)=".",FALSE,TRUE)</formula>
    </cfRule>
    <cfRule type="expression" dxfId="2694" priority="13378">
      <formula>IF(RIGHT(TEXT(AE61,"0.#"),1)=".",TRUE,FALSE)</formula>
    </cfRule>
  </conditionalFormatting>
  <conditionalFormatting sqref="AE62">
    <cfRule type="expression" dxfId="2693" priority="13375">
      <formula>IF(RIGHT(TEXT(AE62,"0.#"),1)=".",FALSE,TRUE)</formula>
    </cfRule>
    <cfRule type="expression" dxfId="2692" priority="13376">
      <formula>IF(RIGHT(TEXT(AE62,"0.#"),1)=".",TRUE,FALSE)</formula>
    </cfRule>
  </conditionalFormatting>
  <conditionalFormatting sqref="AI62">
    <cfRule type="expression" dxfId="2691" priority="13373">
      <formula>IF(RIGHT(TEXT(AI62,"0.#"),1)=".",FALSE,TRUE)</formula>
    </cfRule>
    <cfRule type="expression" dxfId="2690" priority="13374">
      <formula>IF(RIGHT(TEXT(AI62,"0.#"),1)=".",TRUE,FALSE)</formula>
    </cfRule>
  </conditionalFormatting>
  <conditionalFormatting sqref="AI61">
    <cfRule type="expression" dxfId="2689" priority="13371">
      <formula>IF(RIGHT(TEXT(AI61,"0.#"),1)=".",FALSE,TRUE)</formula>
    </cfRule>
    <cfRule type="expression" dxfId="2688" priority="13372">
      <formula>IF(RIGHT(TEXT(AI61,"0.#"),1)=".",TRUE,FALSE)</formula>
    </cfRule>
  </conditionalFormatting>
  <conditionalFormatting sqref="AI60">
    <cfRule type="expression" dxfId="2687" priority="13369">
      <formula>IF(RIGHT(TEXT(AI60,"0.#"),1)=".",FALSE,TRUE)</formula>
    </cfRule>
    <cfRule type="expression" dxfId="2686" priority="13370">
      <formula>IF(RIGHT(TEXT(AI60,"0.#"),1)=".",TRUE,FALSE)</formula>
    </cfRule>
  </conditionalFormatting>
  <conditionalFormatting sqref="AM60">
    <cfRule type="expression" dxfId="2685" priority="13367">
      <formula>IF(RIGHT(TEXT(AM60,"0.#"),1)=".",FALSE,TRUE)</formula>
    </cfRule>
    <cfRule type="expression" dxfId="2684" priority="13368">
      <formula>IF(RIGHT(TEXT(AM60,"0.#"),1)=".",TRUE,FALSE)</formula>
    </cfRule>
  </conditionalFormatting>
  <conditionalFormatting sqref="AM61">
    <cfRule type="expression" dxfId="2683" priority="13365">
      <formula>IF(RIGHT(TEXT(AM61,"0.#"),1)=".",FALSE,TRUE)</formula>
    </cfRule>
    <cfRule type="expression" dxfId="2682" priority="13366">
      <formula>IF(RIGHT(TEXT(AM61,"0.#"),1)=".",TRUE,FALSE)</formula>
    </cfRule>
  </conditionalFormatting>
  <conditionalFormatting sqref="AM62">
    <cfRule type="expression" dxfId="2681" priority="13363">
      <formula>IF(RIGHT(TEXT(AM62,"0.#"),1)=".",FALSE,TRUE)</formula>
    </cfRule>
    <cfRule type="expression" dxfId="2680" priority="13364">
      <formula>IF(RIGHT(TEXT(AM62,"0.#"),1)=".",TRUE,FALSE)</formula>
    </cfRule>
  </conditionalFormatting>
  <conditionalFormatting sqref="AE87">
    <cfRule type="expression" dxfId="2679" priority="13349">
      <formula>IF(RIGHT(TEXT(AE87,"0.#"),1)=".",FALSE,TRUE)</formula>
    </cfRule>
    <cfRule type="expression" dxfId="2678" priority="13350">
      <formula>IF(RIGHT(TEXT(AE87,"0.#"),1)=".",TRUE,FALSE)</formula>
    </cfRule>
  </conditionalFormatting>
  <conditionalFormatting sqref="AE88">
    <cfRule type="expression" dxfId="2677" priority="13347">
      <formula>IF(RIGHT(TEXT(AE88,"0.#"),1)=".",FALSE,TRUE)</formula>
    </cfRule>
    <cfRule type="expression" dxfId="2676" priority="13348">
      <formula>IF(RIGHT(TEXT(AE88,"0.#"),1)=".",TRUE,FALSE)</formula>
    </cfRule>
  </conditionalFormatting>
  <conditionalFormatting sqref="AE89">
    <cfRule type="expression" dxfId="2675" priority="13345">
      <formula>IF(RIGHT(TEXT(AE89,"0.#"),1)=".",FALSE,TRUE)</formula>
    </cfRule>
    <cfRule type="expression" dxfId="2674" priority="13346">
      <formula>IF(RIGHT(TEXT(AE89,"0.#"),1)=".",TRUE,FALSE)</formula>
    </cfRule>
  </conditionalFormatting>
  <conditionalFormatting sqref="AI89">
    <cfRule type="expression" dxfId="2673" priority="13343">
      <formula>IF(RIGHT(TEXT(AI89,"0.#"),1)=".",FALSE,TRUE)</formula>
    </cfRule>
    <cfRule type="expression" dxfId="2672" priority="13344">
      <formula>IF(RIGHT(TEXT(AI89,"0.#"),1)=".",TRUE,FALSE)</formula>
    </cfRule>
  </conditionalFormatting>
  <conditionalFormatting sqref="AI88">
    <cfRule type="expression" dxfId="2671" priority="13341">
      <formula>IF(RIGHT(TEXT(AI88,"0.#"),1)=".",FALSE,TRUE)</formula>
    </cfRule>
    <cfRule type="expression" dxfId="2670" priority="13342">
      <formula>IF(RIGHT(TEXT(AI88,"0.#"),1)=".",TRUE,FALSE)</formula>
    </cfRule>
  </conditionalFormatting>
  <conditionalFormatting sqref="AI87">
    <cfRule type="expression" dxfId="2669" priority="13339">
      <formula>IF(RIGHT(TEXT(AI87,"0.#"),1)=".",FALSE,TRUE)</formula>
    </cfRule>
    <cfRule type="expression" dxfId="2668" priority="13340">
      <formula>IF(RIGHT(TEXT(AI87,"0.#"),1)=".",TRUE,FALSE)</formula>
    </cfRule>
  </conditionalFormatting>
  <conditionalFormatting sqref="AM88">
    <cfRule type="expression" dxfId="2667" priority="13335">
      <formula>IF(RIGHT(TEXT(AM88,"0.#"),1)=".",FALSE,TRUE)</formula>
    </cfRule>
    <cfRule type="expression" dxfId="2666" priority="13336">
      <formula>IF(RIGHT(TEXT(AM88,"0.#"),1)=".",TRUE,FALSE)</formula>
    </cfRule>
  </conditionalFormatting>
  <conditionalFormatting sqref="AM89">
    <cfRule type="expression" dxfId="2665" priority="13333">
      <formula>IF(RIGHT(TEXT(AM89,"0.#"),1)=".",FALSE,TRUE)</formula>
    </cfRule>
    <cfRule type="expression" dxfId="2664" priority="13334">
      <formula>IF(RIGHT(TEXT(AM89,"0.#"),1)=".",TRUE,FALSE)</formula>
    </cfRule>
  </conditionalFormatting>
  <conditionalFormatting sqref="AE92">
    <cfRule type="expression" dxfId="2663" priority="13319">
      <formula>IF(RIGHT(TEXT(AE92,"0.#"),1)=".",FALSE,TRUE)</formula>
    </cfRule>
    <cfRule type="expression" dxfId="2662" priority="13320">
      <formula>IF(RIGHT(TEXT(AE92,"0.#"),1)=".",TRUE,FALSE)</formula>
    </cfRule>
  </conditionalFormatting>
  <conditionalFormatting sqref="AE93">
    <cfRule type="expression" dxfId="2661" priority="13317">
      <formula>IF(RIGHT(TEXT(AE93,"0.#"),1)=".",FALSE,TRUE)</formula>
    </cfRule>
    <cfRule type="expression" dxfId="2660" priority="13318">
      <formula>IF(RIGHT(TEXT(AE93,"0.#"),1)=".",TRUE,FALSE)</formula>
    </cfRule>
  </conditionalFormatting>
  <conditionalFormatting sqref="AE94">
    <cfRule type="expression" dxfId="2659" priority="13315">
      <formula>IF(RIGHT(TEXT(AE94,"0.#"),1)=".",FALSE,TRUE)</formula>
    </cfRule>
    <cfRule type="expression" dxfId="2658" priority="13316">
      <formula>IF(RIGHT(TEXT(AE94,"0.#"),1)=".",TRUE,FALSE)</formula>
    </cfRule>
  </conditionalFormatting>
  <conditionalFormatting sqref="AI94">
    <cfRule type="expression" dxfId="2657" priority="13313">
      <formula>IF(RIGHT(TEXT(AI94,"0.#"),1)=".",FALSE,TRUE)</formula>
    </cfRule>
    <cfRule type="expression" dxfId="2656" priority="13314">
      <formula>IF(RIGHT(TEXT(AI94,"0.#"),1)=".",TRUE,FALSE)</formula>
    </cfRule>
  </conditionalFormatting>
  <conditionalFormatting sqref="AI93">
    <cfRule type="expression" dxfId="2655" priority="13311">
      <formula>IF(RIGHT(TEXT(AI93,"0.#"),1)=".",FALSE,TRUE)</formula>
    </cfRule>
    <cfRule type="expression" dxfId="2654" priority="13312">
      <formula>IF(RIGHT(TEXT(AI93,"0.#"),1)=".",TRUE,FALSE)</formula>
    </cfRule>
  </conditionalFormatting>
  <conditionalFormatting sqref="AI92">
    <cfRule type="expression" dxfId="2653" priority="13309">
      <formula>IF(RIGHT(TEXT(AI92,"0.#"),1)=".",FALSE,TRUE)</formula>
    </cfRule>
    <cfRule type="expression" dxfId="2652" priority="13310">
      <formula>IF(RIGHT(TEXT(AI92,"0.#"),1)=".",TRUE,FALSE)</formula>
    </cfRule>
  </conditionalFormatting>
  <conditionalFormatting sqref="AM92">
    <cfRule type="expression" dxfId="2651" priority="13307">
      <formula>IF(RIGHT(TEXT(AM92,"0.#"),1)=".",FALSE,TRUE)</formula>
    </cfRule>
    <cfRule type="expression" dxfId="2650" priority="13308">
      <formula>IF(RIGHT(TEXT(AM92,"0.#"),1)=".",TRUE,FALSE)</formula>
    </cfRule>
  </conditionalFormatting>
  <conditionalFormatting sqref="AM93">
    <cfRule type="expression" dxfId="2649" priority="13305">
      <formula>IF(RIGHT(TEXT(AM93,"0.#"),1)=".",FALSE,TRUE)</formula>
    </cfRule>
    <cfRule type="expression" dxfId="2648" priority="13306">
      <formula>IF(RIGHT(TEXT(AM93,"0.#"),1)=".",TRUE,FALSE)</formula>
    </cfRule>
  </conditionalFormatting>
  <conditionalFormatting sqref="AM94">
    <cfRule type="expression" dxfId="2647" priority="13303">
      <formula>IF(RIGHT(TEXT(AM94,"0.#"),1)=".",FALSE,TRUE)</formula>
    </cfRule>
    <cfRule type="expression" dxfId="2646" priority="13304">
      <formula>IF(RIGHT(TEXT(AM94,"0.#"),1)=".",TRUE,FALSE)</formula>
    </cfRule>
  </conditionalFormatting>
  <conditionalFormatting sqref="AE97">
    <cfRule type="expression" dxfId="2645" priority="13289">
      <formula>IF(RIGHT(TEXT(AE97,"0.#"),1)=".",FALSE,TRUE)</formula>
    </cfRule>
    <cfRule type="expression" dxfId="2644" priority="13290">
      <formula>IF(RIGHT(TEXT(AE97,"0.#"),1)=".",TRUE,FALSE)</formula>
    </cfRule>
  </conditionalFormatting>
  <conditionalFormatting sqref="AE98">
    <cfRule type="expression" dxfId="2643" priority="13287">
      <formula>IF(RIGHT(TEXT(AE98,"0.#"),1)=".",FALSE,TRUE)</formula>
    </cfRule>
    <cfRule type="expression" dxfId="2642" priority="13288">
      <formula>IF(RIGHT(TEXT(AE98,"0.#"),1)=".",TRUE,FALSE)</formula>
    </cfRule>
  </conditionalFormatting>
  <conditionalFormatting sqref="AE99">
    <cfRule type="expression" dxfId="2641" priority="13285">
      <formula>IF(RIGHT(TEXT(AE99,"0.#"),1)=".",FALSE,TRUE)</formula>
    </cfRule>
    <cfRule type="expression" dxfId="2640" priority="13286">
      <formula>IF(RIGHT(TEXT(AE99,"0.#"),1)=".",TRUE,FALSE)</formula>
    </cfRule>
  </conditionalFormatting>
  <conditionalFormatting sqref="AI99">
    <cfRule type="expression" dxfId="2639" priority="13283">
      <formula>IF(RIGHT(TEXT(AI99,"0.#"),1)=".",FALSE,TRUE)</formula>
    </cfRule>
    <cfRule type="expression" dxfId="2638" priority="13284">
      <formula>IF(RIGHT(TEXT(AI99,"0.#"),1)=".",TRUE,FALSE)</formula>
    </cfRule>
  </conditionalFormatting>
  <conditionalFormatting sqref="AI98">
    <cfRule type="expression" dxfId="2637" priority="13281">
      <formula>IF(RIGHT(TEXT(AI98,"0.#"),1)=".",FALSE,TRUE)</formula>
    </cfRule>
    <cfRule type="expression" dxfId="2636" priority="13282">
      <formula>IF(RIGHT(TEXT(AI98,"0.#"),1)=".",TRUE,FALSE)</formula>
    </cfRule>
  </conditionalFormatting>
  <conditionalFormatting sqref="AI97">
    <cfRule type="expression" dxfId="2635" priority="13279">
      <formula>IF(RIGHT(TEXT(AI97,"0.#"),1)=".",FALSE,TRUE)</formula>
    </cfRule>
    <cfRule type="expression" dxfId="2634" priority="13280">
      <formula>IF(RIGHT(TEXT(AI97,"0.#"),1)=".",TRUE,FALSE)</formula>
    </cfRule>
  </conditionalFormatting>
  <conditionalFormatting sqref="AM97">
    <cfRule type="expression" dxfId="2633" priority="13277">
      <formula>IF(RIGHT(TEXT(AM97,"0.#"),1)=".",FALSE,TRUE)</formula>
    </cfRule>
    <cfRule type="expression" dxfId="2632" priority="13278">
      <formula>IF(RIGHT(TEXT(AM97,"0.#"),1)=".",TRUE,FALSE)</formula>
    </cfRule>
  </conditionalFormatting>
  <conditionalFormatting sqref="AM98">
    <cfRule type="expression" dxfId="2631" priority="13275">
      <formula>IF(RIGHT(TEXT(AM98,"0.#"),1)=".",FALSE,TRUE)</formula>
    </cfRule>
    <cfRule type="expression" dxfId="2630" priority="13276">
      <formula>IF(RIGHT(TEXT(AM98,"0.#"),1)=".",TRUE,FALSE)</formula>
    </cfRule>
  </conditionalFormatting>
  <conditionalFormatting sqref="AM99">
    <cfRule type="expression" dxfId="2629" priority="13273">
      <formula>IF(RIGHT(TEXT(AM99,"0.#"),1)=".",FALSE,TRUE)</formula>
    </cfRule>
    <cfRule type="expression" dxfId="2628" priority="13274">
      <formula>IF(RIGHT(TEXT(AM99,"0.#"),1)=".",TRUE,FALSE)</formula>
    </cfRule>
  </conditionalFormatting>
  <conditionalFormatting sqref="AI101">
    <cfRule type="expression" dxfId="2627" priority="13259">
      <formula>IF(RIGHT(TEXT(AI101,"0.#"),1)=".",FALSE,TRUE)</formula>
    </cfRule>
    <cfRule type="expression" dxfId="2626" priority="13260">
      <formula>IF(RIGHT(TEXT(AI101,"0.#"),1)=".",TRUE,FALSE)</formula>
    </cfRule>
  </conditionalFormatting>
  <conditionalFormatting sqref="AM101">
    <cfRule type="expression" dxfId="2625" priority="13257">
      <formula>IF(RIGHT(TEXT(AM101,"0.#"),1)=".",FALSE,TRUE)</formula>
    </cfRule>
    <cfRule type="expression" dxfId="2624" priority="13258">
      <formula>IF(RIGHT(TEXT(AM101,"0.#"),1)=".",TRUE,FALSE)</formula>
    </cfRule>
  </conditionalFormatting>
  <conditionalFormatting sqref="AE102">
    <cfRule type="expression" dxfId="2623" priority="13255">
      <formula>IF(RIGHT(TEXT(AE102,"0.#"),1)=".",FALSE,TRUE)</formula>
    </cfRule>
    <cfRule type="expression" dxfId="2622" priority="13256">
      <formula>IF(RIGHT(TEXT(AE102,"0.#"),1)=".",TRUE,FALSE)</formula>
    </cfRule>
  </conditionalFormatting>
  <conditionalFormatting sqref="AI102">
    <cfRule type="expression" dxfId="2621" priority="13253">
      <formula>IF(RIGHT(TEXT(AI102,"0.#"),1)=".",FALSE,TRUE)</formula>
    </cfRule>
    <cfRule type="expression" dxfId="2620" priority="13254">
      <formula>IF(RIGHT(TEXT(AI102,"0.#"),1)=".",TRUE,FALSE)</formula>
    </cfRule>
  </conditionalFormatting>
  <conditionalFormatting sqref="AM102">
    <cfRule type="expression" dxfId="2619" priority="13251">
      <formula>IF(RIGHT(TEXT(AM102,"0.#"),1)=".",FALSE,TRUE)</formula>
    </cfRule>
    <cfRule type="expression" dxfId="2618" priority="13252">
      <formula>IF(RIGHT(TEXT(AM102,"0.#"),1)=".",TRUE,FALSE)</formula>
    </cfRule>
  </conditionalFormatting>
  <conditionalFormatting sqref="AQ102">
    <cfRule type="expression" dxfId="2617" priority="13249">
      <formula>IF(RIGHT(TEXT(AQ102,"0.#"),1)=".",FALSE,TRUE)</formula>
    </cfRule>
    <cfRule type="expression" dxfId="2616" priority="13250">
      <formula>IF(RIGHT(TEXT(AQ102,"0.#"),1)=".",TRUE,FALSE)</formula>
    </cfRule>
  </conditionalFormatting>
  <conditionalFormatting sqref="AE104">
    <cfRule type="expression" dxfId="2615" priority="13247">
      <formula>IF(RIGHT(TEXT(AE104,"0.#"),1)=".",FALSE,TRUE)</formula>
    </cfRule>
    <cfRule type="expression" dxfId="2614" priority="13248">
      <formula>IF(RIGHT(TEXT(AE104,"0.#"),1)=".",TRUE,FALSE)</formula>
    </cfRule>
  </conditionalFormatting>
  <conditionalFormatting sqref="AI104">
    <cfRule type="expression" dxfId="2613" priority="13245">
      <formula>IF(RIGHT(TEXT(AI104,"0.#"),1)=".",FALSE,TRUE)</formula>
    </cfRule>
    <cfRule type="expression" dxfId="2612" priority="13246">
      <formula>IF(RIGHT(TEXT(AI104,"0.#"),1)=".",TRUE,FALSE)</formula>
    </cfRule>
  </conditionalFormatting>
  <conditionalFormatting sqref="AM104">
    <cfRule type="expression" dxfId="2611" priority="13243">
      <formula>IF(RIGHT(TEXT(AM104,"0.#"),1)=".",FALSE,TRUE)</formula>
    </cfRule>
    <cfRule type="expression" dxfId="2610" priority="13244">
      <formula>IF(RIGHT(TEXT(AM104,"0.#"),1)=".",TRUE,FALSE)</formula>
    </cfRule>
  </conditionalFormatting>
  <conditionalFormatting sqref="AE105">
    <cfRule type="expression" dxfId="2609" priority="13241">
      <formula>IF(RIGHT(TEXT(AE105,"0.#"),1)=".",FALSE,TRUE)</formula>
    </cfRule>
    <cfRule type="expression" dxfId="2608" priority="13242">
      <formula>IF(RIGHT(TEXT(AE105,"0.#"),1)=".",TRUE,FALSE)</formula>
    </cfRule>
  </conditionalFormatting>
  <conditionalFormatting sqref="AI105">
    <cfRule type="expression" dxfId="2607" priority="13239">
      <formula>IF(RIGHT(TEXT(AI105,"0.#"),1)=".",FALSE,TRUE)</formula>
    </cfRule>
    <cfRule type="expression" dxfId="2606" priority="13240">
      <formula>IF(RIGHT(TEXT(AI105,"0.#"),1)=".",TRUE,FALSE)</formula>
    </cfRule>
  </conditionalFormatting>
  <conditionalFormatting sqref="AM105">
    <cfRule type="expression" dxfId="2605" priority="13237">
      <formula>IF(RIGHT(TEXT(AM105,"0.#"),1)=".",FALSE,TRUE)</formula>
    </cfRule>
    <cfRule type="expression" dxfId="2604" priority="13238">
      <formula>IF(RIGHT(TEXT(AM105,"0.#"),1)=".",TRUE,FALSE)</formula>
    </cfRule>
  </conditionalFormatting>
  <conditionalFormatting sqref="AE107">
    <cfRule type="expression" dxfId="2603" priority="13233">
      <formula>IF(RIGHT(TEXT(AE107,"0.#"),1)=".",FALSE,TRUE)</formula>
    </cfRule>
    <cfRule type="expression" dxfId="2602" priority="13234">
      <formula>IF(RIGHT(TEXT(AE107,"0.#"),1)=".",TRUE,FALSE)</formula>
    </cfRule>
  </conditionalFormatting>
  <conditionalFormatting sqref="AI107">
    <cfRule type="expression" dxfId="2601" priority="13231">
      <formula>IF(RIGHT(TEXT(AI107,"0.#"),1)=".",FALSE,TRUE)</formula>
    </cfRule>
    <cfRule type="expression" dxfId="2600" priority="13232">
      <formula>IF(RIGHT(TEXT(AI107,"0.#"),1)=".",TRUE,FALSE)</formula>
    </cfRule>
  </conditionalFormatting>
  <conditionalFormatting sqref="AM107">
    <cfRule type="expression" dxfId="2599" priority="13229">
      <formula>IF(RIGHT(TEXT(AM107,"0.#"),1)=".",FALSE,TRUE)</formula>
    </cfRule>
    <cfRule type="expression" dxfId="2598" priority="13230">
      <formula>IF(RIGHT(TEXT(AM107,"0.#"),1)=".",TRUE,FALSE)</formula>
    </cfRule>
  </conditionalFormatting>
  <conditionalFormatting sqref="AE108">
    <cfRule type="expression" dxfId="2597" priority="13227">
      <formula>IF(RIGHT(TEXT(AE108,"0.#"),1)=".",FALSE,TRUE)</formula>
    </cfRule>
    <cfRule type="expression" dxfId="2596" priority="13228">
      <formula>IF(RIGHT(TEXT(AE108,"0.#"),1)=".",TRUE,FALSE)</formula>
    </cfRule>
  </conditionalFormatting>
  <conditionalFormatting sqref="AI108">
    <cfRule type="expression" dxfId="2595" priority="13225">
      <formula>IF(RIGHT(TEXT(AI108,"0.#"),1)=".",FALSE,TRUE)</formula>
    </cfRule>
    <cfRule type="expression" dxfId="2594" priority="13226">
      <formula>IF(RIGHT(TEXT(AI108,"0.#"),1)=".",TRUE,FALSE)</formula>
    </cfRule>
  </conditionalFormatting>
  <conditionalFormatting sqref="AM108">
    <cfRule type="expression" dxfId="2593" priority="13223">
      <formula>IF(RIGHT(TEXT(AM108,"0.#"),1)=".",FALSE,TRUE)</formula>
    </cfRule>
    <cfRule type="expression" dxfId="2592" priority="13224">
      <formula>IF(RIGHT(TEXT(AM108,"0.#"),1)=".",TRUE,FALSE)</formula>
    </cfRule>
  </conditionalFormatting>
  <conditionalFormatting sqref="AE110">
    <cfRule type="expression" dxfId="2591" priority="13219">
      <formula>IF(RIGHT(TEXT(AE110,"0.#"),1)=".",FALSE,TRUE)</formula>
    </cfRule>
    <cfRule type="expression" dxfId="2590" priority="13220">
      <formula>IF(RIGHT(TEXT(AE110,"0.#"),1)=".",TRUE,FALSE)</formula>
    </cfRule>
  </conditionalFormatting>
  <conditionalFormatting sqref="AI110">
    <cfRule type="expression" dxfId="2589" priority="13217">
      <formula>IF(RIGHT(TEXT(AI110,"0.#"),1)=".",FALSE,TRUE)</formula>
    </cfRule>
    <cfRule type="expression" dxfId="2588" priority="13218">
      <formula>IF(RIGHT(TEXT(AI110,"0.#"),1)=".",TRUE,FALSE)</formula>
    </cfRule>
  </conditionalFormatting>
  <conditionalFormatting sqref="AM110">
    <cfRule type="expression" dxfId="2587" priority="13215">
      <formula>IF(RIGHT(TEXT(AM110,"0.#"),1)=".",FALSE,TRUE)</formula>
    </cfRule>
    <cfRule type="expression" dxfId="2586" priority="13216">
      <formula>IF(RIGHT(TEXT(AM110,"0.#"),1)=".",TRUE,FALSE)</formula>
    </cfRule>
  </conditionalFormatting>
  <conditionalFormatting sqref="AE111">
    <cfRule type="expression" dxfId="2585" priority="13213">
      <formula>IF(RIGHT(TEXT(AE111,"0.#"),1)=".",FALSE,TRUE)</formula>
    </cfRule>
    <cfRule type="expression" dxfId="2584" priority="13214">
      <formula>IF(RIGHT(TEXT(AE111,"0.#"),1)=".",TRUE,FALSE)</formula>
    </cfRule>
  </conditionalFormatting>
  <conditionalFormatting sqref="AI111">
    <cfRule type="expression" dxfId="2583" priority="13211">
      <formula>IF(RIGHT(TEXT(AI111,"0.#"),1)=".",FALSE,TRUE)</formula>
    </cfRule>
    <cfRule type="expression" dxfId="2582" priority="13212">
      <formula>IF(RIGHT(TEXT(AI111,"0.#"),1)=".",TRUE,FALSE)</formula>
    </cfRule>
  </conditionalFormatting>
  <conditionalFormatting sqref="AM111">
    <cfRule type="expression" dxfId="2581" priority="13209">
      <formula>IF(RIGHT(TEXT(AM111,"0.#"),1)=".",FALSE,TRUE)</formula>
    </cfRule>
    <cfRule type="expression" dxfId="2580" priority="13210">
      <formula>IF(RIGHT(TEXT(AM111,"0.#"),1)=".",TRUE,FALSE)</formula>
    </cfRule>
  </conditionalFormatting>
  <conditionalFormatting sqref="AE113">
    <cfRule type="expression" dxfId="2579" priority="13205">
      <formula>IF(RIGHT(TEXT(AE113,"0.#"),1)=".",FALSE,TRUE)</formula>
    </cfRule>
    <cfRule type="expression" dxfId="2578" priority="13206">
      <formula>IF(RIGHT(TEXT(AE113,"0.#"),1)=".",TRUE,FALSE)</formula>
    </cfRule>
  </conditionalFormatting>
  <conditionalFormatting sqref="AI113">
    <cfRule type="expression" dxfId="2577" priority="13203">
      <formula>IF(RIGHT(TEXT(AI113,"0.#"),1)=".",FALSE,TRUE)</formula>
    </cfRule>
    <cfRule type="expression" dxfId="2576" priority="13204">
      <formula>IF(RIGHT(TEXT(AI113,"0.#"),1)=".",TRUE,FALSE)</formula>
    </cfRule>
  </conditionalFormatting>
  <conditionalFormatting sqref="AM113">
    <cfRule type="expression" dxfId="2575" priority="13201">
      <formula>IF(RIGHT(TEXT(AM113,"0.#"),1)=".",FALSE,TRUE)</formula>
    </cfRule>
    <cfRule type="expression" dxfId="2574" priority="13202">
      <formula>IF(RIGHT(TEXT(AM113,"0.#"),1)=".",TRUE,FALSE)</formula>
    </cfRule>
  </conditionalFormatting>
  <conditionalFormatting sqref="AE114">
    <cfRule type="expression" dxfId="2573" priority="13199">
      <formula>IF(RIGHT(TEXT(AE114,"0.#"),1)=".",FALSE,TRUE)</formula>
    </cfRule>
    <cfRule type="expression" dxfId="2572" priority="13200">
      <formula>IF(RIGHT(TEXT(AE114,"0.#"),1)=".",TRUE,FALSE)</formula>
    </cfRule>
  </conditionalFormatting>
  <conditionalFormatting sqref="AI114">
    <cfRule type="expression" dxfId="2571" priority="13197">
      <formula>IF(RIGHT(TEXT(AI114,"0.#"),1)=".",FALSE,TRUE)</formula>
    </cfRule>
    <cfRule type="expression" dxfId="2570" priority="13198">
      <formula>IF(RIGHT(TEXT(AI114,"0.#"),1)=".",TRUE,FALSE)</formula>
    </cfRule>
  </conditionalFormatting>
  <conditionalFormatting sqref="AM114">
    <cfRule type="expression" dxfId="2569" priority="13195">
      <formula>IF(RIGHT(TEXT(AM114,"0.#"),1)=".",FALSE,TRUE)</formula>
    </cfRule>
    <cfRule type="expression" dxfId="2568" priority="13196">
      <formula>IF(RIGHT(TEXT(AM114,"0.#"),1)=".",TRUE,FALSE)</formula>
    </cfRule>
  </conditionalFormatting>
  <conditionalFormatting sqref="AE116 AQ116">
    <cfRule type="expression" dxfId="2567" priority="13191">
      <formula>IF(RIGHT(TEXT(AE116,"0.#"),1)=".",FALSE,TRUE)</formula>
    </cfRule>
    <cfRule type="expression" dxfId="2566" priority="13192">
      <formula>IF(RIGHT(TEXT(AE116,"0.#"),1)=".",TRUE,FALSE)</formula>
    </cfRule>
  </conditionalFormatting>
  <conditionalFormatting sqref="AI116">
    <cfRule type="expression" dxfId="2565" priority="13189">
      <formula>IF(RIGHT(TEXT(AI116,"0.#"),1)=".",FALSE,TRUE)</formula>
    </cfRule>
    <cfRule type="expression" dxfId="2564" priority="13190">
      <formula>IF(RIGHT(TEXT(AI116,"0.#"),1)=".",TRUE,FALSE)</formula>
    </cfRule>
  </conditionalFormatting>
  <conditionalFormatting sqref="AM116">
    <cfRule type="expression" dxfId="2563" priority="13187">
      <formula>IF(RIGHT(TEXT(AM116,"0.#"),1)=".",FALSE,TRUE)</formula>
    </cfRule>
    <cfRule type="expression" dxfId="2562" priority="13188">
      <formula>IF(RIGHT(TEXT(AM116,"0.#"),1)=".",TRUE,FALSE)</formula>
    </cfRule>
  </conditionalFormatting>
  <conditionalFormatting sqref="AE117 AM117">
    <cfRule type="expression" dxfId="2561" priority="13185">
      <formula>IF(RIGHT(TEXT(AE117,"0.#"),1)=".",FALSE,TRUE)</formula>
    </cfRule>
    <cfRule type="expression" dxfId="2560" priority="13186">
      <formula>IF(RIGHT(TEXT(AE117,"0.#"),1)=".",TRUE,FALSE)</formula>
    </cfRule>
  </conditionalFormatting>
  <conditionalFormatting sqref="AI117">
    <cfRule type="expression" dxfId="2559" priority="13183">
      <formula>IF(RIGHT(TEXT(AI117,"0.#"),1)=".",FALSE,TRUE)</formula>
    </cfRule>
    <cfRule type="expression" dxfId="2558" priority="13184">
      <formula>IF(RIGHT(TEXT(AI117,"0.#"),1)=".",TRUE,FALSE)</formula>
    </cfRule>
  </conditionalFormatting>
  <conditionalFormatting sqref="AQ117">
    <cfRule type="expression" dxfId="2557" priority="13179">
      <formula>IF(RIGHT(TEXT(AQ117,"0.#"),1)=".",FALSE,TRUE)</formula>
    </cfRule>
    <cfRule type="expression" dxfId="2556" priority="13180">
      <formula>IF(RIGHT(TEXT(AQ117,"0.#"),1)=".",TRUE,FALSE)</formula>
    </cfRule>
  </conditionalFormatting>
  <conditionalFormatting sqref="AE119 AQ119">
    <cfRule type="expression" dxfId="2555" priority="13177">
      <formula>IF(RIGHT(TEXT(AE119,"0.#"),1)=".",FALSE,TRUE)</formula>
    </cfRule>
    <cfRule type="expression" dxfId="2554" priority="13178">
      <formula>IF(RIGHT(TEXT(AE119,"0.#"),1)=".",TRUE,FALSE)</formula>
    </cfRule>
  </conditionalFormatting>
  <conditionalFormatting sqref="AI119">
    <cfRule type="expression" dxfId="2553" priority="13175">
      <formula>IF(RIGHT(TEXT(AI119,"0.#"),1)=".",FALSE,TRUE)</formula>
    </cfRule>
    <cfRule type="expression" dxfId="2552" priority="13176">
      <formula>IF(RIGHT(TEXT(AI119,"0.#"),1)=".",TRUE,FALSE)</formula>
    </cfRule>
  </conditionalFormatting>
  <conditionalFormatting sqref="AM119">
    <cfRule type="expression" dxfId="2551" priority="13173">
      <formula>IF(RIGHT(TEXT(AM119,"0.#"),1)=".",FALSE,TRUE)</formula>
    </cfRule>
    <cfRule type="expression" dxfId="2550" priority="13174">
      <formula>IF(RIGHT(TEXT(AM119,"0.#"),1)=".",TRUE,FALSE)</formula>
    </cfRule>
  </conditionalFormatting>
  <conditionalFormatting sqref="AQ120">
    <cfRule type="expression" dxfId="2549" priority="13165">
      <formula>IF(RIGHT(TEXT(AQ120,"0.#"),1)=".",FALSE,TRUE)</formula>
    </cfRule>
    <cfRule type="expression" dxfId="2548" priority="13166">
      <formula>IF(RIGHT(TEXT(AQ120,"0.#"),1)=".",TRUE,FALSE)</formula>
    </cfRule>
  </conditionalFormatting>
  <conditionalFormatting sqref="AE122 AQ122">
    <cfRule type="expression" dxfId="2547" priority="13163">
      <formula>IF(RIGHT(TEXT(AE122,"0.#"),1)=".",FALSE,TRUE)</formula>
    </cfRule>
    <cfRule type="expression" dxfId="2546" priority="13164">
      <formula>IF(RIGHT(TEXT(AE122,"0.#"),1)=".",TRUE,FALSE)</formula>
    </cfRule>
  </conditionalFormatting>
  <conditionalFormatting sqref="AI122">
    <cfRule type="expression" dxfId="2545" priority="13161">
      <formula>IF(RIGHT(TEXT(AI122,"0.#"),1)=".",FALSE,TRUE)</formula>
    </cfRule>
    <cfRule type="expression" dxfId="2544" priority="13162">
      <formula>IF(RIGHT(TEXT(AI122,"0.#"),1)=".",TRUE,FALSE)</formula>
    </cfRule>
  </conditionalFormatting>
  <conditionalFormatting sqref="AM122">
    <cfRule type="expression" dxfId="2543" priority="13159">
      <formula>IF(RIGHT(TEXT(AM122,"0.#"),1)=".",FALSE,TRUE)</formula>
    </cfRule>
    <cfRule type="expression" dxfId="2542" priority="13160">
      <formula>IF(RIGHT(TEXT(AM122,"0.#"),1)=".",TRUE,FALSE)</formula>
    </cfRule>
  </conditionalFormatting>
  <conditionalFormatting sqref="AQ123">
    <cfRule type="expression" dxfId="2541" priority="13151">
      <formula>IF(RIGHT(TEXT(AQ123,"0.#"),1)=".",FALSE,TRUE)</formula>
    </cfRule>
    <cfRule type="expression" dxfId="2540" priority="13152">
      <formula>IF(RIGHT(TEXT(AQ123,"0.#"),1)=".",TRUE,FALSE)</formula>
    </cfRule>
  </conditionalFormatting>
  <conditionalFormatting sqref="AE125 AQ125">
    <cfRule type="expression" dxfId="2539" priority="13149">
      <formula>IF(RIGHT(TEXT(AE125,"0.#"),1)=".",FALSE,TRUE)</formula>
    </cfRule>
    <cfRule type="expression" dxfId="2538" priority="13150">
      <formula>IF(RIGHT(TEXT(AE125,"0.#"),1)=".",TRUE,FALSE)</formula>
    </cfRule>
  </conditionalFormatting>
  <conditionalFormatting sqref="AI125">
    <cfRule type="expression" dxfId="2537" priority="13147">
      <formula>IF(RIGHT(TEXT(AI125,"0.#"),1)=".",FALSE,TRUE)</formula>
    </cfRule>
    <cfRule type="expression" dxfId="2536" priority="13148">
      <formula>IF(RIGHT(TEXT(AI125,"0.#"),1)=".",TRUE,FALSE)</formula>
    </cfRule>
  </conditionalFormatting>
  <conditionalFormatting sqref="AM125">
    <cfRule type="expression" dxfId="2535" priority="13145">
      <formula>IF(RIGHT(TEXT(AM125,"0.#"),1)=".",FALSE,TRUE)</formula>
    </cfRule>
    <cfRule type="expression" dxfId="2534" priority="13146">
      <formula>IF(RIGHT(TEXT(AM125,"0.#"),1)=".",TRUE,FALSE)</formula>
    </cfRule>
  </conditionalFormatting>
  <conditionalFormatting sqref="AQ126">
    <cfRule type="expression" dxfId="2533" priority="13137">
      <formula>IF(RIGHT(TEXT(AQ126,"0.#"),1)=".",FALSE,TRUE)</formula>
    </cfRule>
    <cfRule type="expression" dxfId="2532" priority="13138">
      <formula>IF(RIGHT(TEXT(AQ126,"0.#"),1)=".",TRUE,FALSE)</formula>
    </cfRule>
  </conditionalFormatting>
  <conditionalFormatting sqref="AE128 AQ128">
    <cfRule type="expression" dxfId="2531" priority="13135">
      <formula>IF(RIGHT(TEXT(AE128,"0.#"),1)=".",FALSE,TRUE)</formula>
    </cfRule>
    <cfRule type="expression" dxfId="2530" priority="13136">
      <formula>IF(RIGHT(TEXT(AE128,"0.#"),1)=".",TRUE,FALSE)</formula>
    </cfRule>
  </conditionalFormatting>
  <conditionalFormatting sqref="AI128">
    <cfRule type="expression" dxfId="2529" priority="13133">
      <formula>IF(RIGHT(TEXT(AI128,"0.#"),1)=".",FALSE,TRUE)</formula>
    </cfRule>
    <cfRule type="expression" dxfId="2528" priority="13134">
      <formula>IF(RIGHT(TEXT(AI128,"0.#"),1)=".",TRUE,FALSE)</formula>
    </cfRule>
  </conditionalFormatting>
  <conditionalFormatting sqref="AM128">
    <cfRule type="expression" dxfId="2527" priority="13131">
      <formula>IF(RIGHT(TEXT(AM128,"0.#"),1)=".",FALSE,TRUE)</formula>
    </cfRule>
    <cfRule type="expression" dxfId="2526" priority="13132">
      <formula>IF(RIGHT(TEXT(AM128,"0.#"),1)=".",TRUE,FALSE)</formula>
    </cfRule>
  </conditionalFormatting>
  <conditionalFormatting sqref="AQ129">
    <cfRule type="expression" dxfId="2525" priority="13123">
      <formula>IF(RIGHT(TEXT(AQ129,"0.#"),1)=".",FALSE,TRUE)</formula>
    </cfRule>
    <cfRule type="expression" dxfId="2524" priority="13124">
      <formula>IF(RIGHT(TEXT(AQ129,"0.#"),1)=".",TRUE,FALSE)</formula>
    </cfRule>
  </conditionalFormatting>
  <conditionalFormatting sqref="AE75">
    <cfRule type="expression" dxfId="2523" priority="13121">
      <formula>IF(RIGHT(TEXT(AE75,"0.#"),1)=".",FALSE,TRUE)</formula>
    </cfRule>
    <cfRule type="expression" dxfId="2522" priority="13122">
      <formula>IF(RIGHT(TEXT(AE75,"0.#"),1)=".",TRUE,FALSE)</formula>
    </cfRule>
  </conditionalFormatting>
  <conditionalFormatting sqref="AE76">
    <cfRule type="expression" dxfId="2521" priority="13119">
      <formula>IF(RIGHT(TEXT(AE76,"0.#"),1)=".",FALSE,TRUE)</formula>
    </cfRule>
    <cfRule type="expression" dxfId="2520" priority="13120">
      <formula>IF(RIGHT(TEXT(AE76,"0.#"),1)=".",TRUE,FALSE)</formula>
    </cfRule>
  </conditionalFormatting>
  <conditionalFormatting sqref="AE77">
    <cfRule type="expression" dxfId="2519" priority="13117">
      <formula>IF(RIGHT(TEXT(AE77,"0.#"),1)=".",FALSE,TRUE)</formula>
    </cfRule>
    <cfRule type="expression" dxfId="2518" priority="13118">
      <formula>IF(RIGHT(TEXT(AE77,"0.#"),1)=".",TRUE,FALSE)</formula>
    </cfRule>
  </conditionalFormatting>
  <conditionalFormatting sqref="AI77">
    <cfRule type="expression" dxfId="2517" priority="13115">
      <formula>IF(RIGHT(TEXT(AI77,"0.#"),1)=".",FALSE,TRUE)</formula>
    </cfRule>
    <cfRule type="expression" dxfId="2516" priority="13116">
      <formula>IF(RIGHT(TEXT(AI77,"0.#"),1)=".",TRUE,FALSE)</formula>
    </cfRule>
  </conditionalFormatting>
  <conditionalFormatting sqref="AI76">
    <cfRule type="expression" dxfId="2515" priority="13113">
      <formula>IF(RIGHT(TEXT(AI76,"0.#"),1)=".",FALSE,TRUE)</formula>
    </cfRule>
    <cfRule type="expression" dxfId="2514" priority="13114">
      <formula>IF(RIGHT(TEXT(AI76,"0.#"),1)=".",TRUE,FALSE)</formula>
    </cfRule>
  </conditionalFormatting>
  <conditionalFormatting sqref="AI75">
    <cfRule type="expression" dxfId="2513" priority="13111">
      <formula>IF(RIGHT(TEXT(AI75,"0.#"),1)=".",FALSE,TRUE)</formula>
    </cfRule>
    <cfRule type="expression" dxfId="2512" priority="13112">
      <formula>IF(RIGHT(TEXT(AI75,"0.#"),1)=".",TRUE,FALSE)</formula>
    </cfRule>
  </conditionalFormatting>
  <conditionalFormatting sqref="AM75">
    <cfRule type="expression" dxfId="2511" priority="13109">
      <formula>IF(RIGHT(TEXT(AM75,"0.#"),1)=".",FALSE,TRUE)</formula>
    </cfRule>
    <cfRule type="expression" dxfId="2510" priority="13110">
      <formula>IF(RIGHT(TEXT(AM75,"0.#"),1)=".",TRUE,FALSE)</formula>
    </cfRule>
  </conditionalFormatting>
  <conditionalFormatting sqref="AM76">
    <cfRule type="expression" dxfId="2509" priority="13107">
      <formula>IF(RIGHT(TEXT(AM76,"0.#"),1)=".",FALSE,TRUE)</formula>
    </cfRule>
    <cfRule type="expression" dxfId="2508" priority="13108">
      <formula>IF(RIGHT(TEXT(AM76,"0.#"),1)=".",TRUE,FALSE)</formula>
    </cfRule>
  </conditionalFormatting>
  <conditionalFormatting sqref="AM77">
    <cfRule type="expression" dxfId="2507" priority="13105">
      <formula>IF(RIGHT(TEXT(AM77,"0.#"),1)=".",FALSE,TRUE)</formula>
    </cfRule>
    <cfRule type="expression" dxfId="2506" priority="13106">
      <formula>IF(RIGHT(TEXT(AM77,"0.#"),1)=".",TRUE,FALSE)</formula>
    </cfRule>
  </conditionalFormatting>
  <conditionalFormatting sqref="AE134:AE135 AU134:AU135 AI134:AI135 AM134:AM135 AQ134:AQ135">
    <cfRule type="expression" dxfId="2505" priority="13091">
      <formula>IF(RIGHT(TEXT(AE134,"0.#"),1)=".",FALSE,TRUE)</formula>
    </cfRule>
    <cfRule type="expression" dxfId="2504" priority="13092">
      <formula>IF(RIGHT(TEXT(AE134,"0.#"),1)=".",TRUE,FALSE)</formula>
    </cfRule>
  </conditionalFormatting>
  <conditionalFormatting sqref="AE433:AE435 AI433:AI435 AM433:AM435">
    <cfRule type="expression" dxfId="2503" priority="13061">
      <formula>IF(RIGHT(TEXT(AE433,"0.#"),1)=".",FALSE,TRUE)</formula>
    </cfRule>
    <cfRule type="expression" dxfId="2502" priority="13062">
      <formula>IF(RIGHT(TEXT(AE433,"0.#"),1)=".",TRUE,FALSE)</formula>
    </cfRule>
  </conditionalFormatting>
  <conditionalFormatting sqref="AU433:AU435">
    <cfRule type="expression" dxfId="2501" priority="13037">
      <formula>IF(RIGHT(TEXT(AU433,"0.#"),1)=".",FALSE,TRUE)</formula>
    </cfRule>
    <cfRule type="expression" dxfId="2500" priority="13038">
      <formula>IF(RIGHT(TEXT(AU433,"0.#"),1)=".",TRUE,FALSE)</formula>
    </cfRule>
  </conditionalFormatting>
  <conditionalFormatting sqref="AQ433:AQ435">
    <cfRule type="expression" dxfId="2499" priority="12937">
      <formula>IF(RIGHT(TEXT(AQ433,"0.#"),1)=".",FALSE,TRUE)</formula>
    </cfRule>
    <cfRule type="expression" dxfId="2498" priority="12938">
      <formula>IF(RIGHT(TEXT(AQ433,"0.#"),1)=".",TRUE,FALSE)</formula>
    </cfRule>
  </conditionalFormatting>
  <conditionalFormatting sqref="AL840:AO867">
    <cfRule type="expression" dxfId="2497" priority="6661">
      <formula>IF(AND(AL840&gt;=0, RIGHT(TEXT(AL840,"0.#"),1)&lt;&gt;"."),TRUE,FALSE)</formula>
    </cfRule>
    <cfRule type="expression" dxfId="2496" priority="6662">
      <formula>IF(AND(AL840&gt;=0, RIGHT(TEXT(AL840,"0.#"),1)="."),TRUE,FALSE)</formula>
    </cfRule>
    <cfRule type="expression" dxfId="2495" priority="6663">
      <formula>IF(AND(AL840&lt;0, RIGHT(TEXT(AL840,"0.#"),1)&lt;&gt;"."),TRUE,FALSE)</formula>
    </cfRule>
    <cfRule type="expression" dxfId="2494" priority="6664">
      <formula>IF(AND(AL840&lt;0, RIGHT(TEXT(AL840,"0.#"),1)="."),TRUE,FALSE)</formula>
    </cfRule>
  </conditionalFormatting>
  <conditionalFormatting sqref="AQ53:AQ55">
    <cfRule type="expression" dxfId="2493" priority="4683">
      <formula>IF(RIGHT(TEXT(AQ53,"0.#"),1)=".",FALSE,TRUE)</formula>
    </cfRule>
    <cfRule type="expression" dxfId="2492" priority="4684">
      <formula>IF(RIGHT(TEXT(AQ53,"0.#"),1)=".",TRUE,FALSE)</formula>
    </cfRule>
  </conditionalFormatting>
  <conditionalFormatting sqref="AU53:AU55">
    <cfRule type="expression" dxfId="2491" priority="4681">
      <formula>IF(RIGHT(TEXT(AU53,"0.#"),1)=".",FALSE,TRUE)</formula>
    </cfRule>
    <cfRule type="expression" dxfId="2490" priority="4682">
      <formula>IF(RIGHT(TEXT(AU53,"0.#"),1)=".",TRUE,FALSE)</formula>
    </cfRule>
  </conditionalFormatting>
  <conditionalFormatting sqref="AQ60:AQ62">
    <cfRule type="expression" dxfId="2489" priority="4679">
      <formula>IF(RIGHT(TEXT(AQ60,"0.#"),1)=".",FALSE,TRUE)</formula>
    </cfRule>
    <cfRule type="expression" dxfId="2488" priority="4680">
      <formula>IF(RIGHT(TEXT(AQ60,"0.#"),1)=".",TRUE,FALSE)</formula>
    </cfRule>
  </conditionalFormatting>
  <conditionalFormatting sqref="AU60:AU62">
    <cfRule type="expression" dxfId="2487" priority="4677">
      <formula>IF(RIGHT(TEXT(AU60,"0.#"),1)=".",FALSE,TRUE)</formula>
    </cfRule>
    <cfRule type="expression" dxfId="2486" priority="4678">
      <formula>IF(RIGHT(TEXT(AU60,"0.#"),1)=".",TRUE,FALSE)</formula>
    </cfRule>
  </conditionalFormatting>
  <conditionalFormatting sqref="AQ75:AQ77">
    <cfRule type="expression" dxfId="2485" priority="4675">
      <formula>IF(RIGHT(TEXT(AQ75,"0.#"),1)=".",FALSE,TRUE)</formula>
    </cfRule>
    <cfRule type="expression" dxfId="2484" priority="4676">
      <formula>IF(RIGHT(TEXT(AQ75,"0.#"),1)=".",TRUE,FALSE)</formula>
    </cfRule>
  </conditionalFormatting>
  <conditionalFormatting sqref="AU75:AU77">
    <cfRule type="expression" dxfId="2483" priority="4673">
      <formula>IF(RIGHT(TEXT(AU75,"0.#"),1)=".",FALSE,TRUE)</formula>
    </cfRule>
    <cfRule type="expression" dxfId="2482" priority="4674">
      <formula>IF(RIGHT(TEXT(AU75,"0.#"),1)=".",TRUE,FALSE)</formula>
    </cfRule>
  </conditionalFormatting>
  <conditionalFormatting sqref="AQ87:AQ89">
    <cfRule type="expression" dxfId="2481" priority="4671">
      <formula>IF(RIGHT(TEXT(AQ87,"0.#"),1)=".",FALSE,TRUE)</formula>
    </cfRule>
    <cfRule type="expression" dxfId="2480" priority="4672">
      <formula>IF(RIGHT(TEXT(AQ87,"0.#"),1)=".",TRUE,FALSE)</formula>
    </cfRule>
  </conditionalFormatting>
  <conditionalFormatting sqref="AU87:AU89">
    <cfRule type="expression" dxfId="2479" priority="4669">
      <formula>IF(RIGHT(TEXT(AU87,"0.#"),1)=".",FALSE,TRUE)</formula>
    </cfRule>
    <cfRule type="expression" dxfId="2478" priority="4670">
      <formula>IF(RIGHT(TEXT(AU87,"0.#"),1)=".",TRUE,FALSE)</formula>
    </cfRule>
  </conditionalFormatting>
  <conditionalFormatting sqref="AQ92:AQ94">
    <cfRule type="expression" dxfId="2477" priority="4667">
      <formula>IF(RIGHT(TEXT(AQ92,"0.#"),1)=".",FALSE,TRUE)</formula>
    </cfRule>
    <cfRule type="expression" dxfId="2476" priority="4668">
      <formula>IF(RIGHT(TEXT(AQ92,"0.#"),1)=".",TRUE,FALSE)</formula>
    </cfRule>
  </conditionalFormatting>
  <conditionalFormatting sqref="AU92:AU94">
    <cfRule type="expression" dxfId="2475" priority="4665">
      <formula>IF(RIGHT(TEXT(AU92,"0.#"),1)=".",FALSE,TRUE)</formula>
    </cfRule>
    <cfRule type="expression" dxfId="2474" priority="4666">
      <formula>IF(RIGHT(TEXT(AU92,"0.#"),1)=".",TRUE,FALSE)</formula>
    </cfRule>
  </conditionalFormatting>
  <conditionalFormatting sqref="AQ97:AQ99">
    <cfRule type="expression" dxfId="2473" priority="4663">
      <formula>IF(RIGHT(TEXT(AQ97,"0.#"),1)=".",FALSE,TRUE)</formula>
    </cfRule>
    <cfRule type="expression" dxfId="2472" priority="4664">
      <formula>IF(RIGHT(TEXT(AQ97,"0.#"),1)=".",TRUE,FALSE)</formula>
    </cfRule>
  </conditionalFormatting>
  <conditionalFormatting sqref="AU97:AU99">
    <cfRule type="expression" dxfId="2471" priority="4661">
      <formula>IF(RIGHT(TEXT(AU97,"0.#"),1)=".",FALSE,TRUE)</formula>
    </cfRule>
    <cfRule type="expression" dxfId="2470" priority="4662">
      <formula>IF(RIGHT(TEXT(AU97,"0.#"),1)=".",TRUE,FALSE)</formula>
    </cfRule>
  </conditionalFormatting>
  <conditionalFormatting sqref="AE120 AM120">
    <cfRule type="expression" dxfId="2469" priority="3005">
      <formula>IF(RIGHT(TEXT(AE120,"0.#"),1)=".",FALSE,TRUE)</formula>
    </cfRule>
    <cfRule type="expression" dxfId="2468" priority="3006">
      <formula>IF(RIGHT(TEXT(AE120,"0.#"),1)=".",TRUE,FALSE)</formula>
    </cfRule>
  </conditionalFormatting>
  <conditionalFormatting sqref="AI126">
    <cfRule type="expression" dxfId="2467" priority="2995">
      <formula>IF(RIGHT(TEXT(AI126,"0.#"),1)=".",FALSE,TRUE)</formula>
    </cfRule>
    <cfRule type="expression" dxfId="2466" priority="2996">
      <formula>IF(RIGHT(TEXT(AI126,"0.#"),1)=".",TRUE,FALSE)</formula>
    </cfRule>
  </conditionalFormatting>
  <conditionalFormatting sqref="AI120">
    <cfRule type="expression" dxfId="2465" priority="3003">
      <formula>IF(RIGHT(TEXT(AI120,"0.#"),1)=".",FALSE,TRUE)</formula>
    </cfRule>
    <cfRule type="expression" dxfId="2464" priority="3004">
      <formula>IF(RIGHT(TEXT(AI120,"0.#"),1)=".",TRUE,FALSE)</formula>
    </cfRule>
  </conditionalFormatting>
  <conditionalFormatting sqref="AE123 AM123">
    <cfRule type="expression" dxfId="2463" priority="3001">
      <formula>IF(RIGHT(TEXT(AE123,"0.#"),1)=".",FALSE,TRUE)</formula>
    </cfRule>
    <cfRule type="expression" dxfId="2462" priority="3002">
      <formula>IF(RIGHT(TEXT(AE123,"0.#"),1)=".",TRUE,FALSE)</formula>
    </cfRule>
  </conditionalFormatting>
  <conditionalFormatting sqref="AI123">
    <cfRule type="expression" dxfId="2461" priority="2999">
      <formula>IF(RIGHT(TEXT(AI123,"0.#"),1)=".",FALSE,TRUE)</formula>
    </cfRule>
    <cfRule type="expression" dxfId="2460" priority="3000">
      <formula>IF(RIGHT(TEXT(AI123,"0.#"),1)=".",TRUE,FALSE)</formula>
    </cfRule>
  </conditionalFormatting>
  <conditionalFormatting sqref="AE126 AM126">
    <cfRule type="expression" dxfId="2459" priority="2997">
      <formula>IF(RIGHT(TEXT(AE126,"0.#"),1)=".",FALSE,TRUE)</formula>
    </cfRule>
    <cfRule type="expression" dxfId="2458" priority="2998">
      <formula>IF(RIGHT(TEXT(AE126,"0.#"),1)=".",TRUE,FALSE)</formula>
    </cfRule>
  </conditionalFormatting>
  <conditionalFormatting sqref="AE129 AM129">
    <cfRule type="expression" dxfId="2457" priority="2993">
      <formula>IF(RIGHT(TEXT(AE129,"0.#"),1)=".",FALSE,TRUE)</formula>
    </cfRule>
    <cfRule type="expression" dxfId="2456" priority="2994">
      <formula>IF(RIGHT(TEXT(AE129,"0.#"),1)=".",TRUE,FALSE)</formula>
    </cfRule>
  </conditionalFormatting>
  <conditionalFormatting sqref="AI129">
    <cfRule type="expression" dxfId="2455" priority="2991">
      <formula>IF(RIGHT(TEXT(AI129,"0.#"),1)=".",FALSE,TRUE)</formula>
    </cfRule>
    <cfRule type="expression" dxfId="2454" priority="2992">
      <formula>IF(RIGHT(TEXT(AI129,"0.#"),1)=".",TRUE,FALSE)</formula>
    </cfRule>
  </conditionalFormatting>
  <conditionalFormatting sqref="Y840:Y867">
    <cfRule type="expression" dxfId="2453" priority="2989">
      <formula>IF(RIGHT(TEXT(Y840,"0.#"),1)=".",FALSE,TRUE)</formula>
    </cfRule>
    <cfRule type="expression" dxfId="2452" priority="2990">
      <formula>IF(RIGHT(TEXT(Y840,"0.#"),1)=".",TRUE,FALSE)</formula>
    </cfRule>
  </conditionalFormatting>
  <conditionalFormatting sqref="AU518">
    <cfRule type="expression" dxfId="2451" priority="1499">
      <formula>IF(RIGHT(TEXT(AU518,"0.#"),1)=".",FALSE,TRUE)</formula>
    </cfRule>
    <cfRule type="expression" dxfId="2450" priority="1500">
      <formula>IF(RIGHT(TEXT(AU518,"0.#"),1)=".",TRUE,FALSE)</formula>
    </cfRule>
  </conditionalFormatting>
  <conditionalFormatting sqref="AQ551">
    <cfRule type="expression" dxfId="2449" priority="1275">
      <formula>IF(RIGHT(TEXT(AQ551,"0.#"),1)=".",FALSE,TRUE)</formula>
    </cfRule>
    <cfRule type="expression" dxfId="2448" priority="1276">
      <formula>IF(RIGHT(TEXT(AQ551,"0.#"),1)=".",TRUE,FALSE)</formula>
    </cfRule>
  </conditionalFormatting>
  <conditionalFormatting sqref="AE556">
    <cfRule type="expression" dxfId="2447" priority="1273">
      <formula>IF(RIGHT(TEXT(AE556,"0.#"),1)=".",FALSE,TRUE)</formula>
    </cfRule>
    <cfRule type="expression" dxfId="2446" priority="1274">
      <formula>IF(RIGHT(TEXT(AE556,"0.#"),1)=".",TRUE,FALSE)</formula>
    </cfRule>
  </conditionalFormatting>
  <conditionalFormatting sqref="AE557">
    <cfRule type="expression" dxfId="2445" priority="1271">
      <formula>IF(RIGHT(TEXT(AE557,"0.#"),1)=".",FALSE,TRUE)</formula>
    </cfRule>
    <cfRule type="expression" dxfId="2444" priority="1272">
      <formula>IF(RIGHT(TEXT(AE557,"0.#"),1)=".",TRUE,FALSE)</formula>
    </cfRule>
  </conditionalFormatting>
  <conditionalFormatting sqref="AE558">
    <cfRule type="expression" dxfId="2443" priority="1269">
      <formula>IF(RIGHT(TEXT(AE558,"0.#"),1)=".",FALSE,TRUE)</formula>
    </cfRule>
    <cfRule type="expression" dxfId="2442" priority="1270">
      <formula>IF(RIGHT(TEXT(AE558,"0.#"),1)=".",TRUE,FALSE)</formula>
    </cfRule>
  </conditionalFormatting>
  <conditionalFormatting sqref="AU556">
    <cfRule type="expression" dxfId="2441" priority="1261">
      <formula>IF(RIGHT(TEXT(AU556,"0.#"),1)=".",FALSE,TRUE)</formula>
    </cfRule>
    <cfRule type="expression" dxfId="2440" priority="1262">
      <formula>IF(RIGHT(TEXT(AU556,"0.#"),1)=".",TRUE,FALSE)</formula>
    </cfRule>
  </conditionalFormatting>
  <conditionalFormatting sqref="AU557">
    <cfRule type="expression" dxfId="2439" priority="1259">
      <formula>IF(RIGHT(TEXT(AU557,"0.#"),1)=".",FALSE,TRUE)</formula>
    </cfRule>
    <cfRule type="expression" dxfId="2438" priority="1260">
      <formula>IF(RIGHT(TEXT(AU557,"0.#"),1)=".",TRUE,FALSE)</formula>
    </cfRule>
  </conditionalFormatting>
  <conditionalFormatting sqref="AU558">
    <cfRule type="expression" dxfId="2437" priority="1257">
      <formula>IF(RIGHT(TEXT(AU558,"0.#"),1)=".",FALSE,TRUE)</formula>
    </cfRule>
    <cfRule type="expression" dxfId="2436" priority="1258">
      <formula>IF(RIGHT(TEXT(AU558,"0.#"),1)=".",TRUE,FALSE)</formula>
    </cfRule>
  </conditionalFormatting>
  <conditionalFormatting sqref="AQ557">
    <cfRule type="expression" dxfId="2435" priority="1249">
      <formula>IF(RIGHT(TEXT(AQ557,"0.#"),1)=".",FALSE,TRUE)</formula>
    </cfRule>
    <cfRule type="expression" dxfId="2434" priority="1250">
      <formula>IF(RIGHT(TEXT(AQ557,"0.#"),1)=".",TRUE,FALSE)</formula>
    </cfRule>
  </conditionalFormatting>
  <conditionalFormatting sqref="AQ558">
    <cfRule type="expression" dxfId="2433" priority="1247">
      <formula>IF(RIGHT(TEXT(AQ558,"0.#"),1)=".",FALSE,TRUE)</formula>
    </cfRule>
    <cfRule type="expression" dxfId="2432" priority="1248">
      <formula>IF(RIGHT(TEXT(AQ558,"0.#"),1)=".",TRUE,FALSE)</formula>
    </cfRule>
  </conditionalFormatting>
  <conditionalFormatting sqref="AQ556">
    <cfRule type="expression" dxfId="2431" priority="1245">
      <formula>IF(RIGHT(TEXT(AQ556,"0.#"),1)=".",FALSE,TRUE)</formula>
    </cfRule>
    <cfRule type="expression" dxfId="2430" priority="1246">
      <formula>IF(RIGHT(TEXT(AQ556,"0.#"),1)=".",TRUE,FALSE)</formula>
    </cfRule>
  </conditionalFormatting>
  <conditionalFormatting sqref="AE561">
    <cfRule type="expression" dxfId="2429" priority="1243">
      <formula>IF(RIGHT(TEXT(AE561,"0.#"),1)=".",FALSE,TRUE)</formula>
    </cfRule>
    <cfRule type="expression" dxfId="2428" priority="1244">
      <formula>IF(RIGHT(TEXT(AE561,"0.#"),1)=".",TRUE,FALSE)</formula>
    </cfRule>
  </conditionalFormatting>
  <conditionalFormatting sqref="AE562">
    <cfRule type="expression" dxfId="2427" priority="1241">
      <formula>IF(RIGHT(TEXT(AE562,"0.#"),1)=".",FALSE,TRUE)</formula>
    </cfRule>
    <cfRule type="expression" dxfId="2426" priority="1242">
      <formula>IF(RIGHT(TEXT(AE562,"0.#"),1)=".",TRUE,FALSE)</formula>
    </cfRule>
  </conditionalFormatting>
  <conditionalFormatting sqref="AE563">
    <cfRule type="expression" dxfId="2425" priority="1239">
      <formula>IF(RIGHT(TEXT(AE563,"0.#"),1)=".",FALSE,TRUE)</formula>
    </cfRule>
    <cfRule type="expression" dxfId="2424" priority="1240">
      <formula>IF(RIGHT(TEXT(AE563,"0.#"),1)=".",TRUE,FALSE)</formula>
    </cfRule>
  </conditionalFormatting>
  <conditionalFormatting sqref="AL1103:AO1132">
    <cfRule type="expression" dxfId="2423" priority="2895">
      <formula>IF(AND(AL1103&gt;=0, RIGHT(TEXT(AL1103,"0.#"),1)&lt;&gt;"."),TRUE,FALSE)</formula>
    </cfRule>
    <cfRule type="expression" dxfId="2422" priority="2896">
      <formula>IF(AND(AL1103&gt;=0, RIGHT(TEXT(AL1103,"0.#"),1)="."),TRUE,FALSE)</formula>
    </cfRule>
    <cfRule type="expression" dxfId="2421" priority="2897">
      <formula>IF(AND(AL1103&lt;0, RIGHT(TEXT(AL1103,"0.#"),1)&lt;&gt;"."),TRUE,FALSE)</formula>
    </cfRule>
    <cfRule type="expression" dxfId="2420" priority="2898">
      <formula>IF(AND(AL1103&lt;0, RIGHT(TEXT(AL1103,"0.#"),1)="."),TRUE,FALSE)</formula>
    </cfRule>
  </conditionalFormatting>
  <conditionalFormatting sqref="Y1103:Y1132">
    <cfRule type="expression" dxfId="2419" priority="2893">
      <formula>IF(RIGHT(TEXT(Y1103,"0.#"),1)=".",FALSE,TRUE)</formula>
    </cfRule>
    <cfRule type="expression" dxfId="2418" priority="2894">
      <formula>IF(RIGHT(TEXT(Y1103,"0.#"),1)=".",TRUE,FALSE)</formula>
    </cfRule>
  </conditionalFormatting>
  <conditionalFormatting sqref="AQ553">
    <cfRule type="expression" dxfId="2417" priority="1277">
      <formula>IF(RIGHT(TEXT(AQ553,"0.#"),1)=".",FALSE,TRUE)</formula>
    </cfRule>
    <cfRule type="expression" dxfId="2416" priority="1278">
      <formula>IF(RIGHT(TEXT(AQ553,"0.#"),1)=".",TRUE,FALSE)</formula>
    </cfRule>
  </conditionalFormatting>
  <conditionalFormatting sqref="AU552">
    <cfRule type="expression" dxfId="2415" priority="1289">
      <formula>IF(RIGHT(TEXT(AU552,"0.#"),1)=".",FALSE,TRUE)</formula>
    </cfRule>
    <cfRule type="expression" dxfId="2414" priority="1290">
      <formula>IF(RIGHT(TEXT(AU552,"0.#"),1)=".",TRUE,FALSE)</formula>
    </cfRule>
  </conditionalFormatting>
  <conditionalFormatting sqref="AE552">
    <cfRule type="expression" dxfId="2413" priority="1301">
      <formula>IF(RIGHT(TEXT(AE552,"0.#"),1)=".",FALSE,TRUE)</formula>
    </cfRule>
    <cfRule type="expression" dxfId="2412" priority="1302">
      <formula>IF(RIGHT(TEXT(AE552,"0.#"),1)=".",TRUE,FALSE)</formula>
    </cfRule>
  </conditionalFormatting>
  <conditionalFormatting sqref="AQ548">
    <cfRule type="expression" dxfId="2411" priority="1307">
      <formula>IF(RIGHT(TEXT(AQ548,"0.#"),1)=".",FALSE,TRUE)</formula>
    </cfRule>
    <cfRule type="expression" dxfId="2410" priority="1308">
      <formula>IF(RIGHT(TEXT(AQ548,"0.#"),1)=".",TRUE,FALSE)</formula>
    </cfRule>
  </conditionalFormatting>
  <conditionalFormatting sqref="AL838:AO839">
    <cfRule type="expression" dxfId="2409" priority="2847">
      <formula>IF(AND(AL838&gt;=0, RIGHT(TEXT(AL838,"0.#"),1)&lt;&gt;"."),TRUE,FALSE)</formula>
    </cfRule>
    <cfRule type="expression" dxfId="2408" priority="2848">
      <formula>IF(AND(AL838&gt;=0, RIGHT(TEXT(AL838,"0.#"),1)="."),TRUE,FALSE)</formula>
    </cfRule>
    <cfRule type="expression" dxfId="2407" priority="2849">
      <formula>IF(AND(AL838&lt;0, RIGHT(TEXT(AL838,"0.#"),1)&lt;&gt;"."),TRUE,FALSE)</formula>
    </cfRule>
    <cfRule type="expression" dxfId="2406" priority="2850">
      <formula>IF(AND(AL838&lt;0, RIGHT(TEXT(AL838,"0.#"),1)="."),TRUE,FALSE)</formula>
    </cfRule>
  </conditionalFormatting>
  <conditionalFormatting sqref="Y838:Y839">
    <cfRule type="expression" dxfId="2405" priority="2845">
      <formula>IF(RIGHT(TEXT(Y838,"0.#"),1)=".",FALSE,TRUE)</formula>
    </cfRule>
    <cfRule type="expression" dxfId="2404" priority="2846">
      <formula>IF(RIGHT(TEXT(Y838,"0.#"),1)=".",TRUE,FALSE)</formula>
    </cfRule>
  </conditionalFormatting>
  <conditionalFormatting sqref="AE492">
    <cfRule type="expression" dxfId="2403" priority="1633">
      <formula>IF(RIGHT(TEXT(AE492,"0.#"),1)=".",FALSE,TRUE)</formula>
    </cfRule>
    <cfRule type="expression" dxfId="2402" priority="1634">
      <formula>IF(RIGHT(TEXT(AE492,"0.#"),1)=".",TRUE,FALSE)</formula>
    </cfRule>
  </conditionalFormatting>
  <conditionalFormatting sqref="AE493">
    <cfRule type="expression" dxfId="2401" priority="1631">
      <formula>IF(RIGHT(TEXT(AE493,"0.#"),1)=".",FALSE,TRUE)</formula>
    </cfRule>
    <cfRule type="expression" dxfId="2400" priority="1632">
      <formula>IF(RIGHT(TEXT(AE493,"0.#"),1)=".",TRUE,FALSE)</formula>
    </cfRule>
  </conditionalFormatting>
  <conditionalFormatting sqref="AE494">
    <cfRule type="expression" dxfId="2399" priority="1629">
      <formula>IF(RIGHT(TEXT(AE494,"0.#"),1)=".",FALSE,TRUE)</formula>
    </cfRule>
    <cfRule type="expression" dxfId="2398" priority="1630">
      <formula>IF(RIGHT(TEXT(AE494,"0.#"),1)=".",TRUE,FALSE)</formula>
    </cfRule>
  </conditionalFormatting>
  <conditionalFormatting sqref="AQ493">
    <cfRule type="expression" dxfId="2397" priority="1609">
      <formula>IF(RIGHT(TEXT(AQ493,"0.#"),1)=".",FALSE,TRUE)</formula>
    </cfRule>
    <cfRule type="expression" dxfId="2396" priority="1610">
      <formula>IF(RIGHT(TEXT(AQ493,"0.#"),1)=".",TRUE,FALSE)</formula>
    </cfRule>
  </conditionalFormatting>
  <conditionalFormatting sqref="AQ494">
    <cfRule type="expression" dxfId="2395" priority="1607">
      <formula>IF(RIGHT(TEXT(AQ494,"0.#"),1)=".",FALSE,TRUE)</formula>
    </cfRule>
    <cfRule type="expression" dxfId="2394" priority="1608">
      <formula>IF(RIGHT(TEXT(AQ494,"0.#"),1)=".",TRUE,FALSE)</formula>
    </cfRule>
  </conditionalFormatting>
  <conditionalFormatting sqref="AQ492">
    <cfRule type="expression" dxfId="2393" priority="1605">
      <formula>IF(RIGHT(TEXT(AQ492,"0.#"),1)=".",FALSE,TRUE)</formula>
    </cfRule>
    <cfRule type="expression" dxfId="2392" priority="1606">
      <formula>IF(RIGHT(TEXT(AQ492,"0.#"),1)=".",TRUE,FALSE)</formula>
    </cfRule>
  </conditionalFormatting>
  <conditionalFormatting sqref="AU494">
    <cfRule type="expression" dxfId="2391" priority="1617">
      <formula>IF(RIGHT(TEXT(AU494,"0.#"),1)=".",FALSE,TRUE)</formula>
    </cfRule>
    <cfRule type="expression" dxfId="2390" priority="1618">
      <formula>IF(RIGHT(TEXT(AU494,"0.#"),1)=".",TRUE,FALSE)</formula>
    </cfRule>
  </conditionalFormatting>
  <conditionalFormatting sqref="AU492">
    <cfRule type="expression" dxfId="2389" priority="1621">
      <formula>IF(RIGHT(TEXT(AU492,"0.#"),1)=".",FALSE,TRUE)</formula>
    </cfRule>
    <cfRule type="expression" dxfId="2388" priority="1622">
      <formula>IF(RIGHT(TEXT(AU492,"0.#"),1)=".",TRUE,FALSE)</formula>
    </cfRule>
  </conditionalFormatting>
  <conditionalFormatting sqref="AU493">
    <cfRule type="expression" dxfId="2387" priority="1619">
      <formula>IF(RIGHT(TEXT(AU493,"0.#"),1)=".",FALSE,TRUE)</formula>
    </cfRule>
    <cfRule type="expression" dxfId="2386" priority="1620">
      <formula>IF(RIGHT(TEXT(AU493,"0.#"),1)=".",TRUE,FALSE)</formula>
    </cfRule>
  </conditionalFormatting>
  <conditionalFormatting sqref="AU583">
    <cfRule type="expression" dxfId="2385" priority="1137">
      <formula>IF(RIGHT(TEXT(AU583,"0.#"),1)=".",FALSE,TRUE)</formula>
    </cfRule>
    <cfRule type="expression" dxfId="2384" priority="1138">
      <formula>IF(RIGHT(TEXT(AU583,"0.#"),1)=".",TRUE,FALSE)</formula>
    </cfRule>
  </conditionalFormatting>
  <conditionalFormatting sqref="AU582">
    <cfRule type="expression" dxfId="2383" priority="1139">
      <formula>IF(RIGHT(TEXT(AU582,"0.#"),1)=".",FALSE,TRUE)</formula>
    </cfRule>
    <cfRule type="expression" dxfId="2382" priority="1140">
      <formula>IF(RIGHT(TEXT(AU582,"0.#"),1)=".",TRUE,FALSE)</formula>
    </cfRule>
  </conditionalFormatting>
  <conditionalFormatting sqref="AE499">
    <cfRule type="expression" dxfId="2381" priority="1599">
      <formula>IF(RIGHT(TEXT(AE499,"0.#"),1)=".",FALSE,TRUE)</formula>
    </cfRule>
    <cfRule type="expression" dxfId="2380" priority="1600">
      <formula>IF(RIGHT(TEXT(AE499,"0.#"),1)=".",TRUE,FALSE)</formula>
    </cfRule>
  </conditionalFormatting>
  <conditionalFormatting sqref="AE497">
    <cfRule type="expression" dxfId="2379" priority="1603">
      <formula>IF(RIGHT(TEXT(AE497,"0.#"),1)=".",FALSE,TRUE)</formula>
    </cfRule>
    <cfRule type="expression" dxfId="2378" priority="1604">
      <formula>IF(RIGHT(TEXT(AE497,"0.#"),1)=".",TRUE,FALSE)</formula>
    </cfRule>
  </conditionalFormatting>
  <conditionalFormatting sqref="AE498">
    <cfRule type="expression" dxfId="2377" priority="1601">
      <formula>IF(RIGHT(TEXT(AE498,"0.#"),1)=".",FALSE,TRUE)</formula>
    </cfRule>
    <cfRule type="expression" dxfId="2376" priority="1602">
      <formula>IF(RIGHT(TEXT(AE498,"0.#"),1)=".",TRUE,FALSE)</formula>
    </cfRule>
  </conditionalFormatting>
  <conditionalFormatting sqref="AU499">
    <cfRule type="expression" dxfId="2375" priority="1587">
      <formula>IF(RIGHT(TEXT(AU499,"0.#"),1)=".",FALSE,TRUE)</formula>
    </cfRule>
    <cfRule type="expression" dxfId="2374" priority="1588">
      <formula>IF(RIGHT(TEXT(AU499,"0.#"),1)=".",TRUE,FALSE)</formula>
    </cfRule>
  </conditionalFormatting>
  <conditionalFormatting sqref="AU497">
    <cfRule type="expression" dxfId="2373" priority="1591">
      <formula>IF(RIGHT(TEXT(AU497,"0.#"),1)=".",FALSE,TRUE)</formula>
    </cfRule>
    <cfRule type="expression" dxfId="2372" priority="1592">
      <formula>IF(RIGHT(TEXT(AU497,"0.#"),1)=".",TRUE,FALSE)</formula>
    </cfRule>
  </conditionalFormatting>
  <conditionalFormatting sqref="AU498">
    <cfRule type="expression" dxfId="2371" priority="1589">
      <formula>IF(RIGHT(TEXT(AU498,"0.#"),1)=".",FALSE,TRUE)</formula>
    </cfRule>
    <cfRule type="expression" dxfId="2370" priority="1590">
      <formula>IF(RIGHT(TEXT(AU498,"0.#"),1)=".",TRUE,FALSE)</formula>
    </cfRule>
  </conditionalFormatting>
  <conditionalFormatting sqref="AQ497">
    <cfRule type="expression" dxfId="2369" priority="1575">
      <formula>IF(RIGHT(TEXT(AQ497,"0.#"),1)=".",FALSE,TRUE)</formula>
    </cfRule>
    <cfRule type="expression" dxfId="2368" priority="1576">
      <formula>IF(RIGHT(TEXT(AQ497,"0.#"),1)=".",TRUE,FALSE)</formula>
    </cfRule>
  </conditionalFormatting>
  <conditionalFormatting sqref="AQ498">
    <cfRule type="expression" dxfId="2367" priority="1579">
      <formula>IF(RIGHT(TEXT(AQ498,"0.#"),1)=".",FALSE,TRUE)</formula>
    </cfRule>
    <cfRule type="expression" dxfId="2366" priority="1580">
      <formula>IF(RIGHT(TEXT(AQ498,"0.#"),1)=".",TRUE,FALSE)</formula>
    </cfRule>
  </conditionalFormatting>
  <conditionalFormatting sqref="AQ499">
    <cfRule type="expression" dxfId="2365" priority="1577">
      <formula>IF(RIGHT(TEXT(AQ499,"0.#"),1)=".",FALSE,TRUE)</formula>
    </cfRule>
    <cfRule type="expression" dxfId="2364" priority="1578">
      <formula>IF(RIGHT(TEXT(AQ499,"0.#"),1)=".",TRUE,FALSE)</formula>
    </cfRule>
  </conditionalFormatting>
  <conditionalFormatting sqref="AE504">
    <cfRule type="expression" dxfId="2363" priority="1569">
      <formula>IF(RIGHT(TEXT(AE504,"0.#"),1)=".",FALSE,TRUE)</formula>
    </cfRule>
    <cfRule type="expression" dxfId="2362" priority="1570">
      <formula>IF(RIGHT(TEXT(AE504,"0.#"),1)=".",TRUE,FALSE)</formula>
    </cfRule>
  </conditionalFormatting>
  <conditionalFormatting sqref="AE502">
    <cfRule type="expression" dxfId="2361" priority="1573">
      <formula>IF(RIGHT(TEXT(AE502,"0.#"),1)=".",FALSE,TRUE)</formula>
    </cfRule>
    <cfRule type="expression" dxfId="2360" priority="1574">
      <formula>IF(RIGHT(TEXT(AE502,"0.#"),1)=".",TRUE,FALSE)</formula>
    </cfRule>
  </conditionalFormatting>
  <conditionalFormatting sqref="AE503">
    <cfRule type="expression" dxfId="2359" priority="1571">
      <formula>IF(RIGHT(TEXT(AE503,"0.#"),1)=".",FALSE,TRUE)</formula>
    </cfRule>
    <cfRule type="expression" dxfId="2358" priority="1572">
      <formula>IF(RIGHT(TEXT(AE503,"0.#"),1)=".",TRUE,FALSE)</formula>
    </cfRule>
  </conditionalFormatting>
  <conditionalFormatting sqref="AU504">
    <cfRule type="expression" dxfId="2357" priority="1557">
      <formula>IF(RIGHT(TEXT(AU504,"0.#"),1)=".",FALSE,TRUE)</formula>
    </cfRule>
    <cfRule type="expression" dxfId="2356" priority="1558">
      <formula>IF(RIGHT(TEXT(AU504,"0.#"),1)=".",TRUE,FALSE)</formula>
    </cfRule>
  </conditionalFormatting>
  <conditionalFormatting sqref="AU502">
    <cfRule type="expression" dxfId="2355" priority="1561">
      <formula>IF(RIGHT(TEXT(AU502,"0.#"),1)=".",FALSE,TRUE)</formula>
    </cfRule>
    <cfRule type="expression" dxfId="2354" priority="1562">
      <formula>IF(RIGHT(TEXT(AU502,"0.#"),1)=".",TRUE,FALSE)</formula>
    </cfRule>
  </conditionalFormatting>
  <conditionalFormatting sqref="AU503">
    <cfRule type="expression" dxfId="2353" priority="1559">
      <formula>IF(RIGHT(TEXT(AU503,"0.#"),1)=".",FALSE,TRUE)</formula>
    </cfRule>
    <cfRule type="expression" dxfId="2352" priority="1560">
      <formula>IF(RIGHT(TEXT(AU503,"0.#"),1)=".",TRUE,FALSE)</formula>
    </cfRule>
  </conditionalFormatting>
  <conditionalFormatting sqref="AQ502">
    <cfRule type="expression" dxfId="2351" priority="1545">
      <formula>IF(RIGHT(TEXT(AQ502,"0.#"),1)=".",FALSE,TRUE)</formula>
    </cfRule>
    <cfRule type="expression" dxfId="2350" priority="1546">
      <formula>IF(RIGHT(TEXT(AQ502,"0.#"),1)=".",TRUE,FALSE)</formula>
    </cfRule>
  </conditionalFormatting>
  <conditionalFormatting sqref="AQ503">
    <cfRule type="expression" dxfId="2349" priority="1549">
      <formula>IF(RIGHT(TEXT(AQ503,"0.#"),1)=".",FALSE,TRUE)</formula>
    </cfRule>
    <cfRule type="expression" dxfId="2348" priority="1550">
      <formula>IF(RIGHT(TEXT(AQ503,"0.#"),1)=".",TRUE,FALSE)</formula>
    </cfRule>
  </conditionalFormatting>
  <conditionalFormatting sqref="AQ504">
    <cfRule type="expression" dxfId="2347" priority="1547">
      <formula>IF(RIGHT(TEXT(AQ504,"0.#"),1)=".",FALSE,TRUE)</formula>
    </cfRule>
    <cfRule type="expression" dxfId="2346" priority="1548">
      <formula>IF(RIGHT(TEXT(AQ504,"0.#"),1)=".",TRUE,FALSE)</formula>
    </cfRule>
  </conditionalFormatting>
  <conditionalFormatting sqref="AE509">
    <cfRule type="expression" dxfId="2345" priority="1539">
      <formula>IF(RIGHT(TEXT(AE509,"0.#"),1)=".",FALSE,TRUE)</formula>
    </cfRule>
    <cfRule type="expression" dxfId="2344" priority="1540">
      <formula>IF(RIGHT(TEXT(AE509,"0.#"),1)=".",TRUE,FALSE)</formula>
    </cfRule>
  </conditionalFormatting>
  <conditionalFormatting sqref="AE507">
    <cfRule type="expression" dxfId="2343" priority="1543">
      <formula>IF(RIGHT(TEXT(AE507,"0.#"),1)=".",FALSE,TRUE)</formula>
    </cfRule>
    <cfRule type="expression" dxfId="2342" priority="1544">
      <formula>IF(RIGHT(TEXT(AE507,"0.#"),1)=".",TRUE,FALSE)</formula>
    </cfRule>
  </conditionalFormatting>
  <conditionalFormatting sqref="AE508">
    <cfRule type="expression" dxfId="2341" priority="1541">
      <formula>IF(RIGHT(TEXT(AE508,"0.#"),1)=".",FALSE,TRUE)</formula>
    </cfRule>
    <cfRule type="expression" dxfId="2340" priority="1542">
      <formula>IF(RIGHT(TEXT(AE508,"0.#"),1)=".",TRUE,FALSE)</formula>
    </cfRule>
  </conditionalFormatting>
  <conditionalFormatting sqref="AU509">
    <cfRule type="expression" dxfId="2339" priority="1527">
      <formula>IF(RIGHT(TEXT(AU509,"0.#"),1)=".",FALSE,TRUE)</formula>
    </cfRule>
    <cfRule type="expression" dxfId="2338" priority="1528">
      <formula>IF(RIGHT(TEXT(AU509,"0.#"),1)=".",TRUE,FALSE)</formula>
    </cfRule>
  </conditionalFormatting>
  <conditionalFormatting sqref="AU507">
    <cfRule type="expression" dxfId="2337" priority="1531">
      <formula>IF(RIGHT(TEXT(AU507,"0.#"),1)=".",FALSE,TRUE)</formula>
    </cfRule>
    <cfRule type="expression" dxfId="2336" priority="1532">
      <formula>IF(RIGHT(TEXT(AU507,"0.#"),1)=".",TRUE,FALSE)</formula>
    </cfRule>
  </conditionalFormatting>
  <conditionalFormatting sqref="AU508">
    <cfRule type="expression" dxfId="2335" priority="1529">
      <formula>IF(RIGHT(TEXT(AU508,"0.#"),1)=".",FALSE,TRUE)</formula>
    </cfRule>
    <cfRule type="expression" dxfId="2334" priority="1530">
      <formula>IF(RIGHT(TEXT(AU508,"0.#"),1)=".",TRUE,FALSE)</formula>
    </cfRule>
  </conditionalFormatting>
  <conditionalFormatting sqref="AQ507">
    <cfRule type="expression" dxfId="2333" priority="1515">
      <formula>IF(RIGHT(TEXT(AQ507,"0.#"),1)=".",FALSE,TRUE)</formula>
    </cfRule>
    <cfRule type="expression" dxfId="2332" priority="1516">
      <formula>IF(RIGHT(TEXT(AQ507,"0.#"),1)=".",TRUE,FALSE)</formula>
    </cfRule>
  </conditionalFormatting>
  <conditionalFormatting sqref="AQ508">
    <cfRule type="expression" dxfId="2331" priority="1519">
      <formula>IF(RIGHT(TEXT(AQ508,"0.#"),1)=".",FALSE,TRUE)</formula>
    </cfRule>
    <cfRule type="expression" dxfId="2330" priority="1520">
      <formula>IF(RIGHT(TEXT(AQ508,"0.#"),1)=".",TRUE,FALSE)</formula>
    </cfRule>
  </conditionalFormatting>
  <conditionalFormatting sqref="AQ509">
    <cfRule type="expression" dxfId="2329" priority="1517">
      <formula>IF(RIGHT(TEXT(AQ509,"0.#"),1)=".",FALSE,TRUE)</formula>
    </cfRule>
    <cfRule type="expression" dxfId="2328" priority="1518">
      <formula>IF(RIGHT(TEXT(AQ509,"0.#"),1)=".",TRUE,FALSE)</formula>
    </cfRule>
  </conditionalFormatting>
  <conditionalFormatting sqref="AE465">
    <cfRule type="expression" dxfId="2327" priority="1809">
      <formula>IF(RIGHT(TEXT(AE465,"0.#"),1)=".",FALSE,TRUE)</formula>
    </cfRule>
    <cfRule type="expression" dxfId="2326" priority="1810">
      <formula>IF(RIGHT(TEXT(AE465,"0.#"),1)=".",TRUE,FALSE)</formula>
    </cfRule>
  </conditionalFormatting>
  <conditionalFormatting sqref="AE463">
    <cfRule type="expression" dxfId="2325" priority="1813">
      <formula>IF(RIGHT(TEXT(AE463,"0.#"),1)=".",FALSE,TRUE)</formula>
    </cfRule>
    <cfRule type="expression" dxfId="2324" priority="1814">
      <formula>IF(RIGHT(TEXT(AE463,"0.#"),1)=".",TRUE,FALSE)</formula>
    </cfRule>
  </conditionalFormatting>
  <conditionalFormatting sqref="AE464">
    <cfRule type="expression" dxfId="2323" priority="1811">
      <formula>IF(RIGHT(TEXT(AE464,"0.#"),1)=".",FALSE,TRUE)</formula>
    </cfRule>
    <cfRule type="expression" dxfId="2322" priority="1812">
      <formula>IF(RIGHT(TEXT(AE464,"0.#"),1)=".",TRUE,FALSE)</formula>
    </cfRule>
  </conditionalFormatting>
  <conditionalFormatting sqref="AM465">
    <cfRule type="expression" dxfId="2321" priority="1803">
      <formula>IF(RIGHT(TEXT(AM465,"0.#"),1)=".",FALSE,TRUE)</formula>
    </cfRule>
    <cfRule type="expression" dxfId="2320" priority="1804">
      <formula>IF(RIGHT(TEXT(AM465,"0.#"),1)=".",TRUE,FALSE)</formula>
    </cfRule>
  </conditionalFormatting>
  <conditionalFormatting sqref="AM463">
    <cfRule type="expression" dxfId="2319" priority="1807">
      <formula>IF(RIGHT(TEXT(AM463,"0.#"),1)=".",FALSE,TRUE)</formula>
    </cfRule>
    <cfRule type="expression" dxfId="2318" priority="1808">
      <formula>IF(RIGHT(TEXT(AM463,"0.#"),1)=".",TRUE,FALSE)</formula>
    </cfRule>
  </conditionalFormatting>
  <conditionalFormatting sqref="AM464">
    <cfRule type="expression" dxfId="2317" priority="1805">
      <formula>IF(RIGHT(TEXT(AM464,"0.#"),1)=".",FALSE,TRUE)</formula>
    </cfRule>
    <cfRule type="expression" dxfId="2316" priority="1806">
      <formula>IF(RIGHT(TEXT(AM464,"0.#"),1)=".",TRUE,FALSE)</formula>
    </cfRule>
  </conditionalFormatting>
  <conditionalFormatting sqref="AU465">
    <cfRule type="expression" dxfId="2315" priority="1797">
      <formula>IF(RIGHT(TEXT(AU465,"0.#"),1)=".",FALSE,TRUE)</formula>
    </cfRule>
    <cfRule type="expression" dxfId="2314" priority="1798">
      <formula>IF(RIGHT(TEXT(AU465,"0.#"),1)=".",TRUE,FALSE)</formula>
    </cfRule>
  </conditionalFormatting>
  <conditionalFormatting sqref="AU463">
    <cfRule type="expression" dxfId="2313" priority="1801">
      <formula>IF(RIGHT(TEXT(AU463,"0.#"),1)=".",FALSE,TRUE)</formula>
    </cfRule>
    <cfRule type="expression" dxfId="2312" priority="1802">
      <formula>IF(RIGHT(TEXT(AU463,"0.#"),1)=".",TRUE,FALSE)</formula>
    </cfRule>
  </conditionalFormatting>
  <conditionalFormatting sqref="AU464">
    <cfRule type="expression" dxfId="2311" priority="1799">
      <formula>IF(RIGHT(TEXT(AU464,"0.#"),1)=".",FALSE,TRUE)</formula>
    </cfRule>
    <cfRule type="expression" dxfId="2310" priority="1800">
      <formula>IF(RIGHT(TEXT(AU464,"0.#"),1)=".",TRUE,FALSE)</formula>
    </cfRule>
  </conditionalFormatting>
  <conditionalFormatting sqref="AI465">
    <cfRule type="expression" dxfId="2309" priority="1791">
      <formula>IF(RIGHT(TEXT(AI465,"0.#"),1)=".",FALSE,TRUE)</formula>
    </cfRule>
    <cfRule type="expression" dxfId="2308" priority="1792">
      <formula>IF(RIGHT(TEXT(AI465,"0.#"),1)=".",TRUE,FALSE)</formula>
    </cfRule>
  </conditionalFormatting>
  <conditionalFormatting sqref="AI463">
    <cfRule type="expression" dxfId="2307" priority="1795">
      <formula>IF(RIGHT(TEXT(AI463,"0.#"),1)=".",FALSE,TRUE)</formula>
    </cfRule>
    <cfRule type="expression" dxfId="2306" priority="1796">
      <formula>IF(RIGHT(TEXT(AI463,"0.#"),1)=".",TRUE,FALSE)</formula>
    </cfRule>
  </conditionalFormatting>
  <conditionalFormatting sqref="AI464">
    <cfRule type="expression" dxfId="2305" priority="1793">
      <formula>IF(RIGHT(TEXT(AI464,"0.#"),1)=".",FALSE,TRUE)</formula>
    </cfRule>
    <cfRule type="expression" dxfId="2304" priority="1794">
      <formula>IF(RIGHT(TEXT(AI464,"0.#"),1)=".",TRUE,FALSE)</formula>
    </cfRule>
  </conditionalFormatting>
  <conditionalFormatting sqref="AQ463">
    <cfRule type="expression" dxfId="2303" priority="1785">
      <formula>IF(RIGHT(TEXT(AQ463,"0.#"),1)=".",FALSE,TRUE)</formula>
    </cfRule>
    <cfRule type="expression" dxfId="2302" priority="1786">
      <formula>IF(RIGHT(TEXT(AQ463,"0.#"),1)=".",TRUE,FALSE)</formula>
    </cfRule>
  </conditionalFormatting>
  <conditionalFormatting sqref="AQ464">
    <cfRule type="expression" dxfId="2301" priority="1789">
      <formula>IF(RIGHT(TEXT(AQ464,"0.#"),1)=".",FALSE,TRUE)</formula>
    </cfRule>
    <cfRule type="expression" dxfId="2300" priority="1790">
      <formula>IF(RIGHT(TEXT(AQ464,"0.#"),1)=".",TRUE,FALSE)</formula>
    </cfRule>
  </conditionalFormatting>
  <conditionalFormatting sqref="AQ465">
    <cfRule type="expression" dxfId="2299" priority="1787">
      <formula>IF(RIGHT(TEXT(AQ465,"0.#"),1)=".",FALSE,TRUE)</formula>
    </cfRule>
    <cfRule type="expression" dxfId="2298" priority="1788">
      <formula>IF(RIGHT(TEXT(AQ465,"0.#"),1)=".",TRUE,FALSE)</formula>
    </cfRule>
  </conditionalFormatting>
  <conditionalFormatting sqref="AE470">
    <cfRule type="expression" dxfId="2297" priority="1779">
      <formula>IF(RIGHT(TEXT(AE470,"0.#"),1)=".",FALSE,TRUE)</formula>
    </cfRule>
    <cfRule type="expression" dxfId="2296" priority="1780">
      <formula>IF(RIGHT(TEXT(AE470,"0.#"),1)=".",TRUE,FALSE)</formula>
    </cfRule>
  </conditionalFormatting>
  <conditionalFormatting sqref="AE468">
    <cfRule type="expression" dxfId="2295" priority="1783">
      <formula>IF(RIGHT(TEXT(AE468,"0.#"),1)=".",FALSE,TRUE)</formula>
    </cfRule>
    <cfRule type="expression" dxfId="2294" priority="1784">
      <formula>IF(RIGHT(TEXT(AE468,"0.#"),1)=".",TRUE,FALSE)</formula>
    </cfRule>
  </conditionalFormatting>
  <conditionalFormatting sqref="AE469">
    <cfRule type="expression" dxfId="2293" priority="1781">
      <formula>IF(RIGHT(TEXT(AE469,"0.#"),1)=".",FALSE,TRUE)</formula>
    </cfRule>
    <cfRule type="expression" dxfId="2292" priority="1782">
      <formula>IF(RIGHT(TEXT(AE469,"0.#"),1)=".",TRUE,FALSE)</formula>
    </cfRule>
  </conditionalFormatting>
  <conditionalFormatting sqref="AM470">
    <cfRule type="expression" dxfId="2291" priority="1773">
      <formula>IF(RIGHT(TEXT(AM470,"0.#"),1)=".",FALSE,TRUE)</formula>
    </cfRule>
    <cfRule type="expression" dxfId="2290" priority="1774">
      <formula>IF(RIGHT(TEXT(AM470,"0.#"),1)=".",TRUE,FALSE)</formula>
    </cfRule>
  </conditionalFormatting>
  <conditionalFormatting sqref="AM468">
    <cfRule type="expression" dxfId="2289" priority="1777">
      <formula>IF(RIGHT(TEXT(AM468,"0.#"),1)=".",FALSE,TRUE)</formula>
    </cfRule>
    <cfRule type="expression" dxfId="2288" priority="1778">
      <formula>IF(RIGHT(TEXT(AM468,"0.#"),1)=".",TRUE,FALSE)</formula>
    </cfRule>
  </conditionalFormatting>
  <conditionalFormatting sqref="AM469">
    <cfRule type="expression" dxfId="2287" priority="1775">
      <formula>IF(RIGHT(TEXT(AM469,"0.#"),1)=".",FALSE,TRUE)</formula>
    </cfRule>
    <cfRule type="expression" dxfId="2286" priority="1776">
      <formula>IF(RIGHT(TEXT(AM469,"0.#"),1)=".",TRUE,FALSE)</formula>
    </cfRule>
  </conditionalFormatting>
  <conditionalFormatting sqref="AU470">
    <cfRule type="expression" dxfId="2285" priority="1767">
      <formula>IF(RIGHT(TEXT(AU470,"0.#"),1)=".",FALSE,TRUE)</formula>
    </cfRule>
    <cfRule type="expression" dxfId="2284" priority="1768">
      <formula>IF(RIGHT(TEXT(AU470,"0.#"),1)=".",TRUE,FALSE)</formula>
    </cfRule>
  </conditionalFormatting>
  <conditionalFormatting sqref="AU468">
    <cfRule type="expression" dxfId="2283" priority="1771">
      <formula>IF(RIGHT(TEXT(AU468,"0.#"),1)=".",FALSE,TRUE)</formula>
    </cfRule>
    <cfRule type="expression" dxfId="2282" priority="1772">
      <formula>IF(RIGHT(TEXT(AU468,"0.#"),1)=".",TRUE,FALSE)</formula>
    </cfRule>
  </conditionalFormatting>
  <conditionalFormatting sqref="AU469">
    <cfRule type="expression" dxfId="2281" priority="1769">
      <formula>IF(RIGHT(TEXT(AU469,"0.#"),1)=".",FALSE,TRUE)</formula>
    </cfRule>
    <cfRule type="expression" dxfId="2280" priority="1770">
      <formula>IF(RIGHT(TEXT(AU469,"0.#"),1)=".",TRUE,FALSE)</formula>
    </cfRule>
  </conditionalFormatting>
  <conditionalFormatting sqref="AI470">
    <cfRule type="expression" dxfId="2279" priority="1761">
      <formula>IF(RIGHT(TEXT(AI470,"0.#"),1)=".",FALSE,TRUE)</formula>
    </cfRule>
    <cfRule type="expression" dxfId="2278" priority="1762">
      <formula>IF(RIGHT(TEXT(AI470,"0.#"),1)=".",TRUE,FALSE)</formula>
    </cfRule>
  </conditionalFormatting>
  <conditionalFormatting sqref="AI468">
    <cfRule type="expression" dxfId="2277" priority="1765">
      <formula>IF(RIGHT(TEXT(AI468,"0.#"),1)=".",FALSE,TRUE)</formula>
    </cfRule>
    <cfRule type="expression" dxfId="2276" priority="1766">
      <formula>IF(RIGHT(TEXT(AI468,"0.#"),1)=".",TRUE,FALSE)</formula>
    </cfRule>
  </conditionalFormatting>
  <conditionalFormatting sqref="AI469">
    <cfRule type="expression" dxfId="2275" priority="1763">
      <formula>IF(RIGHT(TEXT(AI469,"0.#"),1)=".",FALSE,TRUE)</formula>
    </cfRule>
    <cfRule type="expression" dxfId="2274" priority="1764">
      <formula>IF(RIGHT(TEXT(AI469,"0.#"),1)=".",TRUE,FALSE)</formula>
    </cfRule>
  </conditionalFormatting>
  <conditionalFormatting sqref="AQ468">
    <cfRule type="expression" dxfId="2273" priority="1755">
      <formula>IF(RIGHT(TEXT(AQ468,"0.#"),1)=".",FALSE,TRUE)</formula>
    </cfRule>
    <cfRule type="expression" dxfId="2272" priority="1756">
      <formula>IF(RIGHT(TEXT(AQ468,"0.#"),1)=".",TRUE,FALSE)</formula>
    </cfRule>
  </conditionalFormatting>
  <conditionalFormatting sqref="AQ469">
    <cfRule type="expression" dxfId="2271" priority="1759">
      <formula>IF(RIGHT(TEXT(AQ469,"0.#"),1)=".",FALSE,TRUE)</formula>
    </cfRule>
    <cfRule type="expression" dxfId="2270" priority="1760">
      <formula>IF(RIGHT(TEXT(AQ469,"0.#"),1)=".",TRUE,FALSE)</formula>
    </cfRule>
  </conditionalFormatting>
  <conditionalFormatting sqref="AQ470">
    <cfRule type="expression" dxfId="2269" priority="1757">
      <formula>IF(RIGHT(TEXT(AQ470,"0.#"),1)=".",FALSE,TRUE)</formula>
    </cfRule>
    <cfRule type="expression" dxfId="2268" priority="1758">
      <formula>IF(RIGHT(TEXT(AQ470,"0.#"),1)=".",TRUE,FALSE)</formula>
    </cfRule>
  </conditionalFormatting>
  <conditionalFormatting sqref="AE475">
    <cfRule type="expression" dxfId="2267" priority="1749">
      <formula>IF(RIGHT(TEXT(AE475,"0.#"),1)=".",FALSE,TRUE)</formula>
    </cfRule>
    <cfRule type="expression" dxfId="2266" priority="1750">
      <formula>IF(RIGHT(TEXT(AE475,"0.#"),1)=".",TRUE,FALSE)</formula>
    </cfRule>
  </conditionalFormatting>
  <conditionalFormatting sqref="AE473">
    <cfRule type="expression" dxfId="2265" priority="1753">
      <formula>IF(RIGHT(TEXT(AE473,"0.#"),1)=".",FALSE,TRUE)</formula>
    </cfRule>
    <cfRule type="expression" dxfId="2264" priority="1754">
      <formula>IF(RIGHT(TEXT(AE473,"0.#"),1)=".",TRUE,FALSE)</formula>
    </cfRule>
  </conditionalFormatting>
  <conditionalFormatting sqref="AE474">
    <cfRule type="expression" dxfId="2263" priority="1751">
      <formula>IF(RIGHT(TEXT(AE474,"0.#"),1)=".",FALSE,TRUE)</formula>
    </cfRule>
    <cfRule type="expression" dxfId="2262" priority="1752">
      <formula>IF(RIGHT(TEXT(AE474,"0.#"),1)=".",TRUE,FALSE)</formula>
    </cfRule>
  </conditionalFormatting>
  <conditionalFormatting sqref="AM475">
    <cfRule type="expression" dxfId="2261" priority="1743">
      <formula>IF(RIGHT(TEXT(AM475,"0.#"),1)=".",FALSE,TRUE)</formula>
    </cfRule>
    <cfRule type="expression" dxfId="2260" priority="1744">
      <formula>IF(RIGHT(TEXT(AM475,"0.#"),1)=".",TRUE,FALSE)</formula>
    </cfRule>
  </conditionalFormatting>
  <conditionalFormatting sqref="AM473">
    <cfRule type="expression" dxfId="2259" priority="1747">
      <formula>IF(RIGHT(TEXT(AM473,"0.#"),1)=".",FALSE,TRUE)</formula>
    </cfRule>
    <cfRule type="expression" dxfId="2258" priority="1748">
      <formula>IF(RIGHT(TEXT(AM473,"0.#"),1)=".",TRUE,FALSE)</formula>
    </cfRule>
  </conditionalFormatting>
  <conditionalFormatting sqref="AM474">
    <cfRule type="expression" dxfId="2257" priority="1745">
      <formula>IF(RIGHT(TEXT(AM474,"0.#"),1)=".",FALSE,TRUE)</formula>
    </cfRule>
    <cfRule type="expression" dxfId="2256" priority="1746">
      <formula>IF(RIGHT(TEXT(AM474,"0.#"),1)=".",TRUE,FALSE)</formula>
    </cfRule>
  </conditionalFormatting>
  <conditionalFormatting sqref="AU475">
    <cfRule type="expression" dxfId="2255" priority="1737">
      <formula>IF(RIGHT(TEXT(AU475,"0.#"),1)=".",FALSE,TRUE)</formula>
    </cfRule>
    <cfRule type="expression" dxfId="2254" priority="1738">
      <formula>IF(RIGHT(TEXT(AU475,"0.#"),1)=".",TRUE,FALSE)</formula>
    </cfRule>
  </conditionalFormatting>
  <conditionalFormatting sqref="AU473">
    <cfRule type="expression" dxfId="2253" priority="1741">
      <formula>IF(RIGHT(TEXT(AU473,"0.#"),1)=".",FALSE,TRUE)</formula>
    </cfRule>
    <cfRule type="expression" dxfId="2252" priority="1742">
      <formula>IF(RIGHT(TEXT(AU473,"0.#"),1)=".",TRUE,FALSE)</formula>
    </cfRule>
  </conditionalFormatting>
  <conditionalFormatting sqref="AU474">
    <cfRule type="expression" dxfId="2251" priority="1739">
      <formula>IF(RIGHT(TEXT(AU474,"0.#"),1)=".",FALSE,TRUE)</formula>
    </cfRule>
    <cfRule type="expression" dxfId="2250" priority="1740">
      <formula>IF(RIGHT(TEXT(AU474,"0.#"),1)=".",TRUE,FALSE)</formula>
    </cfRule>
  </conditionalFormatting>
  <conditionalFormatting sqref="AI475">
    <cfRule type="expression" dxfId="2249" priority="1731">
      <formula>IF(RIGHT(TEXT(AI475,"0.#"),1)=".",FALSE,TRUE)</formula>
    </cfRule>
    <cfRule type="expression" dxfId="2248" priority="1732">
      <formula>IF(RIGHT(TEXT(AI475,"0.#"),1)=".",TRUE,FALSE)</formula>
    </cfRule>
  </conditionalFormatting>
  <conditionalFormatting sqref="AI473">
    <cfRule type="expression" dxfId="2247" priority="1735">
      <formula>IF(RIGHT(TEXT(AI473,"0.#"),1)=".",FALSE,TRUE)</formula>
    </cfRule>
    <cfRule type="expression" dxfId="2246" priority="1736">
      <formula>IF(RIGHT(TEXT(AI473,"0.#"),1)=".",TRUE,FALSE)</formula>
    </cfRule>
  </conditionalFormatting>
  <conditionalFormatting sqref="AI474">
    <cfRule type="expression" dxfId="2245" priority="1733">
      <formula>IF(RIGHT(TEXT(AI474,"0.#"),1)=".",FALSE,TRUE)</formula>
    </cfRule>
    <cfRule type="expression" dxfId="2244" priority="1734">
      <formula>IF(RIGHT(TEXT(AI474,"0.#"),1)=".",TRUE,FALSE)</formula>
    </cfRule>
  </conditionalFormatting>
  <conditionalFormatting sqref="AQ473">
    <cfRule type="expression" dxfId="2243" priority="1725">
      <formula>IF(RIGHT(TEXT(AQ473,"0.#"),1)=".",FALSE,TRUE)</formula>
    </cfRule>
    <cfRule type="expression" dxfId="2242" priority="1726">
      <formula>IF(RIGHT(TEXT(AQ473,"0.#"),1)=".",TRUE,FALSE)</formula>
    </cfRule>
  </conditionalFormatting>
  <conditionalFormatting sqref="AQ474">
    <cfRule type="expression" dxfId="2241" priority="1729">
      <formula>IF(RIGHT(TEXT(AQ474,"0.#"),1)=".",FALSE,TRUE)</formula>
    </cfRule>
    <cfRule type="expression" dxfId="2240" priority="1730">
      <formula>IF(RIGHT(TEXT(AQ474,"0.#"),1)=".",TRUE,FALSE)</formula>
    </cfRule>
  </conditionalFormatting>
  <conditionalFormatting sqref="AQ475">
    <cfRule type="expression" dxfId="2239" priority="1727">
      <formula>IF(RIGHT(TEXT(AQ475,"0.#"),1)=".",FALSE,TRUE)</formula>
    </cfRule>
    <cfRule type="expression" dxfId="2238" priority="1728">
      <formula>IF(RIGHT(TEXT(AQ475,"0.#"),1)=".",TRUE,FALSE)</formula>
    </cfRule>
  </conditionalFormatting>
  <conditionalFormatting sqref="AE480">
    <cfRule type="expression" dxfId="2237" priority="1719">
      <formula>IF(RIGHT(TEXT(AE480,"0.#"),1)=".",FALSE,TRUE)</formula>
    </cfRule>
    <cfRule type="expression" dxfId="2236" priority="1720">
      <formula>IF(RIGHT(TEXT(AE480,"0.#"),1)=".",TRUE,FALSE)</formula>
    </cfRule>
  </conditionalFormatting>
  <conditionalFormatting sqref="AE478">
    <cfRule type="expression" dxfId="2235" priority="1723">
      <formula>IF(RIGHT(TEXT(AE478,"0.#"),1)=".",FALSE,TRUE)</formula>
    </cfRule>
    <cfRule type="expression" dxfId="2234" priority="1724">
      <formula>IF(RIGHT(TEXT(AE478,"0.#"),1)=".",TRUE,FALSE)</formula>
    </cfRule>
  </conditionalFormatting>
  <conditionalFormatting sqref="AE479">
    <cfRule type="expression" dxfId="2233" priority="1721">
      <formula>IF(RIGHT(TEXT(AE479,"0.#"),1)=".",FALSE,TRUE)</formula>
    </cfRule>
    <cfRule type="expression" dxfId="2232" priority="1722">
      <formula>IF(RIGHT(TEXT(AE479,"0.#"),1)=".",TRUE,FALSE)</formula>
    </cfRule>
  </conditionalFormatting>
  <conditionalFormatting sqref="AM480">
    <cfRule type="expression" dxfId="2231" priority="1713">
      <formula>IF(RIGHT(TEXT(AM480,"0.#"),1)=".",FALSE,TRUE)</formula>
    </cfRule>
    <cfRule type="expression" dxfId="2230" priority="1714">
      <formula>IF(RIGHT(TEXT(AM480,"0.#"),1)=".",TRUE,FALSE)</formula>
    </cfRule>
  </conditionalFormatting>
  <conditionalFormatting sqref="AM478">
    <cfRule type="expression" dxfId="2229" priority="1717">
      <formula>IF(RIGHT(TEXT(AM478,"0.#"),1)=".",FALSE,TRUE)</formula>
    </cfRule>
    <cfRule type="expression" dxfId="2228" priority="1718">
      <formula>IF(RIGHT(TEXT(AM478,"0.#"),1)=".",TRUE,FALSE)</formula>
    </cfRule>
  </conditionalFormatting>
  <conditionalFormatting sqref="AM479">
    <cfRule type="expression" dxfId="2227" priority="1715">
      <formula>IF(RIGHT(TEXT(AM479,"0.#"),1)=".",FALSE,TRUE)</formula>
    </cfRule>
    <cfRule type="expression" dxfId="2226" priority="1716">
      <formula>IF(RIGHT(TEXT(AM479,"0.#"),1)=".",TRUE,FALSE)</formula>
    </cfRule>
  </conditionalFormatting>
  <conditionalFormatting sqref="AU480">
    <cfRule type="expression" dxfId="2225" priority="1707">
      <formula>IF(RIGHT(TEXT(AU480,"0.#"),1)=".",FALSE,TRUE)</formula>
    </cfRule>
    <cfRule type="expression" dxfId="2224" priority="1708">
      <formula>IF(RIGHT(TEXT(AU480,"0.#"),1)=".",TRUE,FALSE)</formula>
    </cfRule>
  </conditionalFormatting>
  <conditionalFormatting sqref="AU478">
    <cfRule type="expression" dxfId="2223" priority="1711">
      <formula>IF(RIGHT(TEXT(AU478,"0.#"),1)=".",FALSE,TRUE)</formula>
    </cfRule>
    <cfRule type="expression" dxfId="2222" priority="1712">
      <formula>IF(RIGHT(TEXT(AU478,"0.#"),1)=".",TRUE,FALSE)</formula>
    </cfRule>
  </conditionalFormatting>
  <conditionalFormatting sqref="AU479">
    <cfRule type="expression" dxfId="2221" priority="1709">
      <formula>IF(RIGHT(TEXT(AU479,"0.#"),1)=".",FALSE,TRUE)</formula>
    </cfRule>
    <cfRule type="expression" dxfId="2220" priority="1710">
      <formula>IF(RIGHT(TEXT(AU479,"0.#"),1)=".",TRUE,FALSE)</formula>
    </cfRule>
  </conditionalFormatting>
  <conditionalFormatting sqref="AI480">
    <cfRule type="expression" dxfId="2219" priority="1701">
      <formula>IF(RIGHT(TEXT(AI480,"0.#"),1)=".",FALSE,TRUE)</formula>
    </cfRule>
    <cfRule type="expression" dxfId="2218" priority="1702">
      <formula>IF(RIGHT(TEXT(AI480,"0.#"),1)=".",TRUE,FALSE)</formula>
    </cfRule>
  </conditionalFormatting>
  <conditionalFormatting sqref="AI478">
    <cfRule type="expression" dxfId="2217" priority="1705">
      <formula>IF(RIGHT(TEXT(AI478,"0.#"),1)=".",FALSE,TRUE)</formula>
    </cfRule>
    <cfRule type="expression" dxfId="2216" priority="1706">
      <formula>IF(RIGHT(TEXT(AI478,"0.#"),1)=".",TRUE,FALSE)</formula>
    </cfRule>
  </conditionalFormatting>
  <conditionalFormatting sqref="AI479">
    <cfRule type="expression" dxfId="2215" priority="1703">
      <formula>IF(RIGHT(TEXT(AI479,"0.#"),1)=".",FALSE,TRUE)</formula>
    </cfRule>
    <cfRule type="expression" dxfId="2214" priority="1704">
      <formula>IF(RIGHT(TEXT(AI479,"0.#"),1)=".",TRUE,FALSE)</formula>
    </cfRule>
  </conditionalFormatting>
  <conditionalFormatting sqref="AQ478">
    <cfRule type="expression" dxfId="2213" priority="1695">
      <formula>IF(RIGHT(TEXT(AQ478,"0.#"),1)=".",FALSE,TRUE)</formula>
    </cfRule>
    <cfRule type="expression" dxfId="2212" priority="1696">
      <formula>IF(RIGHT(TEXT(AQ478,"0.#"),1)=".",TRUE,FALSE)</formula>
    </cfRule>
  </conditionalFormatting>
  <conditionalFormatting sqref="AQ479">
    <cfRule type="expression" dxfId="2211" priority="1699">
      <formula>IF(RIGHT(TEXT(AQ479,"0.#"),1)=".",FALSE,TRUE)</formula>
    </cfRule>
    <cfRule type="expression" dxfId="2210" priority="1700">
      <formula>IF(RIGHT(TEXT(AQ479,"0.#"),1)=".",TRUE,FALSE)</formula>
    </cfRule>
  </conditionalFormatting>
  <conditionalFormatting sqref="AQ480">
    <cfRule type="expression" dxfId="2209" priority="1697">
      <formula>IF(RIGHT(TEXT(AQ480,"0.#"),1)=".",FALSE,TRUE)</formula>
    </cfRule>
    <cfRule type="expression" dxfId="2208" priority="1698">
      <formula>IF(RIGHT(TEXT(AQ480,"0.#"),1)=".",TRUE,FALSE)</formula>
    </cfRule>
  </conditionalFormatting>
  <conditionalFormatting sqref="AM47">
    <cfRule type="expression" dxfId="2207" priority="1989">
      <formula>IF(RIGHT(TEXT(AM47,"0.#"),1)=".",FALSE,TRUE)</formula>
    </cfRule>
    <cfRule type="expression" dxfId="2206" priority="1990">
      <formula>IF(RIGHT(TEXT(AM47,"0.#"),1)=".",TRUE,FALSE)</formula>
    </cfRule>
  </conditionalFormatting>
  <conditionalFormatting sqref="AI46">
    <cfRule type="expression" dxfId="2205" priority="1993">
      <formula>IF(RIGHT(TEXT(AI46,"0.#"),1)=".",FALSE,TRUE)</formula>
    </cfRule>
    <cfRule type="expression" dxfId="2204" priority="1994">
      <formula>IF(RIGHT(TEXT(AI46,"0.#"),1)=".",TRUE,FALSE)</formula>
    </cfRule>
  </conditionalFormatting>
  <conditionalFormatting sqref="AM46">
    <cfRule type="expression" dxfId="2203" priority="1991">
      <formula>IF(RIGHT(TEXT(AM46,"0.#"),1)=".",FALSE,TRUE)</formula>
    </cfRule>
    <cfRule type="expression" dxfId="2202" priority="1992">
      <formula>IF(RIGHT(TEXT(AM46,"0.#"),1)=".",TRUE,FALSE)</formula>
    </cfRule>
  </conditionalFormatting>
  <conditionalFormatting sqref="AU46:AU48">
    <cfRule type="expression" dxfId="2201" priority="1983">
      <formula>IF(RIGHT(TEXT(AU46,"0.#"),1)=".",FALSE,TRUE)</formula>
    </cfRule>
    <cfRule type="expression" dxfId="2200" priority="1984">
      <formula>IF(RIGHT(TEXT(AU46,"0.#"),1)=".",TRUE,FALSE)</formula>
    </cfRule>
  </conditionalFormatting>
  <conditionalFormatting sqref="AM48">
    <cfRule type="expression" dxfId="2199" priority="1987">
      <formula>IF(RIGHT(TEXT(AM48,"0.#"),1)=".",FALSE,TRUE)</formula>
    </cfRule>
    <cfRule type="expression" dxfId="2198" priority="1988">
      <formula>IF(RIGHT(TEXT(AM48,"0.#"),1)=".",TRUE,FALSE)</formula>
    </cfRule>
  </conditionalFormatting>
  <conditionalFormatting sqref="AQ46:AQ48">
    <cfRule type="expression" dxfId="2197" priority="1985">
      <formula>IF(RIGHT(TEXT(AQ46,"0.#"),1)=".",FALSE,TRUE)</formula>
    </cfRule>
    <cfRule type="expression" dxfId="2196" priority="1986">
      <formula>IF(RIGHT(TEXT(AQ46,"0.#"),1)=".",TRUE,FALSE)</formula>
    </cfRule>
  </conditionalFormatting>
  <conditionalFormatting sqref="AE146:AE147 AI146:AI147 AM146:AM147 AQ146:AQ147 AU146:AU147">
    <cfRule type="expression" dxfId="2195" priority="1977">
      <formula>IF(RIGHT(TEXT(AE146,"0.#"),1)=".",FALSE,TRUE)</formula>
    </cfRule>
    <cfRule type="expression" dxfId="2194" priority="1978">
      <formula>IF(RIGHT(TEXT(AE146,"0.#"),1)=".",TRUE,FALSE)</formula>
    </cfRule>
  </conditionalFormatting>
  <conditionalFormatting sqref="AE142:AE143 AI142:AI143 AM142:AM143 AQ142:AQ143 AU142:AU143">
    <cfRule type="expression" dxfId="2193" priority="1979">
      <formula>IF(RIGHT(TEXT(AE142,"0.#"),1)=".",FALSE,TRUE)</formula>
    </cfRule>
    <cfRule type="expression" dxfId="2192" priority="1980">
      <formula>IF(RIGHT(TEXT(AE142,"0.#"),1)=".",TRUE,FALSE)</formula>
    </cfRule>
  </conditionalFormatting>
  <conditionalFormatting sqref="AE150:AE151 AI150:AI151 AM150:AM151 AQ150:AQ151 AU150:AU151">
    <cfRule type="expression" dxfId="2191" priority="1975">
      <formula>IF(RIGHT(TEXT(AE150,"0.#"),1)=".",FALSE,TRUE)</formula>
    </cfRule>
    <cfRule type="expression" dxfId="2190" priority="1976">
      <formula>IF(RIGHT(TEXT(AE150,"0.#"),1)=".",TRUE,FALSE)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73:Y900">
    <cfRule type="expression" dxfId="2093" priority="2105">
      <formula>IF(RIGHT(TEXT(Y873,"0.#"),1)=".",FALSE,TRUE)</formula>
    </cfRule>
    <cfRule type="expression" dxfId="2092" priority="2106">
      <formula>IF(RIGHT(TEXT(Y873,"0.#"),1)=".",TRUE,FALSE)</formula>
    </cfRule>
  </conditionalFormatting>
  <conditionalFormatting sqref="Y871:Y872">
    <cfRule type="expression" dxfId="2091" priority="2099">
      <formula>IF(RIGHT(TEXT(Y871,"0.#"),1)=".",FALSE,TRUE)</formula>
    </cfRule>
    <cfRule type="expression" dxfId="2090" priority="2100">
      <formula>IF(RIGHT(TEXT(Y871,"0.#"),1)=".",TRUE,FALSE)</formula>
    </cfRule>
  </conditionalFormatting>
  <conditionalFormatting sqref="Y906:Y933">
    <cfRule type="expression" dxfId="2089" priority="2093">
      <formula>IF(RIGHT(TEXT(Y906,"0.#"),1)=".",FALSE,TRUE)</formula>
    </cfRule>
    <cfRule type="expression" dxfId="2088" priority="2094">
      <formula>IF(RIGHT(TEXT(Y906,"0.#"),1)=".",TRUE,FALSE)</formula>
    </cfRule>
  </conditionalFormatting>
  <conditionalFormatting sqref="Y904:Y905">
    <cfRule type="expression" dxfId="2087" priority="2087">
      <formula>IF(RIGHT(TEXT(Y904,"0.#"),1)=".",FALSE,TRUE)</formula>
    </cfRule>
    <cfRule type="expression" dxfId="2086" priority="2088">
      <formula>IF(RIGHT(TEXT(Y904,"0.#"),1)=".",TRUE,FALSE)</formula>
    </cfRule>
  </conditionalFormatting>
  <conditionalFormatting sqref="Y939:Y966">
    <cfRule type="expression" dxfId="2085" priority="2081">
      <formula>IF(RIGHT(TEXT(Y939,"0.#"),1)=".",FALSE,TRUE)</formula>
    </cfRule>
    <cfRule type="expression" dxfId="2084" priority="2082">
      <formula>IF(RIGHT(TEXT(Y939,"0.#"),1)=".",TRUE,FALSE)</formula>
    </cfRule>
  </conditionalFormatting>
  <conditionalFormatting sqref="Y937:Y938">
    <cfRule type="expression" dxfId="2083" priority="2075">
      <formula>IF(RIGHT(TEXT(Y937,"0.#"),1)=".",FALSE,TRUE)</formula>
    </cfRule>
    <cfRule type="expression" dxfId="2082" priority="2076">
      <formula>IF(RIGHT(TEXT(Y937,"0.#"),1)=".",TRUE,FALSE)</formula>
    </cfRule>
  </conditionalFormatting>
  <conditionalFormatting sqref="Y972:Y999">
    <cfRule type="expression" dxfId="2081" priority="2069">
      <formula>IF(RIGHT(TEXT(Y972,"0.#"),1)=".",FALSE,TRUE)</formula>
    </cfRule>
    <cfRule type="expression" dxfId="2080" priority="2070">
      <formula>IF(RIGHT(TEXT(Y972,"0.#"),1)=".",TRUE,FALSE)</formula>
    </cfRule>
  </conditionalFormatting>
  <conditionalFormatting sqref="Y970:Y971">
    <cfRule type="expression" dxfId="2079" priority="2063">
      <formula>IF(RIGHT(TEXT(Y970,"0.#"),1)=".",FALSE,TRUE)</formula>
    </cfRule>
    <cfRule type="expression" dxfId="2078" priority="2064">
      <formula>IF(RIGHT(TEXT(Y970,"0.#"),1)=".",TRUE,FALSE)</formula>
    </cfRule>
  </conditionalFormatting>
  <conditionalFormatting sqref="Y1005:Y1032">
    <cfRule type="expression" dxfId="2077" priority="2057">
      <formula>IF(RIGHT(TEXT(Y1005,"0.#"),1)=".",FALSE,TRUE)</formula>
    </cfRule>
    <cfRule type="expression" dxfId="2076" priority="2058">
      <formula>IF(RIGHT(TEXT(Y1005,"0.#"),1)=".",TRUE,FALSE)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73:AO900">
    <cfRule type="expression" dxfId="1995" priority="2107">
      <formula>IF(AND(AL873&gt;=0, RIGHT(TEXT(AL873,"0.#"),1)&lt;&gt;"."),TRUE,FALSE)</formula>
    </cfRule>
    <cfRule type="expression" dxfId="1994" priority="2108">
      <formula>IF(AND(AL873&gt;=0, RIGHT(TEXT(AL873,"0.#"),1)="."),TRUE,FALSE)</formula>
    </cfRule>
    <cfRule type="expression" dxfId="1993" priority="2109">
      <formula>IF(AND(AL873&lt;0, RIGHT(TEXT(AL873,"0.#"),1)&lt;&gt;"."),TRUE,FALSE)</formula>
    </cfRule>
    <cfRule type="expression" dxfId="1992" priority="2110">
      <formula>IF(AND(AL873&lt;0, RIGHT(TEXT(AL873,"0.#"),1)="."),TRUE,FALSE)</formula>
    </cfRule>
  </conditionalFormatting>
  <conditionalFormatting sqref="AL871:AO872">
    <cfRule type="expression" dxfId="1991" priority="2101">
      <formula>IF(AND(AL871&gt;=0, RIGHT(TEXT(AL871,"0.#"),1)&lt;&gt;"."),TRUE,FALSE)</formula>
    </cfRule>
    <cfRule type="expression" dxfId="1990" priority="2102">
      <formula>IF(AND(AL871&gt;=0, RIGHT(TEXT(AL871,"0.#"),1)="."),TRUE,FALSE)</formula>
    </cfRule>
    <cfRule type="expression" dxfId="1989" priority="2103">
      <formula>IF(AND(AL871&lt;0, RIGHT(TEXT(AL871,"0.#"),1)&lt;&gt;"."),TRUE,FALSE)</formula>
    </cfRule>
    <cfRule type="expression" dxfId="1988" priority="2104">
      <formula>IF(AND(AL871&lt;0, RIGHT(TEXT(AL871,"0.#"),1)="."),TRUE,FALSE)</formula>
    </cfRule>
  </conditionalFormatting>
  <conditionalFormatting sqref="AL906:AO933">
    <cfRule type="expression" dxfId="1987" priority="2095">
      <formula>IF(AND(AL906&gt;=0, RIGHT(TEXT(AL906,"0.#"),1)&lt;&gt;"."),TRUE,FALSE)</formula>
    </cfRule>
    <cfRule type="expression" dxfId="1986" priority="2096">
      <formula>IF(AND(AL906&gt;=0, RIGHT(TEXT(AL906,"0.#"),1)="."),TRUE,FALSE)</formula>
    </cfRule>
    <cfRule type="expression" dxfId="1985" priority="2097">
      <formula>IF(AND(AL906&lt;0, RIGHT(TEXT(AL906,"0.#"),1)&lt;&gt;"."),TRUE,FALSE)</formula>
    </cfRule>
    <cfRule type="expression" dxfId="1984" priority="2098">
      <formula>IF(AND(AL906&lt;0, RIGHT(TEXT(AL906,"0.#"),1)="."),TRUE,FALSE)</formula>
    </cfRule>
  </conditionalFormatting>
  <conditionalFormatting sqref="AL904:AO905">
    <cfRule type="expression" dxfId="1983" priority="2089">
      <formula>IF(AND(AL904&gt;=0, RIGHT(TEXT(AL904,"0.#"),1)&lt;&gt;"."),TRUE,FALSE)</formula>
    </cfRule>
    <cfRule type="expression" dxfId="1982" priority="2090">
      <formula>IF(AND(AL904&gt;=0, RIGHT(TEXT(AL904,"0.#"),1)="."),TRUE,FALSE)</formula>
    </cfRule>
    <cfRule type="expression" dxfId="1981" priority="2091">
      <formula>IF(AND(AL904&lt;0, RIGHT(TEXT(AL904,"0.#"),1)&lt;&gt;"."),TRUE,FALSE)</formula>
    </cfRule>
    <cfRule type="expression" dxfId="1980" priority="2092">
      <formula>IF(AND(AL904&lt;0, RIGHT(TEXT(AL904,"0.#"),1)="."),TRUE,FALSE)</formula>
    </cfRule>
  </conditionalFormatting>
  <conditionalFormatting sqref="AL939:AO966">
    <cfRule type="expression" dxfId="1979" priority="2083">
      <formula>IF(AND(AL939&gt;=0, RIGHT(TEXT(AL939,"0.#"),1)&lt;&gt;"."),TRUE,FALSE)</formula>
    </cfRule>
    <cfRule type="expression" dxfId="1978" priority="2084">
      <formula>IF(AND(AL939&gt;=0, RIGHT(TEXT(AL939,"0.#"),1)="."),TRUE,FALSE)</formula>
    </cfRule>
    <cfRule type="expression" dxfId="1977" priority="2085">
      <formula>IF(AND(AL939&lt;0, RIGHT(TEXT(AL939,"0.#"),1)&lt;&gt;"."),TRUE,FALSE)</formula>
    </cfRule>
    <cfRule type="expression" dxfId="1976" priority="2086">
      <formula>IF(AND(AL939&lt;0, RIGHT(TEXT(AL939,"0.#"),1)="."),TRUE,FALSE)</formula>
    </cfRule>
  </conditionalFormatting>
  <conditionalFormatting sqref="AL937:AO938">
    <cfRule type="expression" dxfId="1975" priority="2077">
      <formula>IF(AND(AL937&gt;=0, RIGHT(TEXT(AL937,"0.#"),1)&lt;&gt;"."),TRUE,FALSE)</formula>
    </cfRule>
    <cfRule type="expression" dxfId="1974" priority="2078">
      <formula>IF(AND(AL937&gt;=0, RIGHT(TEXT(AL937,"0.#"),1)="."),TRUE,FALSE)</formula>
    </cfRule>
    <cfRule type="expression" dxfId="1973" priority="2079">
      <formula>IF(AND(AL937&lt;0, RIGHT(TEXT(AL937,"0.#"),1)&lt;&gt;"."),TRUE,FALSE)</formula>
    </cfRule>
    <cfRule type="expression" dxfId="1972" priority="2080">
      <formula>IF(AND(AL937&lt;0, RIGHT(TEXT(AL937,"0.#"),1)="."),TRUE,FALSE)</formula>
    </cfRule>
  </conditionalFormatting>
  <conditionalFormatting sqref="AL972:AO999">
    <cfRule type="expression" dxfId="1971" priority="2071">
      <formula>IF(AND(AL972&gt;=0, RIGHT(TEXT(AL972,"0.#"),1)&lt;&gt;"."),TRUE,FALSE)</formula>
    </cfRule>
    <cfRule type="expression" dxfId="1970" priority="2072">
      <formula>IF(AND(AL972&gt;=0, RIGHT(TEXT(AL972,"0.#"),1)="."),TRUE,FALSE)</formula>
    </cfRule>
    <cfRule type="expression" dxfId="1969" priority="2073">
      <formula>IF(AND(AL972&lt;0, RIGHT(TEXT(AL972,"0.#"),1)&lt;&gt;"."),TRUE,FALSE)</formula>
    </cfRule>
    <cfRule type="expression" dxfId="1968" priority="2074">
      <formula>IF(AND(AL972&lt;0, RIGHT(TEXT(AL972,"0.#"),1)="."),TRUE,FALSE)</formula>
    </cfRule>
  </conditionalFormatting>
  <conditionalFormatting sqref="AL970:AO971">
    <cfRule type="expression" dxfId="1967" priority="2065">
      <formula>IF(AND(AL970&gt;=0, RIGHT(TEXT(AL970,"0.#"),1)&lt;&gt;"."),TRUE,FALSE)</formula>
    </cfRule>
    <cfRule type="expression" dxfId="1966" priority="2066">
      <formula>IF(AND(AL970&gt;=0, RIGHT(TEXT(AL970,"0.#"),1)="."),TRUE,FALSE)</formula>
    </cfRule>
    <cfRule type="expression" dxfId="1965" priority="2067">
      <formula>IF(AND(AL970&lt;0, RIGHT(TEXT(AL970,"0.#"),1)&lt;&gt;"."),TRUE,FALSE)</formula>
    </cfRule>
    <cfRule type="expression" dxfId="1964" priority="2068">
      <formula>IF(AND(AL970&lt;0, RIGHT(TEXT(AL970,"0.#"),1)="."),TRUE,FALSE)</formula>
    </cfRule>
  </conditionalFormatting>
  <conditionalFormatting sqref="AL1005:AO1032">
    <cfRule type="expression" dxfId="1963" priority="2059">
      <formula>IF(AND(AL1005&gt;=0, RIGHT(TEXT(AL1005,"0.#"),1)&lt;&gt;"."),TRUE,FALSE)</formula>
    </cfRule>
    <cfRule type="expression" dxfId="1962" priority="2060">
      <formula>IF(AND(AL1005&gt;=0, RIGHT(TEXT(AL1005,"0.#"),1)="."),TRUE,FALSE)</formula>
    </cfRule>
    <cfRule type="expression" dxfId="1961" priority="2061">
      <formula>IF(AND(AL1005&lt;0, RIGHT(TEXT(AL1005,"0.#"),1)&lt;&gt;"."),TRUE,FALSE)</formula>
    </cfRule>
    <cfRule type="expression" dxfId="1960" priority="2062">
      <formula>IF(AND(AL1005&lt;0, RIGHT(TEXT(AL1005,"0.#"),1)="."),TRUE,FALSE)</formula>
    </cfRule>
  </conditionalFormatting>
  <conditionalFormatting sqref="AL1003:AO1004">
    <cfRule type="expression" dxfId="1959" priority="2053">
      <formula>IF(AND(AL1003&gt;=0, RIGHT(TEXT(AL1003,"0.#"),1)&lt;&gt;"."),TRUE,FALSE)</formula>
    </cfRule>
    <cfRule type="expression" dxfId="1958" priority="2054">
      <formula>IF(AND(AL1003&gt;=0, RIGHT(TEXT(AL1003,"0.#"),1)="."),TRUE,FALSE)</formula>
    </cfRule>
    <cfRule type="expression" dxfId="1957" priority="2055">
      <formula>IF(AND(AL1003&lt;0, RIGHT(TEXT(AL1003,"0.#"),1)&lt;&gt;"."),TRUE,FALSE)</formula>
    </cfRule>
    <cfRule type="expression" dxfId="1956" priority="2056">
      <formula>IF(AND(AL1003&lt;0, RIGHT(TEXT(AL1003,"0.#"),1)="."),TRUE,FALSE)</formula>
    </cfRule>
  </conditionalFormatting>
  <conditionalFormatting sqref="Y1003:Y1004">
    <cfRule type="expression" dxfId="1955" priority="2051">
      <formula>IF(RIGHT(TEXT(Y1003,"0.#"),1)=".",FALSE,TRUE)</formula>
    </cfRule>
    <cfRule type="expression" dxfId="1954" priority="2052">
      <formula>IF(RIGHT(TEXT(Y1003,"0.#"),1)=".",TRUE,FALSE)</formula>
    </cfRule>
  </conditionalFormatting>
  <conditionalFormatting sqref="AL1038:AO1065">
    <cfRule type="expression" dxfId="1953" priority="2047">
      <formula>IF(AND(AL1038&gt;=0, RIGHT(TEXT(AL1038,"0.#"),1)&lt;&gt;"."),TRUE,FALSE)</formula>
    </cfRule>
    <cfRule type="expression" dxfId="1952" priority="2048">
      <formula>IF(AND(AL1038&gt;=0, RIGHT(TEXT(AL1038,"0.#"),1)="."),TRUE,FALSE)</formula>
    </cfRule>
    <cfRule type="expression" dxfId="1951" priority="2049">
      <formula>IF(AND(AL1038&lt;0, RIGHT(TEXT(AL1038,"0.#"),1)&lt;&gt;"."),TRUE,FALSE)</formula>
    </cfRule>
    <cfRule type="expression" dxfId="1950" priority="2050">
      <formula>IF(AND(AL1038&lt;0, RIGHT(TEXT(AL1038,"0.#"),1)="."),TRUE,FALSE)</formula>
    </cfRule>
  </conditionalFormatting>
  <conditionalFormatting sqref="Y1038:Y1065">
    <cfRule type="expression" dxfId="1949" priority="2045">
      <formula>IF(RIGHT(TEXT(Y1038,"0.#"),1)=".",FALSE,TRUE)</formula>
    </cfRule>
    <cfRule type="expression" dxfId="1948" priority="2046">
      <formula>IF(RIGHT(TEXT(Y1038,"0.#"),1)=".",TRUE,FALSE)</formula>
    </cfRule>
  </conditionalFormatting>
  <conditionalFormatting sqref="AL1036:AO1037">
    <cfRule type="expression" dxfId="1947" priority="2041">
      <formula>IF(AND(AL1036&gt;=0, RIGHT(TEXT(AL1036,"0.#"),1)&lt;&gt;"."),TRUE,FALSE)</formula>
    </cfRule>
    <cfRule type="expression" dxfId="1946" priority="2042">
      <formula>IF(AND(AL1036&gt;=0, RIGHT(TEXT(AL1036,"0.#"),1)="."),TRUE,FALSE)</formula>
    </cfRule>
    <cfRule type="expression" dxfId="1945" priority="2043">
      <formula>IF(AND(AL1036&lt;0, RIGHT(TEXT(AL1036,"0.#"),1)&lt;&gt;"."),TRUE,FALSE)</formula>
    </cfRule>
    <cfRule type="expression" dxfId="1944" priority="2044">
      <formula>IF(AND(AL1036&lt;0, RIGHT(TEXT(AL1036,"0.#"),1)="."),TRUE,FALSE)</formula>
    </cfRule>
  </conditionalFormatting>
  <conditionalFormatting sqref="Y1036:Y1037">
    <cfRule type="expression" dxfId="1943" priority="2039">
      <formula>IF(RIGHT(TEXT(Y1036,"0.#"),1)=".",FALSE,TRUE)</formula>
    </cfRule>
    <cfRule type="expression" dxfId="1942" priority="2040">
      <formula>IF(RIGHT(TEXT(Y1036,"0.#"),1)=".",TRUE,FALSE)</formula>
    </cfRule>
  </conditionalFormatting>
  <conditionalFormatting sqref="AL1071:AO1098">
    <cfRule type="expression" dxfId="1941" priority="2035">
      <formula>IF(AND(AL1071&gt;=0, RIGHT(TEXT(AL1071,"0.#"),1)&lt;&gt;"."),TRUE,FALSE)</formula>
    </cfRule>
    <cfRule type="expression" dxfId="1940" priority="2036">
      <formula>IF(AND(AL1071&gt;=0, RIGHT(TEXT(AL1071,"0.#"),1)="."),TRUE,FALSE)</formula>
    </cfRule>
    <cfRule type="expression" dxfId="1939" priority="2037">
      <formula>IF(AND(AL1071&lt;0, RIGHT(TEXT(AL1071,"0.#"),1)&lt;&gt;"."),TRUE,FALSE)</formula>
    </cfRule>
    <cfRule type="expression" dxfId="1938" priority="2038">
      <formula>IF(AND(AL1071&lt;0, RIGHT(TEXT(AL1071,"0.#"),1)="."),TRUE,FALSE)</formula>
    </cfRule>
  </conditionalFormatting>
  <conditionalFormatting sqref="Y1071:Y1098">
    <cfRule type="expression" dxfId="1937" priority="2033">
      <formula>IF(RIGHT(TEXT(Y1071,"0.#"),1)=".",FALSE,TRUE)</formula>
    </cfRule>
    <cfRule type="expression" dxfId="1936" priority="2034">
      <formula>IF(RIGHT(TEXT(Y1071,"0.#"),1)=".",TRUE,FALSE)</formula>
    </cfRule>
  </conditionalFormatting>
  <conditionalFormatting sqref="AL1070:AO1070">
    <cfRule type="expression" dxfId="1935" priority="2029">
      <formula>IF(AND(AL1070&gt;=0, RIGHT(TEXT(AL1070,"0.#"),1)&lt;&gt;"."),TRUE,FALSE)</formula>
    </cfRule>
    <cfRule type="expression" dxfId="1934" priority="2030">
      <formula>IF(AND(AL1070&gt;=0, RIGHT(TEXT(AL1070,"0.#"),1)="."),TRUE,FALSE)</formula>
    </cfRule>
    <cfRule type="expression" dxfId="1933" priority="2031">
      <formula>IF(AND(AL1070&lt;0, RIGHT(TEXT(AL1070,"0.#"),1)&lt;&gt;"."),TRUE,FALSE)</formula>
    </cfRule>
    <cfRule type="expression" dxfId="1932" priority="2032">
      <formula>IF(AND(AL1070&lt;0, RIGHT(TEXT(AL1070,"0.#"),1)="."),TRUE,FALSE)</formula>
    </cfRule>
  </conditionalFormatting>
  <conditionalFormatting sqref="Y1070">
    <cfRule type="expression" dxfId="1931" priority="2027">
      <formula>IF(RIGHT(TEXT(Y1070,"0.#"),1)=".",FALSE,TRUE)</formula>
    </cfRule>
    <cfRule type="expression" dxfId="1930" priority="2028">
      <formula>IF(RIGHT(TEXT(Y1070,"0.#"),1)=".",TRUE,FALSE)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E458:AE460 AI458:AI460 AM458:AM460">
    <cfRule type="expression" dxfId="735" priority="35">
      <formula>IF(RIGHT(TEXT(AE458,"0.#"),1)=".",FALSE,TRUE)</formula>
    </cfRule>
    <cfRule type="expression" dxfId="734" priority="36">
      <formula>IF(RIGHT(TEXT(AE458,"0.#"),1)=".",TRUE,FALSE)</formula>
    </cfRule>
  </conditionalFormatting>
  <conditionalFormatting sqref="AU458:AU460">
    <cfRule type="expression" dxfId="733" priority="33">
      <formula>IF(RIGHT(TEXT(AU458,"0.#"),1)=".",FALSE,TRUE)</formula>
    </cfRule>
    <cfRule type="expression" dxfId="732" priority="34">
      <formula>IF(RIGHT(TEXT(AU458,"0.#"),1)=".",TRUE,FALSE)</formula>
    </cfRule>
  </conditionalFormatting>
  <conditionalFormatting sqref="AQ458:AQ460">
    <cfRule type="expression" dxfId="731" priority="31">
      <formula>IF(RIGHT(TEXT(AQ458,"0.#"),1)=".",FALSE,TRUE)</formula>
    </cfRule>
    <cfRule type="expression" dxfId="730" priority="32">
      <formula>IF(RIGHT(TEXT(AQ458,"0.#"),1)=".",TRUE,FALSE)</formula>
    </cfRule>
  </conditionalFormatting>
  <conditionalFormatting sqref="AE138:AE139 AU138:AU139 AI138:AI139 AM138:AM139 AQ138:AQ139">
    <cfRule type="expression" dxfId="729" priority="29">
      <formula>IF(RIGHT(TEXT(AE138,"0.#"),1)=".",FALSE,TRUE)</formula>
    </cfRule>
    <cfRule type="expression" dxfId="728" priority="30">
      <formula>IF(RIGHT(TEXT(AE138,"0.#"),1)=".",TRUE,FALSE)</formula>
    </cfRule>
  </conditionalFormatting>
  <conditionalFormatting sqref="AE194:AE195 AU194:AU195 AI194:AI195 AM194:AM195 AQ194:AQ195">
    <cfRule type="expression" dxfId="727" priority="27">
      <formula>IF(RIGHT(TEXT(AE194,"0.#"),1)=".",FALSE,TRUE)</formula>
    </cfRule>
    <cfRule type="expression" dxfId="726" priority="28">
      <formula>IF(RIGHT(TEXT(AE194,"0.#"),1)=".",TRUE,FALSE)</formula>
    </cfRule>
  </conditionalFormatting>
  <conditionalFormatting sqref="AE198:AE199 AU198:AU199 AI198:AI199 AM198:AM199 AQ198:AQ199">
    <cfRule type="expression" dxfId="725" priority="25">
      <formula>IF(RIGHT(TEXT(AE198,"0.#"),1)=".",FALSE,TRUE)</formula>
    </cfRule>
    <cfRule type="expression" dxfId="724" priority="26">
      <formula>IF(RIGHT(TEXT(AE198,"0.#"),1)=".",TRUE,FALSE)</formula>
    </cfRule>
  </conditionalFormatting>
  <conditionalFormatting sqref="Y801">
    <cfRule type="expression" dxfId="723" priority="23">
      <formula>IF(RIGHT(TEXT(Y801,"0.#"),1)=".",FALSE,TRUE)</formula>
    </cfRule>
    <cfRule type="expression" dxfId="722" priority="24">
      <formula>IF(RIGHT(TEXT(Y801,"0.#"),1)=".",TRUE,FALSE)</formula>
    </cfRule>
  </conditionalFormatting>
  <conditionalFormatting sqref="Y799">
    <cfRule type="expression" dxfId="721" priority="21">
      <formula>IF(RIGHT(TEXT(Y799,"0.#"),1)=".",FALSE,TRUE)</formula>
    </cfRule>
    <cfRule type="expression" dxfId="720" priority="22">
      <formula>IF(RIGHT(TEXT(Y799,"0.#"),1)=".",TRUE,FALSE)</formula>
    </cfRule>
  </conditionalFormatting>
  <conditionalFormatting sqref="Y800">
    <cfRule type="expression" dxfId="719" priority="19">
      <formula>IF(RIGHT(TEXT(Y800,"0.#"),1)=".",FALSE,TRUE)</formula>
    </cfRule>
    <cfRule type="expression" dxfId="718" priority="20">
      <formula>IF(RIGHT(TEXT(Y800,"0.#"),1)=".",TRUE,FALSE)</formula>
    </cfRule>
  </conditionalFormatting>
  <conditionalFormatting sqref="AU822:AU823">
    <cfRule type="expression" dxfId="717" priority="17">
      <formula>IF(RIGHT(TEXT(AU822,"0.#"),1)=".",FALSE,TRUE)</formula>
    </cfRule>
    <cfRule type="expression" dxfId="716" priority="18">
      <formula>IF(RIGHT(TEXT(AU822,"0.#"),1)=".",TRUE,FALSE)</formula>
    </cfRule>
  </conditionalFormatting>
  <conditionalFormatting sqref="AU799">
    <cfRule type="expression" dxfId="715" priority="15">
      <formula>IF(RIGHT(TEXT(AU799,"0.#"),1)=".",FALSE,TRUE)</formula>
    </cfRule>
    <cfRule type="expression" dxfId="714" priority="16">
      <formula>IF(RIGHT(TEXT(AU799,"0.#"),1)=".",TRUE,FALSE)</formula>
    </cfRule>
  </conditionalFormatting>
  <conditionalFormatting sqref="AU800:AU801">
    <cfRule type="expression" dxfId="713" priority="13">
      <formula>IF(RIGHT(TEXT(AU800,"0.#"),1)=".",FALSE,TRUE)</formula>
    </cfRule>
    <cfRule type="expression" dxfId="712" priority="14">
      <formula>IF(RIGHT(TEXT(AU800,"0.#"),1)=".",TRUE,FALSE)</formula>
    </cfRule>
  </conditionalFormatting>
  <conditionalFormatting sqref="AU824">
    <cfRule type="expression" dxfId="711" priority="11">
      <formula>IF(RIGHT(TEXT(AU824,"0.#"),1)=".",FALSE,TRUE)</formula>
    </cfRule>
    <cfRule type="expression" dxfId="710" priority="12">
      <formula>IF(RIGHT(TEXT(AU824,"0.#"),1)=".",TRUE,FALSE)</formula>
    </cfRule>
  </conditionalFormatting>
  <conditionalFormatting sqref="Y825">
    <cfRule type="expression" dxfId="709" priority="9">
      <formula>IF(RIGHT(TEXT(Y825,"0.#"),1)=".",FALSE,TRUE)</formula>
    </cfRule>
    <cfRule type="expression" dxfId="708" priority="10">
      <formula>IF(RIGHT(TEXT(Y825,"0.#"),1)=".",TRUE,FALSE)</formula>
    </cfRule>
  </conditionalFormatting>
  <conditionalFormatting sqref="Y826">
    <cfRule type="expression" dxfId="707" priority="7">
      <formula>IF(RIGHT(TEXT(Y826,"0.#"),1)=".",FALSE,TRUE)</formula>
    </cfRule>
    <cfRule type="expression" dxfId="706" priority="8">
      <formula>IF(RIGHT(TEXT(Y826,"0.#"),1)=".",TRUE,FALSE)</formula>
    </cfRule>
  </conditionalFormatting>
  <conditionalFormatting sqref="AL1069:AO1069">
    <cfRule type="expression" dxfId="705" priority="3">
      <formula>IF(AND(AL1069&gt;=0, RIGHT(TEXT(AL1069,"0.#"),1)&lt;&gt;"."),TRUE,FALSE)</formula>
    </cfRule>
    <cfRule type="expression" dxfId="704" priority="4">
      <formula>IF(AND(AL1069&gt;=0, RIGHT(TEXT(AL1069,"0.#"),1)="."),TRUE,FALSE)</formula>
    </cfRule>
    <cfRule type="expression" dxfId="703" priority="5">
      <formula>IF(AND(AL1069&lt;0, RIGHT(TEXT(AL1069,"0.#"),1)&lt;&gt;"."),TRUE,FALSE)</formula>
    </cfRule>
    <cfRule type="expression" dxfId="702" priority="6">
      <formula>IF(AND(AL1069&lt;0, RIGHT(TEXT(AL1069,"0.#"),1)="."),TRUE,FALSE)</formula>
    </cfRule>
  </conditionalFormatting>
  <conditionalFormatting sqref="Y1069">
    <cfRule type="expression" dxfId="701" priority="1">
      <formula>IF(RIGHT(TEXT(Y1069,"0.#"),1)=".",FALSE,TRUE)</formula>
    </cfRule>
    <cfRule type="expression" dxfId="700" priority="2">
      <formula>IF(RIGHT(TEXT(Y1069,"0.#"),1)=".",TRUE,FALSE)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29" max="49" man="1"/>
    <brk id="114" max="49" man="1"/>
    <brk id="699" max="49" man="1"/>
    <brk id="727" max="16383" man="1"/>
    <brk id="740" max="49" man="1"/>
    <brk id="779" max="49" man="1"/>
    <brk id="833" max="49" man="1"/>
    <brk id="973"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589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590</v>
      </c>
      <c r="M3" s="13" t="str">
        <f t="shared" ref="M3:M11" si="2">IF(L3="","",K3)</f>
        <v>文教及び科学振興</v>
      </c>
      <c r="N3" s="13" t="str">
        <f>IF(M3="",N2,IF(N2&lt;&gt;"",CONCATENATE(N2,"、",M3),M3))</f>
        <v>文教及び科学振興</v>
      </c>
      <c r="O3" s="13"/>
      <c r="P3" s="12" t="s">
        <v>75</v>
      </c>
      <c r="Q3" s="17" t="s">
        <v>558</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t="s">
        <v>557</v>
      </c>
      <c r="C18" s="13" t="str">
        <f t="shared" si="9"/>
        <v>ＩＴ戦略</v>
      </c>
      <c r="D18" s="13" t="str">
        <f t="shared" si="8"/>
        <v>ＩＴ戦略</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ＩＴ戦略</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ＩＴ戦略</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ＩＴ戦略</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ＩＴ戦略</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ＩＴ戦略</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ＩＴ戦略</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ＩＴ戦略</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347</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6"/>
      <c r="Z2" s="851"/>
      <c r="AA2" s="852"/>
      <c r="AB2" s="1060" t="s">
        <v>11</v>
      </c>
      <c r="AC2" s="1061"/>
      <c r="AD2" s="1062"/>
      <c r="AE2" s="249" t="s">
        <v>387</v>
      </c>
      <c r="AF2" s="249"/>
      <c r="AG2" s="249"/>
      <c r="AH2" s="249"/>
      <c r="AI2" s="249" t="s">
        <v>385</v>
      </c>
      <c r="AJ2" s="249"/>
      <c r="AK2" s="249"/>
      <c r="AL2" s="249"/>
      <c r="AM2" s="249" t="s">
        <v>414</v>
      </c>
      <c r="AN2" s="249"/>
      <c r="AO2" s="249"/>
      <c r="AP2" s="243"/>
      <c r="AQ2" s="159" t="s">
        <v>234</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7"/>
      <c r="Z3" s="1058"/>
      <c r="AA3" s="1059"/>
      <c r="AB3" s="1063"/>
      <c r="AC3" s="1064"/>
      <c r="AD3" s="1065"/>
      <c r="AE3" s="250"/>
      <c r="AF3" s="250"/>
      <c r="AG3" s="250"/>
      <c r="AH3" s="250"/>
      <c r="AI3" s="250"/>
      <c r="AJ3" s="250"/>
      <c r="AK3" s="250"/>
      <c r="AL3" s="250"/>
      <c r="AM3" s="250"/>
      <c r="AN3" s="250"/>
      <c r="AO3" s="250"/>
      <c r="AP3" s="246"/>
      <c r="AQ3" s="198"/>
      <c r="AR3" s="199"/>
      <c r="AS3" s="132" t="s">
        <v>235</v>
      </c>
      <c r="AT3" s="133"/>
      <c r="AU3" s="199"/>
      <c r="AV3" s="199"/>
      <c r="AW3" s="418" t="s">
        <v>181</v>
      </c>
      <c r="AX3" s="419"/>
    </row>
    <row r="4" spans="1:50" ht="22.5" customHeight="1" x14ac:dyDescent="0.15">
      <c r="A4" s="423"/>
      <c r="B4" s="421"/>
      <c r="C4" s="421"/>
      <c r="D4" s="421"/>
      <c r="E4" s="421"/>
      <c r="F4" s="422"/>
      <c r="G4" s="584"/>
      <c r="H4" s="1033"/>
      <c r="I4" s="1033"/>
      <c r="J4" s="1033"/>
      <c r="K4" s="1033"/>
      <c r="L4" s="1033"/>
      <c r="M4" s="1033"/>
      <c r="N4" s="1033"/>
      <c r="O4" s="1034"/>
      <c r="P4" s="104"/>
      <c r="Q4" s="1041"/>
      <c r="R4" s="1041"/>
      <c r="S4" s="1041"/>
      <c r="T4" s="1041"/>
      <c r="U4" s="1041"/>
      <c r="V4" s="1041"/>
      <c r="W4" s="1041"/>
      <c r="X4" s="1042"/>
      <c r="Y4" s="1051" t="s">
        <v>12</v>
      </c>
      <c r="Z4" s="1052"/>
      <c r="AA4" s="1053"/>
      <c r="AB4" s="484"/>
      <c r="AC4" s="1055"/>
      <c r="AD4" s="1055"/>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5"/>
      <c r="H5" s="1036"/>
      <c r="I5" s="1036"/>
      <c r="J5" s="1036"/>
      <c r="K5" s="1036"/>
      <c r="L5" s="1036"/>
      <c r="M5" s="1036"/>
      <c r="N5" s="1036"/>
      <c r="O5" s="1037"/>
      <c r="P5" s="1043"/>
      <c r="Q5" s="1043"/>
      <c r="R5" s="1043"/>
      <c r="S5" s="1043"/>
      <c r="T5" s="1043"/>
      <c r="U5" s="1043"/>
      <c r="V5" s="1043"/>
      <c r="W5" s="1043"/>
      <c r="X5" s="1044"/>
      <c r="Y5" s="438" t="s">
        <v>54</v>
      </c>
      <c r="Z5" s="1048"/>
      <c r="AA5" s="1049"/>
      <c r="AB5" s="546"/>
      <c r="AC5" s="1054"/>
      <c r="AD5" s="1054"/>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8"/>
      <c r="H6" s="1039"/>
      <c r="I6" s="1039"/>
      <c r="J6" s="1039"/>
      <c r="K6" s="1039"/>
      <c r="L6" s="1039"/>
      <c r="M6" s="1039"/>
      <c r="N6" s="1039"/>
      <c r="O6" s="1040"/>
      <c r="P6" s="1045"/>
      <c r="Q6" s="1045"/>
      <c r="R6" s="1045"/>
      <c r="S6" s="1045"/>
      <c r="T6" s="1045"/>
      <c r="U6" s="1045"/>
      <c r="V6" s="1045"/>
      <c r="W6" s="1045"/>
      <c r="X6" s="1046"/>
      <c r="Y6" s="1047" t="s">
        <v>13</v>
      </c>
      <c r="Z6" s="1048"/>
      <c r="AA6" s="1049"/>
      <c r="AB6" s="614" t="s">
        <v>182</v>
      </c>
      <c r="AC6" s="1050"/>
      <c r="AD6" s="1050"/>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375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347</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6"/>
      <c r="Z9" s="851"/>
      <c r="AA9" s="852"/>
      <c r="AB9" s="1060" t="s">
        <v>11</v>
      </c>
      <c r="AC9" s="1061"/>
      <c r="AD9" s="1062"/>
      <c r="AE9" s="249" t="s">
        <v>387</v>
      </c>
      <c r="AF9" s="249"/>
      <c r="AG9" s="249"/>
      <c r="AH9" s="249"/>
      <c r="AI9" s="249" t="s">
        <v>385</v>
      </c>
      <c r="AJ9" s="249"/>
      <c r="AK9" s="249"/>
      <c r="AL9" s="249"/>
      <c r="AM9" s="249" t="s">
        <v>414</v>
      </c>
      <c r="AN9" s="249"/>
      <c r="AO9" s="249"/>
      <c r="AP9" s="243"/>
      <c r="AQ9" s="159" t="s">
        <v>234</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7"/>
      <c r="Z10" s="1058"/>
      <c r="AA10" s="1059"/>
      <c r="AB10" s="1063"/>
      <c r="AC10" s="1064"/>
      <c r="AD10" s="1065"/>
      <c r="AE10" s="250"/>
      <c r="AF10" s="250"/>
      <c r="AG10" s="250"/>
      <c r="AH10" s="250"/>
      <c r="AI10" s="250"/>
      <c r="AJ10" s="250"/>
      <c r="AK10" s="250"/>
      <c r="AL10" s="250"/>
      <c r="AM10" s="250"/>
      <c r="AN10" s="250"/>
      <c r="AO10" s="250"/>
      <c r="AP10" s="246"/>
      <c r="AQ10" s="198"/>
      <c r="AR10" s="199"/>
      <c r="AS10" s="132" t="s">
        <v>235</v>
      </c>
      <c r="AT10" s="133"/>
      <c r="AU10" s="199"/>
      <c r="AV10" s="199"/>
      <c r="AW10" s="418" t="s">
        <v>181</v>
      </c>
      <c r="AX10" s="419"/>
    </row>
    <row r="11" spans="1:50" ht="22.5" customHeight="1" x14ac:dyDescent="0.15">
      <c r="A11" s="423"/>
      <c r="B11" s="421"/>
      <c r="C11" s="421"/>
      <c r="D11" s="421"/>
      <c r="E11" s="421"/>
      <c r="F11" s="422"/>
      <c r="G11" s="584"/>
      <c r="H11" s="1033"/>
      <c r="I11" s="1033"/>
      <c r="J11" s="1033"/>
      <c r="K11" s="1033"/>
      <c r="L11" s="1033"/>
      <c r="M11" s="1033"/>
      <c r="N11" s="1033"/>
      <c r="O11" s="1034"/>
      <c r="P11" s="104"/>
      <c r="Q11" s="1041"/>
      <c r="R11" s="1041"/>
      <c r="S11" s="1041"/>
      <c r="T11" s="1041"/>
      <c r="U11" s="1041"/>
      <c r="V11" s="1041"/>
      <c r="W11" s="1041"/>
      <c r="X11" s="1042"/>
      <c r="Y11" s="1051" t="s">
        <v>12</v>
      </c>
      <c r="Z11" s="1052"/>
      <c r="AA11" s="1053"/>
      <c r="AB11" s="484"/>
      <c r="AC11" s="1055"/>
      <c r="AD11" s="1055"/>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5"/>
      <c r="H12" s="1036"/>
      <c r="I12" s="1036"/>
      <c r="J12" s="1036"/>
      <c r="K12" s="1036"/>
      <c r="L12" s="1036"/>
      <c r="M12" s="1036"/>
      <c r="N12" s="1036"/>
      <c r="O12" s="1037"/>
      <c r="P12" s="1043"/>
      <c r="Q12" s="1043"/>
      <c r="R12" s="1043"/>
      <c r="S12" s="1043"/>
      <c r="T12" s="1043"/>
      <c r="U12" s="1043"/>
      <c r="V12" s="1043"/>
      <c r="W12" s="1043"/>
      <c r="X12" s="1044"/>
      <c r="Y12" s="438" t="s">
        <v>54</v>
      </c>
      <c r="Z12" s="1048"/>
      <c r="AA12" s="1049"/>
      <c r="AB12" s="546"/>
      <c r="AC12" s="1054"/>
      <c r="AD12" s="1054"/>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8"/>
      <c r="H13" s="1039"/>
      <c r="I13" s="1039"/>
      <c r="J13" s="1039"/>
      <c r="K13" s="1039"/>
      <c r="L13" s="1039"/>
      <c r="M13" s="1039"/>
      <c r="N13" s="1039"/>
      <c r="O13" s="1040"/>
      <c r="P13" s="1045"/>
      <c r="Q13" s="1045"/>
      <c r="R13" s="1045"/>
      <c r="S13" s="1045"/>
      <c r="T13" s="1045"/>
      <c r="U13" s="1045"/>
      <c r="V13" s="1045"/>
      <c r="W13" s="1045"/>
      <c r="X13" s="1046"/>
      <c r="Y13" s="1047" t="s">
        <v>13</v>
      </c>
      <c r="Z13" s="1048"/>
      <c r="AA13" s="1049"/>
      <c r="AB13" s="614" t="s">
        <v>182</v>
      </c>
      <c r="AC13" s="1050"/>
      <c r="AD13" s="1050"/>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375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347</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6"/>
      <c r="Z16" s="851"/>
      <c r="AA16" s="852"/>
      <c r="AB16" s="1060" t="s">
        <v>11</v>
      </c>
      <c r="AC16" s="1061"/>
      <c r="AD16" s="1062"/>
      <c r="AE16" s="249" t="s">
        <v>387</v>
      </c>
      <c r="AF16" s="249"/>
      <c r="AG16" s="249"/>
      <c r="AH16" s="249"/>
      <c r="AI16" s="249" t="s">
        <v>385</v>
      </c>
      <c r="AJ16" s="249"/>
      <c r="AK16" s="249"/>
      <c r="AL16" s="249"/>
      <c r="AM16" s="249" t="s">
        <v>414</v>
      </c>
      <c r="AN16" s="249"/>
      <c r="AO16" s="249"/>
      <c r="AP16" s="243"/>
      <c r="AQ16" s="159" t="s">
        <v>234</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7"/>
      <c r="Z17" s="1058"/>
      <c r="AA17" s="1059"/>
      <c r="AB17" s="1063"/>
      <c r="AC17" s="1064"/>
      <c r="AD17" s="1065"/>
      <c r="AE17" s="250"/>
      <c r="AF17" s="250"/>
      <c r="AG17" s="250"/>
      <c r="AH17" s="250"/>
      <c r="AI17" s="250"/>
      <c r="AJ17" s="250"/>
      <c r="AK17" s="250"/>
      <c r="AL17" s="250"/>
      <c r="AM17" s="250"/>
      <c r="AN17" s="250"/>
      <c r="AO17" s="250"/>
      <c r="AP17" s="246"/>
      <c r="AQ17" s="198"/>
      <c r="AR17" s="199"/>
      <c r="AS17" s="132" t="s">
        <v>235</v>
      </c>
      <c r="AT17" s="133"/>
      <c r="AU17" s="199"/>
      <c r="AV17" s="199"/>
      <c r="AW17" s="418" t="s">
        <v>181</v>
      </c>
      <c r="AX17" s="419"/>
    </row>
    <row r="18" spans="1:50" ht="22.5" customHeight="1" x14ac:dyDescent="0.15">
      <c r="A18" s="423"/>
      <c r="B18" s="421"/>
      <c r="C18" s="421"/>
      <c r="D18" s="421"/>
      <c r="E18" s="421"/>
      <c r="F18" s="422"/>
      <c r="G18" s="584"/>
      <c r="H18" s="1033"/>
      <c r="I18" s="1033"/>
      <c r="J18" s="1033"/>
      <c r="K18" s="1033"/>
      <c r="L18" s="1033"/>
      <c r="M18" s="1033"/>
      <c r="N18" s="1033"/>
      <c r="O18" s="1034"/>
      <c r="P18" s="104"/>
      <c r="Q18" s="1041"/>
      <c r="R18" s="1041"/>
      <c r="S18" s="1041"/>
      <c r="T18" s="1041"/>
      <c r="U18" s="1041"/>
      <c r="V18" s="1041"/>
      <c r="W18" s="1041"/>
      <c r="X18" s="1042"/>
      <c r="Y18" s="1051" t="s">
        <v>12</v>
      </c>
      <c r="Z18" s="1052"/>
      <c r="AA18" s="1053"/>
      <c r="AB18" s="484"/>
      <c r="AC18" s="1055"/>
      <c r="AD18" s="1055"/>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5"/>
      <c r="H19" s="1036"/>
      <c r="I19" s="1036"/>
      <c r="J19" s="1036"/>
      <c r="K19" s="1036"/>
      <c r="L19" s="1036"/>
      <c r="M19" s="1036"/>
      <c r="N19" s="1036"/>
      <c r="O19" s="1037"/>
      <c r="P19" s="1043"/>
      <c r="Q19" s="1043"/>
      <c r="R19" s="1043"/>
      <c r="S19" s="1043"/>
      <c r="T19" s="1043"/>
      <c r="U19" s="1043"/>
      <c r="V19" s="1043"/>
      <c r="W19" s="1043"/>
      <c r="X19" s="1044"/>
      <c r="Y19" s="438" t="s">
        <v>54</v>
      </c>
      <c r="Z19" s="1048"/>
      <c r="AA19" s="1049"/>
      <c r="AB19" s="546"/>
      <c r="AC19" s="1054"/>
      <c r="AD19" s="1054"/>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8"/>
      <c r="H20" s="1039"/>
      <c r="I20" s="1039"/>
      <c r="J20" s="1039"/>
      <c r="K20" s="1039"/>
      <c r="L20" s="1039"/>
      <c r="M20" s="1039"/>
      <c r="N20" s="1039"/>
      <c r="O20" s="1040"/>
      <c r="P20" s="1045"/>
      <c r="Q20" s="1045"/>
      <c r="R20" s="1045"/>
      <c r="S20" s="1045"/>
      <c r="T20" s="1045"/>
      <c r="U20" s="1045"/>
      <c r="V20" s="1045"/>
      <c r="W20" s="1045"/>
      <c r="X20" s="1046"/>
      <c r="Y20" s="1047" t="s">
        <v>13</v>
      </c>
      <c r="Z20" s="1048"/>
      <c r="AA20" s="1049"/>
      <c r="AB20" s="614" t="s">
        <v>182</v>
      </c>
      <c r="AC20" s="1050"/>
      <c r="AD20" s="1050"/>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375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347</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6"/>
      <c r="Z23" s="851"/>
      <c r="AA23" s="852"/>
      <c r="AB23" s="1060" t="s">
        <v>11</v>
      </c>
      <c r="AC23" s="1061"/>
      <c r="AD23" s="1062"/>
      <c r="AE23" s="249" t="s">
        <v>387</v>
      </c>
      <c r="AF23" s="249"/>
      <c r="AG23" s="249"/>
      <c r="AH23" s="249"/>
      <c r="AI23" s="249" t="s">
        <v>385</v>
      </c>
      <c r="AJ23" s="249"/>
      <c r="AK23" s="249"/>
      <c r="AL23" s="249"/>
      <c r="AM23" s="249" t="s">
        <v>414</v>
      </c>
      <c r="AN23" s="249"/>
      <c r="AO23" s="249"/>
      <c r="AP23" s="243"/>
      <c r="AQ23" s="159" t="s">
        <v>234</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7"/>
      <c r="Z24" s="1058"/>
      <c r="AA24" s="1059"/>
      <c r="AB24" s="1063"/>
      <c r="AC24" s="1064"/>
      <c r="AD24" s="1065"/>
      <c r="AE24" s="250"/>
      <c r="AF24" s="250"/>
      <c r="AG24" s="250"/>
      <c r="AH24" s="250"/>
      <c r="AI24" s="250"/>
      <c r="AJ24" s="250"/>
      <c r="AK24" s="250"/>
      <c r="AL24" s="250"/>
      <c r="AM24" s="250"/>
      <c r="AN24" s="250"/>
      <c r="AO24" s="250"/>
      <c r="AP24" s="246"/>
      <c r="AQ24" s="198"/>
      <c r="AR24" s="199"/>
      <c r="AS24" s="132" t="s">
        <v>235</v>
      </c>
      <c r="AT24" s="133"/>
      <c r="AU24" s="199"/>
      <c r="AV24" s="199"/>
      <c r="AW24" s="418" t="s">
        <v>181</v>
      </c>
      <c r="AX24" s="419"/>
    </row>
    <row r="25" spans="1:50" ht="22.5" customHeight="1" x14ac:dyDescent="0.15">
      <c r="A25" s="423"/>
      <c r="B25" s="421"/>
      <c r="C25" s="421"/>
      <c r="D25" s="421"/>
      <c r="E25" s="421"/>
      <c r="F25" s="422"/>
      <c r="G25" s="584"/>
      <c r="H25" s="1033"/>
      <c r="I25" s="1033"/>
      <c r="J25" s="1033"/>
      <c r="K25" s="1033"/>
      <c r="L25" s="1033"/>
      <c r="M25" s="1033"/>
      <c r="N25" s="1033"/>
      <c r="O25" s="1034"/>
      <c r="P25" s="104"/>
      <c r="Q25" s="1041"/>
      <c r="R25" s="1041"/>
      <c r="S25" s="1041"/>
      <c r="T25" s="1041"/>
      <c r="U25" s="1041"/>
      <c r="V25" s="1041"/>
      <c r="W25" s="1041"/>
      <c r="X25" s="1042"/>
      <c r="Y25" s="1051" t="s">
        <v>12</v>
      </c>
      <c r="Z25" s="1052"/>
      <c r="AA25" s="1053"/>
      <c r="AB25" s="484"/>
      <c r="AC25" s="1055"/>
      <c r="AD25" s="1055"/>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5"/>
      <c r="H26" s="1036"/>
      <c r="I26" s="1036"/>
      <c r="J26" s="1036"/>
      <c r="K26" s="1036"/>
      <c r="L26" s="1036"/>
      <c r="M26" s="1036"/>
      <c r="N26" s="1036"/>
      <c r="O26" s="1037"/>
      <c r="P26" s="1043"/>
      <c r="Q26" s="1043"/>
      <c r="R26" s="1043"/>
      <c r="S26" s="1043"/>
      <c r="T26" s="1043"/>
      <c r="U26" s="1043"/>
      <c r="V26" s="1043"/>
      <c r="W26" s="1043"/>
      <c r="X26" s="1044"/>
      <c r="Y26" s="438" t="s">
        <v>54</v>
      </c>
      <c r="Z26" s="1048"/>
      <c r="AA26" s="1049"/>
      <c r="AB26" s="546"/>
      <c r="AC26" s="1054"/>
      <c r="AD26" s="1054"/>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8"/>
      <c r="H27" s="1039"/>
      <c r="I27" s="1039"/>
      <c r="J27" s="1039"/>
      <c r="K27" s="1039"/>
      <c r="L27" s="1039"/>
      <c r="M27" s="1039"/>
      <c r="N27" s="1039"/>
      <c r="O27" s="1040"/>
      <c r="P27" s="1045"/>
      <c r="Q27" s="1045"/>
      <c r="R27" s="1045"/>
      <c r="S27" s="1045"/>
      <c r="T27" s="1045"/>
      <c r="U27" s="1045"/>
      <c r="V27" s="1045"/>
      <c r="W27" s="1045"/>
      <c r="X27" s="1046"/>
      <c r="Y27" s="1047" t="s">
        <v>13</v>
      </c>
      <c r="Z27" s="1048"/>
      <c r="AA27" s="1049"/>
      <c r="AB27" s="614" t="s">
        <v>182</v>
      </c>
      <c r="AC27" s="1050"/>
      <c r="AD27" s="1050"/>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375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347</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6"/>
      <c r="Z30" s="851"/>
      <c r="AA30" s="852"/>
      <c r="AB30" s="1060" t="s">
        <v>11</v>
      </c>
      <c r="AC30" s="1061"/>
      <c r="AD30" s="1062"/>
      <c r="AE30" s="249" t="s">
        <v>387</v>
      </c>
      <c r="AF30" s="249"/>
      <c r="AG30" s="249"/>
      <c r="AH30" s="249"/>
      <c r="AI30" s="249" t="s">
        <v>385</v>
      </c>
      <c r="AJ30" s="249"/>
      <c r="AK30" s="249"/>
      <c r="AL30" s="249"/>
      <c r="AM30" s="249" t="s">
        <v>414</v>
      </c>
      <c r="AN30" s="249"/>
      <c r="AO30" s="249"/>
      <c r="AP30" s="243"/>
      <c r="AQ30" s="159" t="s">
        <v>234</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7"/>
      <c r="Z31" s="1058"/>
      <c r="AA31" s="1059"/>
      <c r="AB31" s="1063"/>
      <c r="AC31" s="1064"/>
      <c r="AD31" s="1065"/>
      <c r="AE31" s="250"/>
      <c r="AF31" s="250"/>
      <c r="AG31" s="250"/>
      <c r="AH31" s="250"/>
      <c r="AI31" s="250"/>
      <c r="AJ31" s="250"/>
      <c r="AK31" s="250"/>
      <c r="AL31" s="250"/>
      <c r="AM31" s="250"/>
      <c r="AN31" s="250"/>
      <c r="AO31" s="250"/>
      <c r="AP31" s="246"/>
      <c r="AQ31" s="198"/>
      <c r="AR31" s="199"/>
      <c r="AS31" s="132" t="s">
        <v>235</v>
      </c>
      <c r="AT31" s="133"/>
      <c r="AU31" s="199"/>
      <c r="AV31" s="199"/>
      <c r="AW31" s="418" t="s">
        <v>181</v>
      </c>
      <c r="AX31" s="419"/>
    </row>
    <row r="32" spans="1:50" ht="22.5" customHeight="1" x14ac:dyDescent="0.15">
      <c r="A32" s="423"/>
      <c r="B32" s="421"/>
      <c r="C32" s="421"/>
      <c r="D32" s="421"/>
      <c r="E32" s="421"/>
      <c r="F32" s="422"/>
      <c r="G32" s="584"/>
      <c r="H32" s="1033"/>
      <c r="I32" s="1033"/>
      <c r="J32" s="1033"/>
      <c r="K32" s="1033"/>
      <c r="L32" s="1033"/>
      <c r="M32" s="1033"/>
      <c r="N32" s="1033"/>
      <c r="O32" s="1034"/>
      <c r="P32" s="104"/>
      <c r="Q32" s="1041"/>
      <c r="R32" s="1041"/>
      <c r="S32" s="1041"/>
      <c r="T32" s="1041"/>
      <c r="U32" s="1041"/>
      <c r="V32" s="1041"/>
      <c r="W32" s="1041"/>
      <c r="X32" s="1042"/>
      <c r="Y32" s="1051" t="s">
        <v>12</v>
      </c>
      <c r="Z32" s="1052"/>
      <c r="AA32" s="1053"/>
      <c r="AB32" s="484"/>
      <c r="AC32" s="1055"/>
      <c r="AD32" s="1055"/>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5"/>
      <c r="H33" s="1036"/>
      <c r="I33" s="1036"/>
      <c r="J33" s="1036"/>
      <c r="K33" s="1036"/>
      <c r="L33" s="1036"/>
      <c r="M33" s="1036"/>
      <c r="N33" s="1036"/>
      <c r="O33" s="1037"/>
      <c r="P33" s="1043"/>
      <c r="Q33" s="1043"/>
      <c r="R33" s="1043"/>
      <c r="S33" s="1043"/>
      <c r="T33" s="1043"/>
      <c r="U33" s="1043"/>
      <c r="V33" s="1043"/>
      <c r="W33" s="1043"/>
      <c r="X33" s="1044"/>
      <c r="Y33" s="438" t="s">
        <v>54</v>
      </c>
      <c r="Z33" s="1048"/>
      <c r="AA33" s="1049"/>
      <c r="AB33" s="546"/>
      <c r="AC33" s="1054"/>
      <c r="AD33" s="1054"/>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8"/>
      <c r="H34" s="1039"/>
      <c r="I34" s="1039"/>
      <c r="J34" s="1039"/>
      <c r="K34" s="1039"/>
      <c r="L34" s="1039"/>
      <c r="M34" s="1039"/>
      <c r="N34" s="1039"/>
      <c r="O34" s="1040"/>
      <c r="P34" s="1045"/>
      <c r="Q34" s="1045"/>
      <c r="R34" s="1045"/>
      <c r="S34" s="1045"/>
      <c r="T34" s="1045"/>
      <c r="U34" s="1045"/>
      <c r="V34" s="1045"/>
      <c r="W34" s="1045"/>
      <c r="X34" s="1046"/>
      <c r="Y34" s="1047" t="s">
        <v>13</v>
      </c>
      <c r="Z34" s="1048"/>
      <c r="AA34" s="1049"/>
      <c r="AB34" s="614" t="s">
        <v>182</v>
      </c>
      <c r="AC34" s="1050"/>
      <c r="AD34" s="1050"/>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375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347</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6"/>
      <c r="Z37" s="851"/>
      <c r="AA37" s="852"/>
      <c r="AB37" s="1060" t="s">
        <v>11</v>
      </c>
      <c r="AC37" s="1061"/>
      <c r="AD37" s="1062"/>
      <c r="AE37" s="249" t="s">
        <v>387</v>
      </c>
      <c r="AF37" s="249"/>
      <c r="AG37" s="249"/>
      <c r="AH37" s="249"/>
      <c r="AI37" s="249" t="s">
        <v>385</v>
      </c>
      <c r="AJ37" s="249"/>
      <c r="AK37" s="249"/>
      <c r="AL37" s="249"/>
      <c r="AM37" s="249" t="s">
        <v>414</v>
      </c>
      <c r="AN37" s="249"/>
      <c r="AO37" s="249"/>
      <c r="AP37" s="243"/>
      <c r="AQ37" s="159" t="s">
        <v>234</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7"/>
      <c r="Z38" s="1058"/>
      <c r="AA38" s="1059"/>
      <c r="AB38" s="1063"/>
      <c r="AC38" s="1064"/>
      <c r="AD38" s="1065"/>
      <c r="AE38" s="250"/>
      <c r="AF38" s="250"/>
      <c r="AG38" s="250"/>
      <c r="AH38" s="250"/>
      <c r="AI38" s="250"/>
      <c r="AJ38" s="250"/>
      <c r="AK38" s="250"/>
      <c r="AL38" s="250"/>
      <c r="AM38" s="250"/>
      <c r="AN38" s="250"/>
      <c r="AO38" s="250"/>
      <c r="AP38" s="246"/>
      <c r="AQ38" s="198"/>
      <c r="AR38" s="199"/>
      <c r="AS38" s="132" t="s">
        <v>235</v>
      </c>
      <c r="AT38" s="133"/>
      <c r="AU38" s="199"/>
      <c r="AV38" s="199"/>
      <c r="AW38" s="418" t="s">
        <v>181</v>
      </c>
      <c r="AX38" s="419"/>
    </row>
    <row r="39" spans="1:50" ht="22.5" customHeight="1" x14ac:dyDescent="0.15">
      <c r="A39" s="423"/>
      <c r="B39" s="421"/>
      <c r="C39" s="421"/>
      <c r="D39" s="421"/>
      <c r="E39" s="421"/>
      <c r="F39" s="422"/>
      <c r="G39" s="584"/>
      <c r="H39" s="1033"/>
      <c r="I39" s="1033"/>
      <c r="J39" s="1033"/>
      <c r="K39" s="1033"/>
      <c r="L39" s="1033"/>
      <c r="M39" s="1033"/>
      <c r="N39" s="1033"/>
      <c r="O39" s="1034"/>
      <c r="P39" s="104"/>
      <c r="Q39" s="1041"/>
      <c r="R39" s="1041"/>
      <c r="S39" s="1041"/>
      <c r="T39" s="1041"/>
      <c r="U39" s="1041"/>
      <c r="V39" s="1041"/>
      <c r="W39" s="1041"/>
      <c r="X39" s="1042"/>
      <c r="Y39" s="1051" t="s">
        <v>12</v>
      </c>
      <c r="Z39" s="1052"/>
      <c r="AA39" s="1053"/>
      <c r="AB39" s="484"/>
      <c r="AC39" s="1055"/>
      <c r="AD39" s="1055"/>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5"/>
      <c r="H40" s="1036"/>
      <c r="I40" s="1036"/>
      <c r="J40" s="1036"/>
      <c r="K40" s="1036"/>
      <c r="L40" s="1036"/>
      <c r="M40" s="1036"/>
      <c r="N40" s="1036"/>
      <c r="O40" s="1037"/>
      <c r="P40" s="1043"/>
      <c r="Q40" s="1043"/>
      <c r="R40" s="1043"/>
      <c r="S40" s="1043"/>
      <c r="T40" s="1043"/>
      <c r="U40" s="1043"/>
      <c r="V40" s="1043"/>
      <c r="W40" s="1043"/>
      <c r="X40" s="1044"/>
      <c r="Y40" s="438" t="s">
        <v>54</v>
      </c>
      <c r="Z40" s="1048"/>
      <c r="AA40" s="1049"/>
      <c r="AB40" s="546"/>
      <c r="AC40" s="1054"/>
      <c r="AD40" s="1054"/>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8"/>
      <c r="H41" s="1039"/>
      <c r="I41" s="1039"/>
      <c r="J41" s="1039"/>
      <c r="K41" s="1039"/>
      <c r="L41" s="1039"/>
      <c r="M41" s="1039"/>
      <c r="N41" s="1039"/>
      <c r="O41" s="1040"/>
      <c r="P41" s="1045"/>
      <c r="Q41" s="1045"/>
      <c r="R41" s="1045"/>
      <c r="S41" s="1045"/>
      <c r="T41" s="1045"/>
      <c r="U41" s="1045"/>
      <c r="V41" s="1045"/>
      <c r="W41" s="1045"/>
      <c r="X41" s="1046"/>
      <c r="Y41" s="1047" t="s">
        <v>13</v>
      </c>
      <c r="Z41" s="1048"/>
      <c r="AA41" s="1049"/>
      <c r="AB41" s="614" t="s">
        <v>182</v>
      </c>
      <c r="AC41" s="1050"/>
      <c r="AD41" s="1050"/>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375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347</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6"/>
      <c r="Z44" s="851"/>
      <c r="AA44" s="852"/>
      <c r="AB44" s="1060" t="s">
        <v>11</v>
      </c>
      <c r="AC44" s="1061"/>
      <c r="AD44" s="1062"/>
      <c r="AE44" s="249" t="s">
        <v>387</v>
      </c>
      <c r="AF44" s="249"/>
      <c r="AG44" s="249"/>
      <c r="AH44" s="249"/>
      <c r="AI44" s="249" t="s">
        <v>385</v>
      </c>
      <c r="AJ44" s="249"/>
      <c r="AK44" s="249"/>
      <c r="AL44" s="249"/>
      <c r="AM44" s="249" t="s">
        <v>414</v>
      </c>
      <c r="AN44" s="249"/>
      <c r="AO44" s="249"/>
      <c r="AP44" s="243"/>
      <c r="AQ44" s="159" t="s">
        <v>234</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7"/>
      <c r="Z45" s="1058"/>
      <c r="AA45" s="1059"/>
      <c r="AB45" s="1063"/>
      <c r="AC45" s="1064"/>
      <c r="AD45" s="1065"/>
      <c r="AE45" s="250"/>
      <c r="AF45" s="250"/>
      <c r="AG45" s="250"/>
      <c r="AH45" s="250"/>
      <c r="AI45" s="250"/>
      <c r="AJ45" s="250"/>
      <c r="AK45" s="250"/>
      <c r="AL45" s="250"/>
      <c r="AM45" s="250"/>
      <c r="AN45" s="250"/>
      <c r="AO45" s="250"/>
      <c r="AP45" s="246"/>
      <c r="AQ45" s="198"/>
      <c r="AR45" s="199"/>
      <c r="AS45" s="132" t="s">
        <v>235</v>
      </c>
      <c r="AT45" s="133"/>
      <c r="AU45" s="199"/>
      <c r="AV45" s="199"/>
      <c r="AW45" s="418" t="s">
        <v>181</v>
      </c>
      <c r="AX45" s="419"/>
    </row>
    <row r="46" spans="1:50" ht="22.5" customHeight="1" x14ac:dyDescent="0.15">
      <c r="A46" s="423"/>
      <c r="B46" s="421"/>
      <c r="C46" s="421"/>
      <c r="D46" s="421"/>
      <c r="E46" s="421"/>
      <c r="F46" s="422"/>
      <c r="G46" s="584"/>
      <c r="H46" s="1033"/>
      <c r="I46" s="1033"/>
      <c r="J46" s="1033"/>
      <c r="K46" s="1033"/>
      <c r="L46" s="1033"/>
      <c r="M46" s="1033"/>
      <c r="N46" s="1033"/>
      <c r="O46" s="1034"/>
      <c r="P46" s="104"/>
      <c r="Q46" s="1041"/>
      <c r="R46" s="1041"/>
      <c r="S46" s="1041"/>
      <c r="T46" s="1041"/>
      <c r="U46" s="1041"/>
      <c r="V46" s="1041"/>
      <c r="W46" s="1041"/>
      <c r="X46" s="1042"/>
      <c r="Y46" s="1051" t="s">
        <v>12</v>
      </c>
      <c r="Z46" s="1052"/>
      <c r="AA46" s="1053"/>
      <c r="AB46" s="484"/>
      <c r="AC46" s="1055"/>
      <c r="AD46" s="1055"/>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5"/>
      <c r="H47" s="1036"/>
      <c r="I47" s="1036"/>
      <c r="J47" s="1036"/>
      <c r="K47" s="1036"/>
      <c r="L47" s="1036"/>
      <c r="M47" s="1036"/>
      <c r="N47" s="1036"/>
      <c r="O47" s="1037"/>
      <c r="P47" s="1043"/>
      <c r="Q47" s="1043"/>
      <c r="R47" s="1043"/>
      <c r="S47" s="1043"/>
      <c r="T47" s="1043"/>
      <c r="U47" s="1043"/>
      <c r="V47" s="1043"/>
      <c r="W47" s="1043"/>
      <c r="X47" s="1044"/>
      <c r="Y47" s="438" t="s">
        <v>54</v>
      </c>
      <c r="Z47" s="1048"/>
      <c r="AA47" s="1049"/>
      <c r="AB47" s="546"/>
      <c r="AC47" s="1054"/>
      <c r="AD47" s="1054"/>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8"/>
      <c r="H48" s="1039"/>
      <c r="I48" s="1039"/>
      <c r="J48" s="1039"/>
      <c r="K48" s="1039"/>
      <c r="L48" s="1039"/>
      <c r="M48" s="1039"/>
      <c r="N48" s="1039"/>
      <c r="O48" s="1040"/>
      <c r="P48" s="1045"/>
      <c r="Q48" s="1045"/>
      <c r="R48" s="1045"/>
      <c r="S48" s="1045"/>
      <c r="T48" s="1045"/>
      <c r="U48" s="1045"/>
      <c r="V48" s="1045"/>
      <c r="W48" s="1045"/>
      <c r="X48" s="1046"/>
      <c r="Y48" s="1047" t="s">
        <v>13</v>
      </c>
      <c r="Z48" s="1048"/>
      <c r="AA48" s="1049"/>
      <c r="AB48" s="614" t="s">
        <v>182</v>
      </c>
      <c r="AC48" s="1050"/>
      <c r="AD48" s="1050"/>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375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347</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6"/>
      <c r="Z51" s="851"/>
      <c r="AA51" s="852"/>
      <c r="AB51" s="243" t="s">
        <v>11</v>
      </c>
      <c r="AC51" s="1061"/>
      <c r="AD51" s="1062"/>
      <c r="AE51" s="249" t="s">
        <v>387</v>
      </c>
      <c r="AF51" s="249"/>
      <c r="AG51" s="249"/>
      <c r="AH51" s="249"/>
      <c r="AI51" s="249" t="s">
        <v>385</v>
      </c>
      <c r="AJ51" s="249"/>
      <c r="AK51" s="249"/>
      <c r="AL51" s="249"/>
      <c r="AM51" s="249" t="s">
        <v>414</v>
      </c>
      <c r="AN51" s="249"/>
      <c r="AO51" s="249"/>
      <c r="AP51" s="243"/>
      <c r="AQ51" s="159" t="s">
        <v>234</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7"/>
      <c r="Z52" s="1058"/>
      <c r="AA52" s="1059"/>
      <c r="AB52" s="1063"/>
      <c r="AC52" s="1064"/>
      <c r="AD52" s="1065"/>
      <c r="AE52" s="250"/>
      <c r="AF52" s="250"/>
      <c r="AG52" s="250"/>
      <c r="AH52" s="250"/>
      <c r="AI52" s="250"/>
      <c r="AJ52" s="250"/>
      <c r="AK52" s="250"/>
      <c r="AL52" s="250"/>
      <c r="AM52" s="250"/>
      <c r="AN52" s="250"/>
      <c r="AO52" s="250"/>
      <c r="AP52" s="246"/>
      <c r="AQ52" s="198"/>
      <c r="AR52" s="199"/>
      <c r="AS52" s="132" t="s">
        <v>235</v>
      </c>
      <c r="AT52" s="133"/>
      <c r="AU52" s="199"/>
      <c r="AV52" s="199"/>
      <c r="AW52" s="418" t="s">
        <v>181</v>
      </c>
      <c r="AX52" s="419"/>
    </row>
    <row r="53" spans="1:50" ht="22.5" customHeight="1" x14ac:dyDescent="0.15">
      <c r="A53" s="423"/>
      <c r="B53" s="421"/>
      <c r="C53" s="421"/>
      <c r="D53" s="421"/>
      <c r="E53" s="421"/>
      <c r="F53" s="422"/>
      <c r="G53" s="584"/>
      <c r="H53" s="1033"/>
      <c r="I53" s="1033"/>
      <c r="J53" s="1033"/>
      <c r="K53" s="1033"/>
      <c r="L53" s="1033"/>
      <c r="M53" s="1033"/>
      <c r="N53" s="1033"/>
      <c r="O53" s="1034"/>
      <c r="P53" s="104"/>
      <c r="Q53" s="1041"/>
      <c r="R53" s="1041"/>
      <c r="S53" s="1041"/>
      <c r="T53" s="1041"/>
      <c r="U53" s="1041"/>
      <c r="V53" s="1041"/>
      <c r="W53" s="1041"/>
      <c r="X53" s="1042"/>
      <c r="Y53" s="1051" t="s">
        <v>12</v>
      </c>
      <c r="Z53" s="1052"/>
      <c r="AA53" s="1053"/>
      <c r="AB53" s="484"/>
      <c r="AC53" s="1055"/>
      <c r="AD53" s="1055"/>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5"/>
      <c r="H54" s="1036"/>
      <c r="I54" s="1036"/>
      <c r="J54" s="1036"/>
      <c r="K54" s="1036"/>
      <c r="L54" s="1036"/>
      <c r="M54" s="1036"/>
      <c r="N54" s="1036"/>
      <c r="O54" s="1037"/>
      <c r="P54" s="1043"/>
      <c r="Q54" s="1043"/>
      <c r="R54" s="1043"/>
      <c r="S54" s="1043"/>
      <c r="T54" s="1043"/>
      <c r="U54" s="1043"/>
      <c r="V54" s="1043"/>
      <c r="W54" s="1043"/>
      <c r="X54" s="1044"/>
      <c r="Y54" s="438" t="s">
        <v>54</v>
      </c>
      <c r="Z54" s="1048"/>
      <c r="AA54" s="1049"/>
      <c r="AB54" s="546"/>
      <c r="AC54" s="1054"/>
      <c r="AD54" s="1054"/>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8"/>
      <c r="H55" s="1039"/>
      <c r="I55" s="1039"/>
      <c r="J55" s="1039"/>
      <c r="K55" s="1039"/>
      <c r="L55" s="1039"/>
      <c r="M55" s="1039"/>
      <c r="N55" s="1039"/>
      <c r="O55" s="1040"/>
      <c r="P55" s="1045"/>
      <c r="Q55" s="1045"/>
      <c r="R55" s="1045"/>
      <c r="S55" s="1045"/>
      <c r="T55" s="1045"/>
      <c r="U55" s="1045"/>
      <c r="V55" s="1045"/>
      <c r="W55" s="1045"/>
      <c r="X55" s="1046"/>
      <c r="Y55" s="1047" t="s">
        <v>13</v>
      </c>
      <c r="Z55" s="1048"/>
      <c r="AA55" s="1049"/>
      <c r="AB55" s="614" t="s">
        <v>182</v>
      </c>
      <c r="AC55" s="1050"/>
      <c r="AD55" s="1050"/>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375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347</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6"/>
      <c r="Z58" s="851"/>
      <c r="AA58" s="852"/>
      <c r="AB58" s="1060" t="s">
        <v>11</v>
      </c>
      <c r="AC58" s="1061"/>
      <c r="AD58" s="1062"/>
      <c r="AE58" s="249" t="s">
        <v>387</v>
      </c>
      <c r="AF58" s="249"/>
      <c r="AG58" s="249"/>
      <c r="AH58" s="249"/>
      <c r="AI58" s="249" t="s">
        <v>385</v>
      </c>
      <c r="AJ58" s="249"/>
      <c r="AK58" s="249"/>
      <c r="AL58" s="249"/>
      <c r="AM58" s="249" t="s">
        <v>414</v>
      </c>
      <c r="AN58" s="249"/>
      <c r="AO58" s="249"/>
      <c r="AP58" s="243"/>
      <c r="AQ58" s="159" t="s">
        <v>234</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7"/>
      <c r="Z59" s="1058"/>
      <c r="AA59" s="1059"/>
      <c r="AB59" s="1063"/>
      <c r="AC59" s="1064"/>
      <c r="AD59" s="1065"/>
      <c r="AE59" s="250"/>
      <c r="AF59" s="250"/>
      <c r="AG59" s="250"/>
      <c r="AH59" s="250"/>
      <c r="AI59" s="250"/>
      <c r="AJ59" s="250"/>
      <c r="AK59" s="250"/>
      <c r="AL59" s="250"/>
      <c r="AM59" s="250"/>
      <c r="AN59" s="250"/>
      <c r="AO59" s="250"/>
      <c r="AP59" s="246"/>
      <c r="AQ59" s="198"/>
      <c r="AR59" s="199"/>
      <c r="AS59" s="132" t="s">
        <v>235</v>
      </c>
      <c r="AT59" s="133"/>
      <c r="AU59" s="199"/>
      <c r="AV59" s="199"/>
      <c r="AW59" s="418" t="s">
        <v>181</v>
      </c>
      <c r="AX59" s="419"/>
    </row>
    <row r="60" spans="1:50" ht="22.5" customHeight="1" x14ac:dyDescent="0.15">
      <c r="A60" s="423"/>
      <c r="B60" s="421"/>
      <c r="C60" s="421"/>
      <c r="D60" s="421"/>
      <c r="E60" s="421"/>
      <c r="F60" s="422"/>
      <c r="G60" s="584"/>
      <c r="H60" s="1033"/>
      <c r="I60" s="1033"/>
      <c r="J60" s="1033"/>
      <c r="K60" s="1033"/>
      <c r="L60" s="1033"/>
      <c r="M60" s="1033"/>
      <c r="N60" s="1033"/>
      <c r="O60" s="1034"/>
      <c r="P60" s="104"/>
      <c r="Q60" s="1041"/>
      <c r="R60" s="1041"/>
      <c r="S60" s="1041"/>
      <c r="T60" s="1041"/>
      <c r="U60" s="1041"/>
      <c r="V60" s="1041"/>
      <c r="W60" s="1041"/>
      <c r="X60" s="1042"/>
      <c r="Y60" s="1051" t="s">
        <v>12</v>
      </c>
      <c r="Z60" s="1052"/>
      <c r="AA60" s="1053"/>
      <c r="AB60" s="484"/>
      <c r="AC60" s="1055"/>
      <c r="AD60" s="1055"/>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5"/>
      <c r="H61" s="1036"/>
      <c r="I61" s="1036"/>
      <c r="J61" s="1036"/>
      <c r="K61" s="1036"/>
      <c r="L61" s="1036"/>
      <c r="M61" s="1036"/>
      <c r="N61" s="1036"/>
      <c r="O61" s="1037"/>
      <c r="P61" s="1043"/>
      <c r="Q61" s="1043"/>
      <c r="R61" s="1043"/>
      <c r="S61" s="1043"/>
      <c r="T61" s="1043"/>
      <c r="U61" s="1043"/>
      <c r="V61" s="1043"/>
      <c r="W61" s="1043"/>
      <c r="X61" s="1044"/>
      <c r="Y61" s="438" t="s">
        <v>54</v>
      </c>
      <c r="Z61" s="1048"/>
      <c r="AA61" s="1049"/>
      <c r="AB61" s="546"/>
      <c r="AC61" s="1054"/>
      <c r="AD61" s="1054"/>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8"/>
      <c r="H62" s="1039"/>
      <c r="I62" s="1039"/>
      <c r="J62" s="1039"/>
      <c r="K62" s="1039"/>
      <c r="L62" s="1039"/>
      <c r="M62" s="1039"/>
      <c r="N62" s="1039"/>
      <c r="O62" s="1040"/>
      <c r="P62" s="1045"/>
      <c r="Q62" s="1045"/>
      <c r="R62" s="1045"/>
      <c r="S62" s="1045"/>
      <c r="T62" s="1045"/>
      <c r="U62" s="1045"/>
      <c r="V62" s="1045"/>
      <c r="W62" s="1045"/>
      <c r="X62" s="1046"/>
      <c r="Y62" s="1047" t="s">
        <v>13</v>
      </c>
      <c r="Z62" s="1048"/>
      <c r="AA62" s="1049"/>
      <c r="AB62" s="614" t="s">
        <v>182</v>
      </c>
      <c r="AC62" s="1050"/>
      <c r="AD62" s="1050"/>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375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347</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6"/>
      <c r="Z65" s="851"/>
      <c r="AA65" s="852"/>
      <c r="AB65" s="1060" t="s">
        <v>11</v>
      </c>
      <c r="AC65" s="1061"/>
      <c r="AD65" s="1062"/>
      <c r="AE65" s="249" t="s">
        <v>387</v>
      </c>
      <c r="AF65" s="249"/>
      <c r="AG65" s="249"/>
      <c r="AH65" s="249"/>
      <c r="AI65" s="249" t="s">
        <v>385</v>
      </c>
      <c r="AJ65" s="249"/>
      <c r="AK65" s="249"/>
      <c r="AL65" s="249"/>
      <c r="AM65" s="249" t="s">
        <v>414</v>
      </c>
      <c r="AN65" s="249"/>
      <c r="AO65" s="249"/>
      <c r="AP65" s="243"/>
      <c r="AQ65" s="159" t="s">
        <v>234</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7"/>
      <c r="Z66" s="1058"/>
      <c r="AA66" s="1059"/>
      <c r="AB66" s="1063"/>
      <c r="AC66" s="1064"/>
      <c r="AD66" s="1065"/>
      <c r="AE66" s="250"/>
      <c r="AF66" s="250"/>
      <c r="AG66" s="250"/>
      <c r="AH66" s="250"/>
      <c r="AI66" s="250"/>
      <c r="AJ66" s="250"/>
      <c r="AK66" s="250"/>
      <c r="AL66" s="250"/>
      <c r="AM66" s="250"/>
      <c r="AN66" s="250"/>
      <c r="AO66" s="250"/>
      <c r="AP66" s="246"/>
      <c r="AQ66" s="198"/>
      <c r="AR66" s="199"/>
      <c r="AS66" s="132" t="s">
        <v>235</v>
      </c>
      <c r="AT66" s="133"/>
      <c r="AU66" s="199"/>
      <c r="AV66" s="199"/>
      <c r="AW66" s="418" t="s">
        <v>181</v>
      </c>
      <c r="AX66" s="419"/>
    </row>
    <row r="67" spans="1:50" ht="22.5" customHeight="1" x14ac:dyDescent="0.15">
      <c r="A67" s="423"/>
      <c r="B67" s="421"/>
      <c r="C67" s="421"/>
      <c r="D67" s="421"/>
      <c r="E67" s="421"/>
      <c r="F67" s="422"/>
      <c r="G67" s="584"/>
      <c r="H67" s="1033"/>
      <c r="I67" s="1033"/>
      <c r="J67" s="1033"/>
      <c r="K67" s="1033"/>
      <c r="L67" s="1033"/>
      <c r="M67" s="1033"/>
      <c r="N67" s="1033"/>
      <c r="O67" s="1034"/>
      <c r="P67" s="104"/>
      <c r="Q67" s="1041"/>
      <c r="R67" s="1041"/>
      <c r="S67" s="1041"/>
      <c r="T67" s="1041"/>
      <c r="U67" s="1041"/>
      <c r="V67" s="1041"/>
      <c r="W67" s="1041"/>
      <c r="X67" s="1042"/>
      <c r="Y67" s="1051" t="s">
        <v>12</v>
      </c>
      <c r="Z67" s="1052"/>
      <c r="AA67" s="1053"/>
      <c r="AB67" s="484"/>
      <c r="AC67" s="1055"/>
      <c r="AD67" s="1055"/>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5"/>
      <c r="H68" s="1036"/>
      <c r="I68" s="1036"/>
      <c r="J68" s="1036"/>
      <c r="K68" s="1036"/>
      <c r="L68" s="1036"/>
      <c r="M68" s="1036"/>
      <c r="N68" s="1036"/>
      <c r="O68" s="1037"/>
      <c r="P68" s="1043"/>
      <c r="Q68" s="1043"/>
      <c r="R68" s="1043"/>
      <c r="S68" s="1043"/>
      <c r="T68" s="1043"/>
      <c r="U68" s="1043"/>
      <c r="V68" s="1043"/>
      <c r="W68" s="1043"/>
      <c r="X68" s="1044"/>
      <c r="Y68" s="438" t="s">
        <v>54</v>
      </c>
      <c r="Z68" s="1048"/>
      <c r="AA68" s="1049"/>
      <c r="AB68" s="546"/>
      <c r="AC68" s="1054"/>
      <c r="AD68" s="1054"/>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8"/>
      <c r="H69" s="1039"/>
      <c r="I69" s="1039"/>
      <c r="J69" s="1039"/>
      <c r="K69" s="1039"/>
      <c r="L69" s="1039"/>
      <c r="M69" s="1039"/>
      <c r="N69" s="1039"/>
      <c r="O69" s="1040"/>
      <c r="P69" s="1045"/>
      <c r="Q69" s="1045"/>
      <c r="R69" s="1045"/>
      <c r="S69" s="1045"/>
      <c r="T69" s="1045"/>
      <c r="U69" s="1045"/>
      <c r="V69" s="1045"/>
      <c r="W69" s="1045"/>
      <c r="X69" s="1046"/>
      <c r="Y69" s="438" t="s">
        <v>13</v>
      </c>
      <c r="Z69" s="1048"/>
      <c r="AA69" s="1049"/>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375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4" t="s">
        <v>28</v>
      </c>
      <c r="B2" s="1085"/>
      <c r="C2" s="1085"/>
      <c r="D2" s="1085"/>
      <c r="E2" s="1085"/>
      <c r="F2" s="1086"/>
      <c r="G2" s="615" t="s">
        <v>361</v>
      </c>
      <c r="H2" s="616"/>
      <c r="I2" s="616"/>
      <c r="J2" s="616"/>
      <c r="K2" s="616"/>
      <c r="L2" s="616"/>
      <c r="M2" s="616"/>
      <c r="N2" s="616"/>
      <c r="O2" s="616"/>
      <c r="P2" s="616"/>
      <c r="Q2" s="616"/>
      <c r="R2" s="616"/>
      <c r="S2" s="616"/>
      <c r="T2" s="616"/>
      <c r="U2" s="616"/>
      <c r="V2" s="616"/>
      <c r="W2" s="616"/>
      <c r="X2" s="616"/>
      <c r="Y2" s="616"/>
      <c r="Z2" s="616"/>
      <c r="AA2" s="616"/>
      <c r="AB2" s="617"/>
      <c r="AC2" s="615" t="s">
        <v>363</v>
      </c>
      <c r="AD2" s="1087"/>
      <c r="AE2" s="1087"/>
      <c r="AF2" s="1087"/>
      <c r="AG2" s="1087"/>
      <c r="AH2" s="1087"/>
      <c r="AI2" s="1087"/>
      <c r="AJ2" s="1087"/>
      <c r="AK2" s="1087"/>
      <c r="AL2" s="1087"/>
      <c r="AM2" s="1087"/>
      <c r="AN2" s="1087"/>
      <c r="AO2" s="1087"/>
      <c r="AP2" s="1087"/>
      <c r="AQ2" s="1087"/>
      <c r="AR2" s="1087"/>
      <c r="AS2" s="1087"/>
      <c r="AT2" s="1087"/>
      <c r="AU2" s="1087"/>
      <c r="AV2" s="1087"/>
      <c r="AW2" s="1087"/>
      <c r="AX2" s="1088"/>
    </row>
    <row r="3" spans="1:50" ht="24.75" customHeight="1" x14ac:dyDescent="0.15">
      <c r="A3" s="1078"/>
      <c r="B3" s="1079"/>
      <c r="C3" s="1079"/>
      <c r="D3" s="1079"/>
      <c r="E3" s="1079"/>
      <c r="F3" s="1080"/>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8"/>
      <c r="B4" s="1079"/>
      <c r="C4" s="1079"/>
      <c r="D4" s="1079"/>
      <c r="E4" s="1079"/>
      <c r="F4" s="1080"/>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8"/>
      <c r="B5" s="1079"/>
      <c r="C5" s="1079"/>
      <c r="D5" s="1079"/>
      <c r="E5" s="1079"/>
      <c r="F5" s="1080"/>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8"/>
      <c r="B6" s="1079"/>
      <c r="C6" s="1079"/>
      <c r="D6" s="1079"/>
      <c r="E6" s="1079"/>
      <c r="F6" s="1080"/>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8"/>
      <c r="B7" s="1079"/>
      <c r="C7" s="1079"/>
      <c r="D7" s="1079"/>
      <c r="E7" s="1079"/>
      <c r="F7" s="1080"/>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8"/>
      <c r="B8" s="1079"/>
      <c r="C8" s="1079"/>
      <c r="D8" s="1079"/>
      <c r="E8" s="1079"/>
      <c r="F8" s="1080"/>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8"/>
      <c r="B9" s="1079"/>
      <c r="C9" s="1079"/>
      <c r="D9" s="1079"/>
      <c r="E9" s="1079"/>
      <c r="F9" s="1080"/>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8"/>
      <c r="B10" s="1079"/>
      <c r="C10" s="1079"/>
      <c r="D10" s="1079"/>
      <c r="E10" s="1079"/>
      <c r="F10" s="1080"/>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8"/>
      <c r="B11" s="1079"/>
      <c r="C11" s="1079"/>
      <c r="D11" s="1079"/>
      <c r="E11" s="1079"/>
      <c r="F11" s="1080"/>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8"/>
      <c r="B12" s="1079"/>
      <c r="C12" s="1079"/>
      <c r="D12" s="1079"/>
      <c r="E12" s="1079"/>
      <c r="F12" s="1080"/>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8"/>
      <c r="B13" s="1079"/>
      <c r="C13" s="1079"/>
      <c r="D13" s="1079"/>
      <c r="E13" s="1079"/>
      <c r="F13" s="1080"/>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8"/>
      <c r="B14" s="1079"/>
      <c r="C14" s="1079"/>
      <c r="D14" s="1079"/>
      <c r="E14" s="1079"/>
      <c r="F14" s="1080"/>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8"/>
      <c r="B15" s="1079"/>
      <c r="C15" s="1079"/>
      <c r="D15" s="1079"/>
      <c r="E15" s="1079"/>
      <c r="F15" s="1080"/>
      <c r="G15" s="615" t="s">
        <v>269</v>
      </c>
      <c r="H15" s="616"/>
      <c r="I15" s="616"/>
      <c r="J15" s="616"/>
      <c r="K15" s="616"/>
      <c r="L15" s="616"/>
      <c r="M15" s="616"/>
      <c r="N15" s="616"/>
      <c r="O15" s="616"/>
      <c r="P15" s="616"/>
      <c r="Q15" s="616"/>
      <c r="R15" s="616"/>
      <c r="S15" s="616"/>
      <c r="T15" s="616"/>
      <c r="U15" s="616"/>
      <c r="V15" s="616"/>
      <c r="W15" s="616"/>
      <c r="X15" s="616"/>
      <c r="Y15" s="616"/>
      <c r="Z15" s="616"/>
      <c r="AA15" s="616"/>
      <c r="AB15" s="617"/>
      <c r="AC15" s="615" t="s">
        <v>270</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8"/>
      <c r="B16" s="1079"/>
      <c r="C16" s="1079"/>
      <c r="D16" s="1079"/>
      <c r="E16" s="1079"/>
      <c r="F16" s="1080"/>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8"/>
      <c r="B17" s="1079"/>
      <c r="C17" s="1079"/>
      <c r="D17" s="1079"/>
      <c r="E17" s="1079"/>
      <c r="F17" s="1080"/>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8"/>
      <c r="B18" s="1079"/>
      <c r="C18" s="1079"/>
      <c r="D18" s="1079"/>
      <c r="E18" s="1079"/>
      <c r="F18" s="1080"/>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8"/>
      <c r="B19" s="1079"/>
      <c r="C19" s="1079"/>
      <c r="D19" s="1079"/>
      <c r="E19" s="1079"/>
      <c r="F19" s="1080"/>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8"/>
      <c r="B20" s="1079"/>
      <c r="C20" s="1079"/>
      <c r="D20" s="1079"/>
      <c r="E20" s="1079"/>
      <c r="F20" s="1080"/>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8"/>
      <c r="B21" s="1079"/>
      <c r="C21" s="1079"/>
      <c r="D21" s="1079"/>
      <c r="E21" s="1079"/>
      <c r="F21" s="1080"/>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8"/>
      <c r="B22" s="1079"/>
      <c r="C22" s="1079"/>
      <c r="D22" s="1079"/>
      <c r="E22" s="1079"/>
      <c r="F22" s="1080"/>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8"/>
      <c r="B23" s="1079"/>
      <c r="C23" s="1079"/>
      <c r="D23" s="1079"/>
      <c r="E23" s="1079"/>
      <c r="F23" s="1080"/>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8"/>
      <c r="B24" s="1079"/>
      <c r="C24" s="1079"/>
      <c r="D24" s="1079"/>
      <c r="E24" s="1079"/>
      <c r="F24" s="1080"/>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8"/>
      <c r="B25" s="1079"/>
      <c r="C25" s="1079"/>
      <c r="D25" s="1079"/>
      <c r="E25" s="1079"/>
      <c r="F25" s="1080"/>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8"/>
      <c r="B26" s="1079"/>
      <c r="C26" s="1079"/>
      <c r="D26" s="1079"/>
      <c r="E26" s="1079"/>
      <c r="F26" s="1080"/>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8"/>
      <c r="B27" s="1079"/>
      <c r="C27" s="1079"/>
      <c r="D27" s="1079"/>
      <c r="E27" s="1079"/>
      <c r="F27" s="1080"/>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8"/>
      <c r="B28" s="1079"/>
      <c r="C28" s="1079"/>
      <c r="D28" s="1079"/>
      <c r="E28" s="1079"/>
      <c r="F28" s="1080"/>
      <c r="G28" s="615" t="s">
        <v>268</v>
      </c>
      <c r="H28" s="616"/>
      <c r="I28" s="616"/>
      <c r="J28" s="616"/>
      <c r="K28" s="616"/>
      <c r="L28" s="616"/>
      <c r="M28" s="616"/>
      <c r="N28" s="616"/>
      <c r="O28" s="616"/>
      <c r="P28" s="616"/>
      <c r="Q28" s="616"/>
      <c r="R28" s="616"/>
      <c r="S28" s="616"/>
      <c r="T28" s="616"/>
      <c r="U28" s="616"/>
      <c r="V28" s="616"/>
      <c r="W28" s="616"/>
      <c r="X28" s="616"/>
      <c r="Y28" s="616"/>
      <c r="Z28" s="616"/>
      <c r="AA28" s="616"/>
      <c r="AB28" s="617"/>
      <c r="AC28" s="615" t="s">
        <v>271</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8"/>
      <c r="B29" s="1079"/>
      <c r="C29" s="1079"/>
      <c r="D29" s="1079"/>
      <c r="E29" s="1079"/>
      <c r="F29" s="1080"/>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8"/>
      <c r="B30" s="1079"/>
      <c r="C30" s="1079"/>
      <c r="D30" s="1079"/>
      <c r="E30" s="1079"/>
      <c r="F30" s="1080"/>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8"/>
      <c r="B31" s="1079"/>
      <c r="C31" s="1079"/>
      <c r="D31" s="1079"/>
      <c r="E31" s="1079"/>
      <c r="F31" s="1080"/>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8"/>
      <c r="B32" s="1079"/>
      <c r="C32" s="1079"/>
      <c r="D32" s="1079"/>
      <c r="E32" s="1079"/>
      <c r="F32" s="1080"/>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8"/>
      <c r="B33" s="1079"/>
      <c r="C33" s="1079"/>
      <c r="D33" s="1079"/>
      <c r="E33" s="1079"/>
      <c r="F33" s="1080"/>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8"/>
      <c r="B34" s="1079"/>
      <c r="C34" s="1079"/>
      <c r="D34" s="1079"/>
      <c r="E34" s="1079"/>
      <c r="F34" s="1080"/>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8"/>
      <c r="B35" s="1079"/>
      <c r="C35" s="1079"/>
      <c r="D35" s="1079"/>
      <c r="E35" s="1079"/>
      <c r="F35" s="1080"/>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8"/>
      <c r="B36" s="1079"/>
      <c r="C36" s="1079"/>
      <c r="D36" s="1079"/>
      <c r="E36" s="1079"/>
      <c r="F36" s="1080"/>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8"/>
      <c r="B37" s="1079"/>
      <c r="C37" s="1079"/>
      <c r="D37" s="1079"/>
      <c r="E37" s="1079"/>
      <c r="F37" s="1080"/>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8"/>
      <c r="B38" s="1079"/>
      <c r="C38" s="1079"/>
      <c r="D38" s="1079"/>
      <c r="E38" s="1079"/>
      <c r="F38" s="1080"/>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8"/>
      <c r="B39" s="1079"/>
      <c r="C39" s="1079"/>
      <c r="D39" s="1079"/>
      <c r="E39" s="1079"/>
      <c r="F39" s="1080"/>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8"/>
      <c r="B40" s="1079"/>
      <c r="C40" s="1079"/>
      <c r="D40" s="1079"/>
      <c r="E40" s="1079"/>
      <c r="F40" s="1080"/>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8"/>
      <c r="B41" s="1079"/>
      <c r="C41" s="1079"/>
      <c r="D41" s="1079"/>
      <c r="E41" s="1079"/>
      <c r="F41" s="1080"/>
      <c r="G41" s="615" t="s">
        <v>316</v>
      </c>
      <c r="H41" s="616"/>
      <c r="I41" s="616"/>
      <c r="J41" s="616"/>
      <c r="K41" s="616"/>
      <c r="L41" s="616"/>
      <c r="M41" s="616"/>
      <c r="N41" s="616"/>
      <c r="O41" s="616"/>
      <c r="P41" s="616"/>
      <c r="Q41" s="616"/>
      <c r="R41" s="616"/>
      <c r="S41" s="616"/>
      <c r="T41" s="616"/>
      <c r="U41" s="616"/>
      <c r="V41" s="616"/>
      <c r="W41" s="616"/>
      <c r="X41" s="616"/>
      <c r="Y41" s="616"/>
      <c r="Z41" s="616"/>
      <c r="AA41" s="616"/>
      <c r="AB41" s="617"/>
      <c r="AC41" s="615" t="s">
        <v>183</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8"/>
      <c r="B42" s="1079"/>
      <c r="C42" s="1079"/>
      <c r="D42" s="1079"/>
      <c r="E42" s="1079"/>
      <c r="F42" s="1080"/>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8"/>
      <c r="B43" s="1079"/>
      <c r="C43" s="1079"/>
      <c r="D43" s="1079"/>
      <c r="E43" s="1079"/>
      <c r="F43" s="1080"/>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8"/>
      <c r="B44" s="1079"/>
      <c r="C44" s="1079"/>
      <c r="D44" s="1079"/>
      <c r="E44" s="1079"/>
      <c r="F44" s="1080"/>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8"/>
      <c r="B45" s="1079"/>
      <c r="C45" s="1079"/>
      <c r="D45" s="1079"/>
      <c r="E45" s="1079"/>
      <c r="F45" s="1080"/>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8"/>
      <c r="B46" s="1079"/>
      <c r="C46" s="1079"/>
      <c r="D46" s="1079"/>
      <c r="E46" s="1079"/>
      <c r="F46" s="1080"/>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8"/>
      <c r="B47" s="1079"/>
      <c r="C47" s="1079"/>
      <c r="D47" s="1079"/>
      <c r="E47" s="1079"/>
      <c r="F47" s="1080"/>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8"/>
      <c r="B48" s="1079"/>
      <c r="C48" s="1079"/>
      <c r="D48" s="1079"/>
      <c r="E48" s="1079"/>
      <c r="F48" s="1080"/>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8"/>
      <c r="B49" s="1079"/>
      <c r="C49" s="1079"/>
      <c r="D49" s="1079"/>
      <c r="E49" s="1079"/>
      <c r="F49" s="1080"/>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8"/>
      <c r="B50" s="1079"/>
      <c r="C50" s="1079"/>
      <c r="D50" s="1079"/>
      <c r="E50" s="1079"/>
      <c r="F50" s="1080"/>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8"/>
      <c r="B51" s="1079"/>
      <c r="C51" s="1079"/>
      <c r="D51" s="1079"/>
      <c r="E51" s="1079"/>
      <c r="F51" s="1080"/>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8"/>
      <c r="B52" s="1079"/>
      <c r="C52" s="1079"/>
      <c r="D52" s="1079"/>
      <c r="E52" s="1079"/>
      <c r="F52" s="1080"/>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81"/>
      <c r="B53" s="1082"/>
      <c r="C53" s="1082"/>
      <c r="D53" s="1082"/>
      <c r="E53" s="1082"/>
      <c r="F53" s="108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8" customFormat="1" ht="24.75" customHeight="1" thickBot="1" x14ac:dyDescent="0.2"/>
    <row r="55" spans="1:50" ht="30" customHeight="1" x14ac:dyDescent="0.15">
      <c r="A55" s="1084" t="s">
        <v>28</v>
      </c>
      <c r="B55" s="1085"/>
      <c r="C55" s="1085"/>
      <c r="D55" s="1085"/>
      <c r="E55" s="1085"/>
      <c r="F55" s="1086"/>
      <c r="G55" s="615" t="s">
        <v>184</v>
      </c>
      <c r="H55" s="616"/>
      <c r="I55" s="616"/>
      <c r="J55" s="616"/>
      <c r="K55" s="616"/>
      <c r="L55" s="616"/>
      <c r="M55" s="616"/>
      <c r="N55" s="616"/>
      <c r="O55" s="616"/>
      <c r="P55" s="616"/>
      <c r="Q55" s="616"/>
      <c r="R55" s="616"/>
      <c r="S55" s="616"/>
      <c r="T55" s="616"/>
      <c r="U55" s="616"/>
      <c r="V55" s="616"/>
      <c r="W55" s="616"/>
      <c r="X55" s="616"/>
      <c r="Y55" s="616"/>
      <c r="Z55" s="616"/>
      <c r="AA55" s="616"/>
      <c r="AB55" s="617"/>
      <c r="AC55" s="615" t="s">
        <v>272</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8"/>
      <c r="B56" s="1079"/>
      <c r="C56" s="1079"/>
      <c r="D56" s="1079"/>
      <c r="E56" s="1079"/>
      <c r="F56" s="1080"/>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8"/>
      <c r="B57" s="1079"/>
      <c r="C57" s="1079"/>
      <c r="D57" s="1079"/>
      <c r="E57" s="1079"/>
      <c r="F57" s="1080"/>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8"/>
      <c r="B58" s="1079"/>
      <c r="C58" s="1079"/>
      <c r="D58" s="1079"/>
      <c r="E58" s="1079"/>
      <c r="F58" s="1080"/>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8"/>
      <c r="B59" s="1079"/>
      <c r="C59" s="1079"/>
      <c r="D59" s="1079"/>
      <c r="E59" s="1079"/>
      <c r="F59" s="1080"/>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8"/>
      <c r="B60" s="1079"/>
      <c r="C60" s="1079"/>
      <c r="D60" s="1079"/>
      <c r="E60" s="1079"/>
      <c r="F60" s="1080"/>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8"/>
      <c r="B61" s="1079"/>
      <c r="C61" s="1079"/>
      <c r="D61" s="1079"/>
      <c r="E61" s="1079"/>
      <c r="F61" s="1080"/>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8"/>
      <c r="B62" s="1079"/>
      <c r="C62" s="1079"/>
      <c r="D62" s="1079"/>
      <c r="E62" s="1079"/>
      <c r="F62" s="1080"/>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8"/>
      <c r="B63" s="1079"/>
      <c r="C63" s="1079"/>
      <c r="D63" s="1079"/>
      <c r="E63" s="1079"/>
      <c r="F63" s="1080"/>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8"/>
      <c r="B64" s="1079"/>
      <c r="C64" s="1079"/>
      <c r="D64" s="1079"/>
      <c r="E64" s="1079"/>
      <c r="F64" s="1080"/>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8"/>
      <c r="B65" s="1079"/>
      <c r="C65" s="1079"/>
      <c r="D65" s="1079"/>
      <c r="E65" s="1079"/>
      <c r="F65" s="1080"/>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8"/>
      <c r="B66" s="1079"/>
      <c r="C66" s="1079"/>
      <c r="D66" s="1079"/>
      <c r="E66" s="1079"/>
      <c r="F66" s="1080"/>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8"/>
      <c r="B67" s="1079"/>
      <c r="C67" s="1079"/>
      <c r="D67" s="1079"/>
      <c r="E67" s="1079"/>
      <c r="F67" s="1080"/>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8"/>
      <c r="B68" s="1079"/>
      <c r="C68" s="1079"/>
      <c r="D68" s="1079"/>
      <c r="E68" s="1079"/>
      <c r="F68" s="1080"/>
      <c r="G68" s="615" t="s">
        <v>273</v>
      </c>
      <c r="H68" s="616"/>
      <c r="I68" s="616"/>
      <c r="J68" s="616"/>
      <c r="K68" s="616"/>
      <c r="L68" s="616"/>
      <c r="M68" s="616"/>
      <c r="N68" s="616"/>
      <c r="O68" s="616"/>
      <c r="P68" s="616"/>
      <c r="Q68" s="616"/>
      <c r="R68" s="616"/>
      <c r="S68" s="616"/>
      <c r="T68" s="616"/>
      <c r="U68" s="616"/>
      <c r="V68" s="616"/>
      <c r="W68" s="616"/>
      <c r="X68" s="616"/>
      <c r="Y68" s="616"/>
      <c r="Z68" s="616"/>
      <c r="AA68" s="616"/>
      <c r="AB68" s="617"/>
      <c r="AC68" s="615" t="s">
        <v>274</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8"/>
      <c r="B69" s="1079"/>
      <c r="C69" s="1079"/>
      <c r="D69" s="1079"/>
      <c r="E69" s="1079"/>
      <c r="F69" s="1080"/>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8"/>
      <c r="B70" s="1079"/>
      <c r="C70" s="1079"/>
      <c r="D70" s="1079"/>
      <c r="E70" s="1079"/>
      <c r="F70" s="1080"/>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8"/>
      <c r="B71" s="1079"/>
      <c r="C71" s="1079"/>
      <c r="D71" s="1079"/>
      <c r="E71" s="1079"/>
      <c r="F71" s="1080"/>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8"/>
      <c r="B72" s="1079"/>
      <c r="C72" s="1079"/>
      <c r="D72" s="1079"/>
      <c r="E72" s="1079"/>
      <c r="F72" s="1080"/>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8"/>
      <c r="B73" s="1079"/>
      <c r="C73" s="1079"/>
      <c r="D73" s="1079"/>
      <c r="E73" s="1079"/>
      <c r="F73" s="1080"/>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8"/>
      <c r="B74" s="1079"/>
      <c r="C74" s="1079"/>
      <c r="D74" s="1079"/>
      <c r="E74" s="1079"/>
      <c r="F74" s="1080"/>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8"/>
      <c r="B75" s="1079"/>
      <c r="C75" s="1079"/>
      <c r="D75" s="1079"/>
      <c r="E75" s="1079"/>
      <c r="F75" s="1080"/>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8"/>
      <c r="B76" s="1079"/>
      <c r="C76" s="1079"/>
      <c r="D76" s="1079"/>
      <c r="E76" s="1079"/>
      <c r="F76" s="1080"/>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8"/>
      <c r="B77" s="1079"/>
      <c r="C77" s="1079"/>
      <c r="D77" s="1079"/>
      <c r="E77" s="1079"/>
      <c r="F77" s="1080"/>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8"/>
      <c r="B78" s="1079"/>
      <c r="C78" s="1079"/>
      <c r="D78" s="1079"/>
      <c r="E78" s="1079"/>
      <c r="F78" s="1080"/>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8"/>
      <c r="B79" s="1079"/>
      <c r="C79" s="1079"/>
      <c r="D79" s="1079"/>
      <c r="E79" s="1079"/>
      <c r="F79" s="1080"/>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8"/>
      <c r="B80" s="1079"/>
      <c r="C80" s="1079"/>
      <c r="D80" s="1079"/>
      <c r="E80" s="1079"/>
      <c r="F80" s="1080"/>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8"/>
      <c r="B81" s="1079"/>
      <c r="C81" s="1079"/>
      <c r="D81" s="1079"/>
      <c r="E81" s="1079"/>
      <c r="F81" s="1080"/>
      <c r="G81" s="615" t="s">
        <v>275</v>
      </c>
      <c r="H81" s="616"/>
      <c r="I81" s="616"/>
      <c r="J81" s="616"/>
      <c r="K81" s="616"/>
      <c r="L81" s="616"/>
      <c r="M81" s="616"/>
      <c r="N81" s="616"/>
      <c r="O81" s="616"/>
      <c r="P81" s="616"/>
      <c r="Q81" s="616"/>
      <c r="R81" s="616"/>
      <c r="S81" s="616"/>
      <c r="T81" s="616"/>
      <c r="U81" s="616"/>
      <c r="V81" s="616"/>
      <c r="W81" s="616"/>
      <c r="X81" s="616"/>
      <c r="Y81" s="616"/>
      <c r="Z81" s="616"/>
      <c r="AA81" s="616"/>
      <c r="AB81" s="617"/>
      <c r="AC81" s="615" t="s">
        <v>276</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8"/>
      <c r="B82" s="1079"/>
      <c r="C82" s="1079"/>
      <c r="D82" s="1079"/>
      <c r="E82" s="1079"/>
      <c r="F82" s="1080"/>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8"/>
      <c r="B83" s="1079"/>
      <c r="C83" s="1079"/>
      <c r="D83" s="1079"/>
      <c r="E83" s="1079"/>
      <c r="F83" s="1080"/>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8"/>
      <c r="B84" s="1079"/>
      <c r="C84" s="1079"/>
      <c r="D84" s="1079"/>
      <c r="E84" s="1079"/>
      <c r="F84" s="1080"/>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8"/>
      <c r="B85" s="1079"/>
      <c r="C85" s="1079"/>
      <c r="D85" s="1079"/>
      <c r="E85" s="1079"/>
      <c r="F85" s="1080"/>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8"/>
      <c r="B86" s="1079"/>
      <c r="C86" s="1079"/>
      <c r="D86" s="1079"/>
      <c r="E86" s="1079"/>
      <c r="F86" s="1080"/>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8"/>
      <c r="B87" s="1079"/>
      <c r="C87" s="1079"/>
      <c r="D87" s="1079"/>
      <c r="E87" s="1079"/>
      <c r="F87" s="1080"/>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8"/>
      <c r="B88" s="1079"/>
      <c r="C88" s="1079"/>
      <c r="D88" s="1079"/>
      <c r="E88" s="1079"/>
      <c r="F88" s="1080"/>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8"/>
      <c r="B89" s="1079"/>
      <c r="C89" s="1079"/>
      <c r="D89" s="1079"/>
      <c r="E89" s="1079"/>
      <c r="F89" s="1080"/>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8"/>
      <c r="B90" s="1079"/>
      <c r="C90" s="1079"/>
      <c r="D90" s="1079"/>
      <c r="E90" s="1079"/>
      <c r="F90" s="1080"/>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8"/>
      <c r="B91" s="1079"/>
      <c r="C91" s="1079"/>
      <c r="D91" s="1079"/>
      <c r="E91" s="1079"/>
      <c r="F91" s="1080"/>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8"/>
      <c r="B92" s="1079"/>
      <c r="C92" s="1079"/>
      <c r="D92" s="1079"/>
      <c r="E92" s="1079"/>
      <c r="F92" s="1080"/>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8"/>
      <c r="B93" s="1079"/>
      <c r="C93" s="1079"/>
      <c r="D93" s="1079"/>
      <c r="E93" s="1079"/>
      <c r="F93" s="1080"/>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8"/>
      <c r="B94" s="1079"/>
      <c r="C94" s="1079"/>
      <c r="D94" s="1079"/>
      <c r="E94" s="1079"/>
      <c r="F94" s="1080"/>
      <c r="G94" s="615" t="s">
        <v>277</v>
      </c>
      <c r="H94" s="616"/>
      <c r="I94" s="616"/>
      <c r="J94" s="616"/>
      <c r="K94" s="616"/>
      <c r="L94" s="616"/>
      <c r="M94" s="616"/>
      <c r="N94" s="616"/>
      <c r="O94" s="616"/>
      <c r="P94" s="616"/>
      <c r="Q94" s="616"/>
      <c r="R94" s="616"/>
      <c r="S94" s="616"/>
      <c r="T94" s="616"/>
      <c r="U94" s="616"/>
      <c r="V94" s="616"/>
      <c r="W94" s="616"/>
      <c r="X94" s="616"/>
      <c r="Y94" s="616"/>
      <c r="Z94" s="616"/>
      <c r="AA94" s="616"/>
      <c r="AB94" s="617"/>
      <c r="AC94" s="615" t="s">
        <v>185</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8"/>
      <c r="B95" s="1079"/>
      <c r="C95" s="1079"/>
      <c r="D95" s="1079"/>
      <c r="E95" s="1079"/>
      <c r="F95" s="1080"/>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8"/>
      <c r="B96" s="1079"/>
      <c r="C96" s="1079"/>
      <c r="D96" s="1079"/>
      <c r="E96" s="1079"/>
      <c r="F96" s="1080"/>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8"/>
      <c r="B97" s="1079"/>
      <c r="C97" s="1079"/>
      <c r="D97" s="1079"/>
      <c r="E97" s="1079"/>
      <c r="F97" s="1080"/>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8"/>
      <c r="B98" s="1079"/>
      <c r="C98" s="1079"/>
      <c r="D98" s="1079"/>
      <c r="E98" s="1079"/>
      <c r="F98" s="1080"/>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8"/>
      <c r="B99" s="1079"/>
      <c r="C99" s="1079"/>
      <c r="D99" s="1079"/>
      <c r="E99" s="1079"/>
      <c r="F99" s="1080"/>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8"/>
      <c r="B100" s="1079"/>
      <c r="C100" s="1079"/>
      <c r="D100" s="1079"/>
      <c r="E100" s="1079"/>
      <c r="F100" s="1080"/>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8"/>
      <c r="B101" s="1079"/>
      <c r="C101" s="1079"/>
      <c r="D101" s="1079"/>
      <c r="E101" s="1079"/>
      <c r="F101" s="1080"/>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8"/>
      <c r="B102" s="1079"/>
      <c r="C102" s="1079"/>
      <c r="D102" s="1079"/>
      <c r="E102" s="1079"/>
      <c r="F102" s="1080"/>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8"/>
      <c r="B103" s="1079"/>
      <c r="C103" s="1079"/>
      <c r="D103" s="1079"/>
      <c r="E103" s="1079"/>
      <c r="F103" s="1080"/>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8"/>
      <c r="B104" s="1079"/>
      <c r="C104" s="1079"/>
      <c r="D104" s="1079"/>
      <c r="E104" s="1079"/>
      <c r="F104" s="1080"/>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8"/>
      <c r="B105" s="1079"/>
      <c r="C105" s="1079"/>
      <c r="D105" s="1079"/>
      <c r="E105" s="1079"/>
      <c r="F105" s="1080"/>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81"/>
      <c r="B106" s="1082"/>
      <c r="C106" s="1082"/>
      <c r="D106" s="1082"/>
      <c r="E106" s="1082"/>
      <c r="F106" s="108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8" customFormat="1" ht="24.75" customHeight="1" thickBot="1" x14ac:dyDescent="0.2"/>
    <row r="108" spans="1:50" ht="30" customHeight="1" x14ac:dyDescent="0.15">
      <c r="A108" s="1084" t="s">
        <v>28</v>
      </c>
      <c r="B108" s="1085"/>
      <c r="C108" s="1085"/>
      <c r="D108" s="1085"/>
      <c r="E108" s="1085"/>
      <c r="F108" s="1086"/>
      <c r="G108" s="615" t="s">
        <v>186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278</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8"/>
      <c r="B109" s="1079"/>
      <c r="C109" s="1079"/>
      <c r="D109" s="1079"/>
      <c r="E109" s="1079"/>
      <c r="F109" s="1080"/>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8"/>
      <c r="B110" s="1079"/>
      <c r="C110" s="1079"/>
      <c r="D110" s="1079"/>
      <c r="E110" s="1079"/>
      <c r="F110" s="1080"/>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8"/>
      <c r="B111" s="1079"/>
      <c r="C111" s="1079"/>
      <c r="D111" s="1079"/>
      <c r="E111" s="1079"/>
      <c r="F111" s="1080"/>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8"/>
      <c r="B112" s="1079"/>
      <c r="C112" s="1079"/>
      <c r="D112" s="1079"/>
      <c r="E112" s="1079"/>
      <c r="F112" s="1080"/>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8"/>
      <c r="B113" s="1079"/>
      <c r="C113" s="1079"/>
      <c r="D113" s="1079"/>
      <c r="E113" s="1079"/>
      <c r="F113" s="1080"/>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8"/>
      <c r="B114" s="1079"/>
      <c r="C114" s="1079"/>
      <c r="D114" s="1079"/>
      <c r="E114" s="1079"/>
      <c r="F114" s="1080"/>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8"/>
      <c r="B115" s="1079"/>
      <c r="C115" s="1079"/>
      <c r="D115" s="1079"/>
      <c r="E115" s="1079"/>
      <c r="F115" s="1080"/>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8"/>
      <c r="B116" s="1079"/>
      <c r="C116" s="1079"/>
      <c r="D116" s="1079"/>
      <c r="E116" s="1079"/>
      <c r="F116" s="1080"/>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8"/>
      <c r="B117" s="1079"/>
      <c r="C117" s="1079"/>
      <c r="D117" s="1079"/>
      <c r="E117" s="1079"/>
      <c r="F117" s="1080"/>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8"/>
      <c r="B118" s="1079"/>
      <c r="C118" s="1079"/>
      <c r="D118" s="1079"/>
      <c r="E118" s="1079"/>
      <c r="F118" s="1080"/>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8"/>
      <c r="B119" s="1079"/>
      <c r="C119" s="1079"/>
      <c r="D119" s="1079"/>
      <c r="E119" s="1079"/>
      <c r="F119" s="1080"/>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8"/>
      <c r="B120" s="1079"/>
      <c r="C120" s="1079"/>
      <c r="D120" s="1079"/>
      <c r="E120" s="1079"/>
      <c r="F120" s="1080"/>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8"/>
      <c r="B121" s="1079"/>
      <c r="C121" s="1079"/>
      <c r="D121" s="1079"/>
      <c r="E121" s="1079"/>
      <c r="F121" s="1080"/>
      <c r="G121" s="615" t="s">
        <v>279</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280</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8"/>
      <c r="B122" s="1079"/>
      <c r="C122" s="1079"/>
      <c r="D122" s="1079"/>
      <c r="E122" s="1079"/>
      <c r="F122" s="1080"/>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8"/>
      <c r="B123" s="1079"/>
      <c r="C123" s="1079"/>
      <c r="D123" s="1079"/>
      <c r="E123" s="1079"/>
      <c r="F123" s="1080"/>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8"/>
      <c r="B124" s="1079"/>
      <c r="C124" s="1079"/>
      <c r="D124" s="1079"/>
      <c r="E124" s="1079"/>
      <c r="F124" s="1080"/>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8"/>
      <c r="B125" s="1079"/>
      <c r="C125" s="1079"/>
      <c r="D125" s="1079"/>
      <c r="E125" s="1079"/>
      <c r="F125" s="1080"/>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8"/>
      <c r="B126" s="1079"/>
      <c r="C126" s="1079"/>
      <c r="D126" s="1079"/>
      <c r="E126" s="1079"/>
      <c r="F126" s="1080"/>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8"/>
      <c r="B127" s="1079"/>
      <c r="C127" s="1079"/>
      <c r="D127" s="1079"/>
      <c r="E127" s="1079"/>
      <c r="F127" s="1080"/>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8"/>
      <c r="B128" s="1079"/>
      <c r="C128" s="1079"/>
      <c r="D128" s="1079"/>
      <c r="E128" s="1079"/>
      <c r="F128" s="1080"/>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8"/>
      <c r="B129" s="1079"/>
      <c r="C129" s="1079"/>
      <c r="D129" s="1079"/>
      <c r="E129" s="1079"/>
      <c r="F129" s="1080"/>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8"/>
      <c r="B130" s="1079"/>
      <c r="C130" s="1079"/>
      <c r="D130" s="1079"/>
      <c r="E130" s="1079"/>
      <c r="F130" s="1080"/>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8"/>
      <c r="B131" s="1079"/>
      <c r="C131" s="1079"/>
      <c r="D131" s="1079"/>
      <c r="E131" s="1079"/>
      <c r="F131" s="1080"/>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8"/>
      <c r="B132" s="1079"/>
      <c r="C132" s="1079"/>
      <c r="D132" s="1079"/>
      <c r="E132" s="1079"/>
      <c r="F132" s="1080"/>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8"/>
      <c r="B133" s="1079"/>
      <c r="C133" s="1079"/>
      <c r="D133" s="1079"/>
      <c r="E133" s="1079"/>
      <c r="F133" s="1080"/>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8"/>
      <c r="B134" s="1079"/>
      <c r="C134" s="1079"/>
      <c r="D134" s="1079"/>
      <c r="E134" s="1079"/>
      <c r="F134" s="1080"/>
      <c r="G134" s="615" t="s">
        <v>281</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282</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8"/>
      <c r="B135" s="1079"/>
      <c r="C135" s="1079"/>
      <c r="D135" s="1079"/>
      <c r="E135" s="1079"/>
      <c r="F135" s="1080"/>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8"/>
      <c r="B136" s="1079"/>
      <c r="C136" s="1079"/>
      <c r="D136" s="1079"/>
      <c r="E136" s="1079"/>
      <c r="F136" s="1080"/>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8"/>
      <c r="B137" s="1079"/>
      <c r="C137" s="1079"/>
      <c r="D137" s="1079"/>
      <c r="E137" s="1079"/>
      <c r="F137" s="1080"/>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8"/>
      <c r="B138" s="1079"/>
      <c r="C138" s="1079"/>
      <c r="D138" s="1079"/>
      <c r="E138" s="1079"/>
      <c r="F138" s="1080"/>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8"/>
      <c r="B139" s="1079"/>
      <c r="C139" s="1079"/>
      <c r="D139" s="1079"/>
      <c r="E139" s="1079"/>
      <c r="F139" s="1080"/>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8"/>
      <c r="B140" s="1079"/>
      <c r="C140" s="1079"/>
      <c r="D140" s="1079"/>
      <c r="E140" s="1079"/>
      <c r="F140" s="1080"/>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8"/>
      <c r="B141" s="1079"/>
      <c r="C141" s="1079"/>
      <c r="D141" s="1079"/>
      <c r="E141" s="1079"/>
      <c r="F141" s="1080"/>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8"/>
      <c r="B142" s="1079"/>
      <c r="C142" s="1079"/>
      <c r="D142" s="1079"/>
      <c r="E142" s="1079"/>
      <c r="F142" s="1080"/>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8"/>
      <c r="B143" s="1079"/>
      <c r="C143" s="1079"/>
      <c r="D143" s="1079"/>
      <c r="E143" s="1079"/>
      <c r="F143" s="1080"/>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8"/>
      <c r="B144" s="1079"/>
      <c r="C144" s="1079"/>
      <c r="D144" s="1079"/>
      <c r="E144" s="1079"/>
      <c r="F144" s="1080"/>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8"/>
      <c r="B145" s="1079"/>
      <c r="C145" s="1079"/>
      <c r="D145" s="1079"/>
      <c r="E145" s="1079"/>
      <c r="F145" s="1080"/>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8"/>
      <c r="B146" s="1079"/>
      <c r="C146" s="1079"/>
      <c r="D146" s="1079"/>
      <c r="E146" s="1079"/>
      <c r="F146" s="1080"/>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8"/>
      <c r="B147" s="1079"/>
      <c r="C147" s="1079"/>
      <c r="D147" s="1079"/>
      <c r="E147" s="1079"/>
      <c r="F147" s="1080"/>
      <c r="G147" s="615" t="s">
        <v>283</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8"/>
      <c r="B148" s="1079"/>
      <c r="C148" s="1079"/>
      <c r="D148" s="1079"/>
      <c r="E148" s="1079"/>
      <c r="F148" s="1080"/>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8"/>
      <c r="B149" s="1079"/>
      <c r="C149" s="1079"/>
      <c r="D149" s="1079"/>
      <c r="E149" s="1079"/>
      <c r="F149" s="1080"/>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8"/>
      <c r="B150" s="1079"/>
      <c r="C150" s="1079"/>
      <c r="D150" s="1079"/>
      <c r="E150" s="1079"/>
      <c r="F150" s="1080"/>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8"/>
      <c r="B151" s="1079"/>
      <c r="C151" s="1079"/>
      <c r="D151" s="1079"/>
      <c r="E151" s="1079"/>
      <c r="F151" s="1080"/>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8"/>
      <c r="B152" s="1079"/>
      <c r="C152" s="1079"/>
      <c r="D152" s="1079"/>
      <c r="E152" s="1079"/>
      <c r="F152" s="1080"/>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8"/>
      <c r="B153" s="1079"/>
      <c r="C153" s="1079"/>
      <c r="D153" s="1079"/>
      <c r="E153" s="1079"/>
      <c r="F153" s="1080"/>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8"/>
      <c r="B154" s="1079"/>
      <c r="C154" s="1079"/>
      <c r="D154" s="1079"/>
      <c r="E154" s="1079"/>
      <c r="F154" s="1080"/>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8"/>
      <c r="B155" s="1079"/>
      <c r="C155" s="1079"/>
      <c r="D155" s="1079"/>
      <c r="E155" s="1079"/>
      <c r="F155" s="1080"/>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8"/>
      <c r="B156" s="1079"/>
      <c r="C156" s="1079"/>
      <c r="D156" s="1079"/>
      <c r="E156" s="1079"/>
      <c r="F156" s="1080"/>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8"/>
      <c r="B157" s="1079"/>
      <c r="C157" s="1079"/>
      <c r="D157" s="1079"/>
      <c r="E157" s="1079"/>
      <c r="F157" s="1080"/>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8"/>
      <c r="B158" s="1079"/>
      <c r="C158" s="1079"/>
      <c r="D158" s="1079"/>
      <c r="E158" s="1079"/>
      <c r="F158" s="1080"/>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81"/>
      <c r="B159" s="1082"/>
      <c r="C159" s="1082"/>
      <c r="D159" s="1082"/>
      <c r="E159" s="1082"/>
      <c r="F159" s="108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8" customFormat="1" ht="24.75" customHeight="1" thickBot="1" x14ac:dyDescent="0.2"/>
    <row r="161" spans="1:50" ht="30" customHeight="1" x14ac:dyDescent="0.15">
      <c r="A161" s="1084" t="s">
        <v>28</v>
      </c>
      <c r="B161" s="1085"/>
      <c r="C161" s="1085"/>
      <c r="D161" s="1085"/>
      <c r="E161" s="1085"/>
      <c r="F161" s="1086"/>
      <c r="G161" s="615" t="s">
        <v>188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284</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8"/>
      <c r="B162" s="1079"/>
      <c r="C162" s="1079"/>
      <c r="D162" s="1079"/>
      <c r="E162" s="1079"/>
      <c r="F162" s="1080"/>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8"/>
      <c r="B163" s="1079"/>
      <c r="C163" s="1079"/>
      <c r="D163" s="1079"/>
      <c r="E163" s="1079"/>
      <c r="F163" s="1080"/>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8"/>
      <c r="B164" s="1079"/>
      <c r="C164" s="1079"/>
      <c r="D164" s="1079"/>
      <c r="E164" s="1079"/>
      <c r="F164" s="1080"/>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8"/>
      <c r="B165" s="1079"/>
      <c r="C165" s="1079"/>
      <c r="D165" s="1079"/>
      <c r="E165" s="1079"/>
      <c r="F165" s="1080"/>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8"/>
      <c r="B166" s="1079"/>
      <c r="C166" s="1079"/>
      <c r="D166" s="1079"/>
      <c r="E166" s="1079"/>
      <c r="F166" s="1080"/>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8"/>
      <c r="B167" s="1079"/>
      <c r="C167" s="1079"/>
      <c r="D167" s="1079"/>
      <c r="E167" s="1079"/>
      <c r="F167" s="1080"/>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8"/>
      <c r="B168" s="1079"/>
      <c r="C168" s="1079"/>
      <c r="D168" s="1079"/>
      <c r="E168" s="1079"/>
      <c r="F168" s="1080"/>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8"/>
      <c r="B169" s="1079"/>
      <c r="C169" s="1079"/>
      <c r="D169" s="1079"/>
      <c r="E169" s="1079"/>
      <c r="F169" s="1080"/>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8"/>
      <c r="B170" s="1079"/>
      <c r="C170" s="1079"/>
      <c r="D170" s="1079"/>
      <c r="E170" s="1079"/>
      <c r="F170" s="1080"/>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8"/>
      <c r="B171" s="1079"/>
      <c r="C171" s="1079"/>
      <c r="D171" s="1079"/>
      <c r="E171" s="1079"/>
      <c r="F171" s="1080"/>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8"/>
      <c r="B172" s="1079"/>
      <c r="C172" s="1079"/>
      <c r="D172" s="1079"/>
      <c r="E172" s="1079"/>
      <c r="F172" s="1080"/>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8"/>
      <c r="B173" s="1079"/>
      <c r="C173" s="1079"/>
      <c r="D173" s="1079"/>
      <c r="E173" s="1079"/>
      <c r="F173" s="1080"/>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8"/>
      <c r="B174" s="1079"/>
      <c r="C174" s="1079"/>
      <c r="D174" s="1079"/>
      <c r="E174" s="1079"/>
      <c r="F174" s="1080"/>
      <c r="G174" s="615" t="s">
        <v>285</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286</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8"/>
      <c r="B175" s="1079"/>
      <c r="C175" s="1079"/>
      <c r="D175" s="1079"/>
      <c r="E175" s="1079"/>
      <c r="F175" s="1080"/>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8"/>
      <c r="B176" s="1079"/>
      <c r="C176" s="1079"/>
      <c r="D176" s="1079"/>
      <c r="E176" s="1079"/>
      <c r="F176" s="1080"/>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8"/>
      <c r="B177" s="1079"/>
      <c r="C177" s="1079"/>
      <c r="D177" s="1079"/>
      <c r="E177" s="1079"/>
      <c r="F177" s="1080"/>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8"/>
      <c r="B178" s="1079"/>
      <c r="C178" s="1079"/>
      <c r="D178" s="1079"/>
      <c r="E178" s="1079"/>
      <c r="F178" s="1080"/>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8"/>
      <c r="B179" s="1079"/>
      <c r="C179" s="1079"/>
      <c r="D179" s="1079"/>
      <c r="E179" s="1079"/>
      <c r="F179" s="1080"/>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8"/>
      <c r="B180" s="1079"/>
      <c r="C180" s="1079"/>
      <c r="D180" s="1079"/>
      <c r="E180" s="1079"/>
      <c r="F180" s="1080"/>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8"/>
      <c r="B181" s="1079"/>
      <c r="C181" s="1079"/>
      <c r="D181" s="1079"/>
      <c r="E181" s="1079"/>
      <c r="F181" s="1080"/>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8"/>
      <c r="B182" s="1079"/>
      <c r="C182" s="1079"/>
      <c r="D182" s="1079"/>
      <c r="E182" s="1079"/>
      <c r="F182" s="1080"/>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8"/>
      <c r="B183" s="1079"/>
      <c r="C183" s="1079"/>
      <c r="D183" s="1079"/>
      <c r="E183" s="1079"/>
      <c r="F183" s="1080"/>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8"/>
      <c r="B184" s="1079"/>
      <c r="C184" s="1079"/>
      <c r="D184" s="1079"/>
      <c r="E184" s="1079"/>
      <c r="F184" s="1080"/>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8"/>
      <c r="B185" s="1079"/>
      <c r="C185" s="1079"/>
      <c r="D185" s="1079"/>
      <c r="E185" s="1079"/>
      <c r="F185" s="1080"/>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8"/>
      <c r="B186" s="1079"/>
      <c r="C186" s="1079"/>
      <c r="D186" s="1079"/>
      <c r="E186" s="1079"/>
      <c r="F186" s="1080"/>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8"/>
      <c r="B187" s="1079"/>
      <c r="C187" s="1079"/>
      <c r="D187" s="1079"/>
      <c r="E187" s="1079"/>
      <c r="F187" s="1080"/>
      <c r="G187" s="615" t="s">
        <v>288</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287</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8"/>
      <c r="B188" s="1079"/>
      <c r="C188" s="1079"/>
      <c r="D188" s="1079"/>
      <c r="E188" s="1079"/>
      <c r="F188" s="1080"/>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8"/>
      <c r="B189" s="1079"/>
      <c r="C189" s="1079"/>
      <c r="D189" s="1079"/>
      <c r="E189" s="1079"/>
      <c r="F189" s="1080"/>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8"/>
      <c r="B190" s="1079"/>
      <c r="C190" s="1079"/>
      <c r="D190" s="1079"/>
      <c r="E190" s="1079"/>
      <c r="F190" s="1080"/>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8"/>
      <c r="B191" s="1079"/>
      <c r="C191" s="1079"/>
      <c r="D191" s="1079"/>
      <c r="E191" s="1079"/>
      <c r="F191" s="1080"/>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8"/>
      <c r="B192" s="1079"/>
      <c r="C192" s="1079"/>
      <c r="D192" s="1079"/>
      <c r="E192" s="1079"/>
      <c r="F192" s="1080"/>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8"/>
      <c r="B193" s="1079"/>
      <c r="C193" s="1079"/>
      <c r="D193" s="1079"/>
      <c r="E193" s="1079"/>
      <c r="F193" s="1080"/>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8"/>
      <c r="B194" s="1079"/>
      <c r="C194" s="1079"/>
      <c r="D194" s="1079"/>
      <c r="E194" s="1079"/>
      <c r="F194" s="1080"/>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8"/>
      <c r="B195" s="1079"/>
      <c r="C195" s="1079"/>
      <c r="D195" s="1079"/>
      <c r="E195" s="1079"/>
      <c r="F195" s="1080"/>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8"/>
      <c r="B196" s="1079"/>
      <c r="C196" s="1079"/>
      <c r="D196" s="1079"/>
      <c r="E196" s="1079"/>
      <c r="F196" s="1080"/>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8"/>
      <c r="B197" s="1079"/>
      <c r="C197" s="1079"/>
      <c r="D197" s="1079"/>
      <c r="E197" s="1079"/>
      <c r="F197" s="1080"/>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8"/>
      <c r="B198" s="1079"/>
      <c r="C198" s="1079"/>
      <c r="D198" s="1079"/>
      <c r="E198" s="1079"/>
      <c r="F198" s="1080"/>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8"/>
      <c r="B199" s="1079"/>
      <c r="C199" s="1079"/>
      <c r="D199" s="1079"/>
      <c r="E199" s="1079"/>
      <c r="F199" s="1080"/>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8"/>
      <c r="B200" s="1079"/>
      <c r="C200" s="1079"/>
      <c r="D200" s="1079"/>
      <c r="E200" s="1079"/>
      <c r="F200" s="1080"/>
      <c r="G200" s="615" t="s">
        <v>289</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189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8"/>
      <c r="B201" s="1079"/>
      <c r="C201" s="1079"/>
      <c r="D201" s="1079"/>
      <c r="E201" s="1079"/>
      <c r="F201" s="1080"/>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8"/>
      <c r="B202" s="1079"/>
      <c r="C202" s="1079"/>
      <c r="D202" s="1079"/>
      <c r="E202" s="1079"/>
      <c r="F202" s="1080"/>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8"/>
      <c r="B203" s="1079"/>
      <c r="C203" s="1079"/>
      <c r="D203" s="1079"/>
      <c r="E203" s="1079"/>
      <c r="F203" s="1080"/>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8"/>
      <c r="B204" s="1079"/>
      <c r="C204" s="1079"/>
      <c r="D204" s="1079"/>
      <c r="E204" s="1079"/>
      <c r="F204" s="1080"/>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8"/>
      <c r="B205" s="1079"/>
      <c r="C205" s="1079"/>
      <c r="D205" s="1079"/>
      <c r="E205" s="1079"/>
      <c r="F205" s="1080"/>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8"/>
      <c r="B206" s="1079"/>
      <c r="C206" s="1079"/>
      <c r="D206" s="1079"/>
      <c r="E206" s="1079"/>
      <c r="F206" s="1080"/>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8"/>
      <c r="B207" s="1079"/>
      <c r="C207" s="1079"/>
      <c r="D207" s="1079"/>
      <c r="E207" s="1079"/>
      <c r="F207" s="1080"/>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8"/>
      <c r="B208" s="1079"/>
      <c r="C208" s="1079"/>
      <c r="D208" s="1079"/>
      <c r="E208" s="1079"/>
      <c r="F208" s="1080"/>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8"/>
      <c r="B209" s="1079"/>
      <c r="C209" s="1079"/>
      <c r="D209" s="1079"/>
      <c r="E209" s="1079"/>
      <c r="F209" s="1080"/>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8"/>
      <c r="B210" s="1079"/>
      <c r="C210" s="1079"/>
      <c r="D210" s="1079"/>
      <c r="E210" s="1079"/>
      <c r="F210" s="1080"/>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8"/>
      <c r="B211" s="1079"/>
      <c r="C211" s="1079"/>
      <c r="D211" s="1079"/>
      <c r="E211" s="1079"/>
      <c r="F211" s="1080"/>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81"/>
      <c r="B212" s="1082"/>
      <c r="C212" s="1082"/>
      <c r="D212" s="1082"/>
      <c r="E212" s="1082"/>
      <c r="F212" s="108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8" customFormat="1" ht="24.75" customHeight="1" thickBot="1" x14ac:dyDescent="0.2"/>
    <row r="214" spans="1:50" ht="30" customHeight="1" x14ac:dyDescent="0.15">
      <c r="A214" s="1075" t="s">
        <v>28</v>
      </c>
      <c r="B214" s="1076"/>
      <c r="C214" s="1076"/>
      <c r="D214" s="1076"/>
      <c r="E214" s="1076"/>
      <c r="F214" s="1077"/>
      <c r="G214" s="615" t="s">
        <v>190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290</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8"/>
      <c r="B215" s="1079"/>
      <c r="C215" s="1079"/>
      <c r="D215" s="1079"/>
      <c r="E215" s="1079"/>
      <c r="F215" s="1080"/>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8"/>
      <c r="B216" s="1079"/>
      <c r="C216" s="1079"/>
      <c r="D216" s="1079"/>
      <c r="E216" s="1079"/>
      <c r="F216" s="1080"/>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8"/>
      <c r="B217" s="1079"/>
      <c r="C217" s="1079"/>
      <c r="D217" s="1079"/>
      <c r="E217" s="1079"/>
      <c r="F217" s="1080"/>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8"/>
      <c r="B218" s="1079"/>
      <c r="C218" s="1079"/>
      <c r="D218" s="1079"/>
      <c r="E218" s="1079"/>
      <c r="F218" s="1080"/>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8"/>
      <c r="B219" s="1079"/>
      <c r="C219" s="1079"/>
      <c r="D219" s="1079"/>
      <c r="E219" s="1079"/>
      <c r="F219" s="1080"/>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8"/>
      <c r="B220" s="1079"/>
      <c r="C220" s="1079"/>
      <c r="D220" s="1079"/>
      <c r="E220" s="1079"/>
      <c r="F220" s="1080"/>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8"/>
      <c r="B221" s="1079"/>
      <c r="C221" s="1079"/>
      <c r="D221" s="1079"/>
      <c r="E221" s="1079"/>
      <c r="F221" s="1080"/>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8"/>
      <c r="B222" s="1079"/>
      <c r="C222" s="1079"/>
      <c r="D222" s="1079"/>
      <c r="E222" s="1079"/>
      <c r="F222" s="1080"/>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8"/>
      <c r="B223" s="1079"/>
      <c r="C223" s="1079"/>
      <c r="D223" s="1079"/>
      <c r="E223" s="1079"/>
      <c r="F223" s="1080"/>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8"/>
      <c r="B224" s="1079"/>
      <c r="C224" s="1079"/>
      <c r="D224" s="1079"/>
      <c r="E224" s="1079"/>
      <c r="F224" s="1080"/>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8"/>
      <c r="B225" s="1079"/>
      <c r="C225" s="1079"/>
      <c r="D225" s="1079"/>
      <c r="E225" s="1079"/>
      <c r="F225" s="1080"/>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8"/>
      <c r="B226" s="1079"/>
      <c r="C226" s="1079"/>
      <c r="D226" s="1079"/>
      <c r="E226" s="1079"/>
      <c r="F226" s="1080"/>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8"/>
      <c r="B227" s="1079"/>
      <c r="C227" s="1079"/>
      <c r="D227" s="1079"/>
      <c r="E227" s="1079"/>
      <c r="F227" s="1080"/>
      <c r="G227" s="615" t="s">
        <v>291</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292</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8"/>
      <c r="B228" s="1079"/>
      <c r="C228" s="1079"/>
      <c r="D228" s="1079"/>
      <c r="E228" s="1079"/>
      <c r="F228" s="1080"/>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8"/>
      <c r="B229" s="1079"/>
      <c r="C229" s="1079"/>
      <c r="D229" s="1079"/>
      <c r="E229" s="1079"/>
      <c r="F229" s="1080"/>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8"/>
      <c r="B230" s="1079"/>
      <c r="C230" s="1079"/>
      <c r="D230" s="1079"/>
      <c r="E230" s="1079"/>
      <c r="F230" s="1080"/>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8"/>
      <c r="B231" s="1079"/>
      <c r="C231" s="1079"/>
      <c r="D231" s="1079"/>
      <c r="E231" s="1079"/>
      <c r="F231" s="1080"/>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8"/>
      <c r="B232" s="1079"/>
      <c r="C232" s="1079"/>
      <c r="D232" s="1079"/>
      <c r="E232" s="1079"/>
      <c r="F232" s="1080"/>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8"/>
      <c r="B233" s="1079"/>
      <c r="C233" s="1079"/>
      <c r="D233" s="1079"/>
      <c r="E233" s="1079"/>
      <c r="F233" s="1080"/>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8"/>
      <c r="B234" s="1079"/>
      <c r="C234" s="1079"/>
      <c r="D234" s="1079"/>
      <c r="E234" s="1079"/>
      <c r="F234" s="1080"/>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8"/>
      <c r="B235" s="1079"/>
      <c r="C235" s="1079"/>
      <c r="D235" s="1079"/>
      <c r="E235" s="1079"/>
      <c r="F235" s="1080"/>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8"/>
      <c r="B236" s="1079"/>
      <c r="C236" s="1079"/>
      <c r="D236" s="1079"/>
      <c r="E236" s="1079"/>
      <c r="F236" s="1080"/>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8"/>
      <c r="B237" s="1079"/>
      <c r="C237" s="1079"/>
      <c r="D237" s="1079"/>
      <c r="E237" s="1079"/>
      <c r="F237" s="1080"/>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8"/>
      <c r="B238" s="1079"/>
      <c r="C238" s="1079"/>
      <c r="D238" s="1079"/>
      <c r="E238" s="1079"/>
      <c r="F238" s="1080"/>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8"/>
      <c r="B239" s="1079"/>
      <c r="C239" s="1079"/>
      <c r="D239" s="1079"/>
      <c r="E239" s="1079"/>
      <c r="F239" s="1080"/>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8"/>
      <c r="B240" s="1079"/>
      <c r="C240" s="1079"/>
      <c r="D240" s="1079"/>
      <c r="E240" s="1079"/>
      <c r="F240" s="1080"/>
      <c r="G240" s="615" t="s">
        <v>293</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294</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8"/>
      <c r="B241" s="1079"/>
      <c r="C241" s="1079"/>
      <c r="D241" s="1079"/>
      <c r="E241" s="1079"/>
      <c r="F241" s="1080"/>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8"/>
      <c r="B242" s="1079"/>
      <c r="C242" s="1079"/>
      <c r="D242" s="1079"/>
      <c r="E242" s="1079"/>
      <c r="F242" s="1080"/>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8"/>
      <c r="B243" s="1079"/>
      <c r="C243" s="1079"/>
      <c r="D243" s="1079"/>
      <c r="E243" s="1079"/>
      <c r="F243" s="1080"/>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8"/>
      <c r="B244" s="1079"/>
      <c r="C244" s="1079"/>
      <c r="D244" s="1079"/>
      <c r="E244" s="1079"/>
      <c r="F244" s="1080"/>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8"/>
      <c r="B245" s="1079"/>
      <c r="C245" s="1079"/>
      <c r="D245" s="1079"/>
      <c r="E245" s="1079"/>
      <c r="F245" s="1080"/>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8"/>
      <c r="B246" s="1079"/>
      <c r="C246" s="1079"/>
      <c r="D246" s="1079"/>
      <c r="E246" s="1079"/>
      <c r="F246" s="1080"/>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8"/>
      <c r="B247" s="1079"/>
      <c r="C247" s="1079"/>
      <c r="D247" s="1079"/>
      <c r="E247" s="1079"/>
      <c r="F247" s="1080"/>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8"/>
      <c r="B248" s="1079"/>
      <c r="C248" s="1079"/>
      <c r="D248" s="1079"/>
      <c r="E248" s="1079"/>
      <c r="F248" s="1080"/>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8"/>
      <c r="B249" s="1079"/>
      <c r="C249" s="1079"/>
      <c r="D249" s="1079"/>
      <c r="E249" s="1079"/>
      <c r="F249" s="1080"/>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8"/>
      <c r="B250" s="1079"/>
      <c r="C250" s="1079"/>
      <c r="D250" s="1079"/>
      <c r="E250" s="1079"/>
      <c r="F250" s="1080"/>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8"/>
      <c r="B251" s="1079"/>
      <c r="C251" s="1079"/>
      <c r="D251" s="1079"/>
      <c r="E251" s="1079"/>
      <c r="F251" s="1080"/>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8"/>
      <c r="B252" s="1079"/>
      <c r="C252" s="1079"/>
      <c r="D252" s="1079"/>
      <c r="E252" s="1079"/>
      <c r="F252" s="1080"/>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8"/>
      <c r="B253" s="1079"/>
      <c r="C253" s="1079"/>
      <c r="D253" s="1079"/>
      <c r="E253" s="1079"/>
      <c r="F253" s="1080"/>
      <c r="G253" s="615" t="s">
        <v>295</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8"/>
      <c r="B254" s="1079"/>
      <c r="C254" s="1079"/>
      <c r="D254" s="1079"/>
      <c r="E254" s="1079"/>
      <c r="F254" s="1080"/>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8"/>
      <c r="B255" s="1079"/>
      <c r="C255" s="1079"/>
      <c r="D255" s="1079"/>
      <c r="E255" s="1079"/>
      <c r="F255" s="1080"/>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8"/>
      <c r="B256" s="1079"/>
      <c r="C256" s="1079"/>
      <c r="D256" s="1079"/>
      <c r="E256" s="1079"/>
      <c r="F256" s="1080"/>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8"/>
      <c r="B257" s="1079"/>
      <c r="C257" s="1079"/>
      <c r="D257" s="1079"/>
      <c r="E257" s="1079"/>
      <c r="F257" s="1080"/>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8"/>
      <c r="B258" s="1079"/>
      <c r="C258" s="1079"/>
      <c r="D258" s="1079"/>
      <c r="E258" s="1079"/>
      <c r="F258" s="1080"/>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8"/>
      <c r="B259" s="1079"/>
      <c r="C259" s="1079"/>
      <c r="D259" s="1079"/>
      <c r="E259" s="1079"/>
      <c r="F259" s="1080"/>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8"/>
      <c r="B260" s="1079"/>
      <c r="C260" s="1079"/>
      <c r="D260" s="1079"/>
      <c r="E260" s="1079"/>
      <c r="F260" s="1080"/>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8"/>
      <c r="B261" s="1079"/>
      <c r="C261" s="1079"/>
      <c r="D261" s="1079"/>
      <c r="E261" s="1079"/>
      <c r="F261" s="1080"/>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8"/>
      <c r="B262" s="1079"/>
      <c r="C262" s="1079"/>
      <c r="D262" s="1079"/>
      <c r="E262" s="1079"/>
      <c r="F262" s="1080"/>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8"/>
      <c r="B263" s="1079"/>
      <c r="C263" s="1079"/>
      <c r="D263" s="1079"/>
      <c r="E263" s="1079"/>
      <c r="F263" s="1080"/>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8"/>
      <c r="B264" s="1079"/>
      <c r="C264" s="1079"/>
      <c r="D264" s="1079"/>
      <c r="E264" s="1079"/>
      <c r="F264" s="1080"/>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81"/>
      <c r="B265" s="1082"/>
      <c r="C265" s="1082"/>
      <c r="D265" s="1082"/>
      <c r="E265" s="1082"/>
      <c r="F265" s="108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298</v>
      </c>
      <c r="K3" s="378"/>
      <c r="L3" s="378"/>
      <c r="M3" s="378"/>
      <c r="N3" s="378"/>
      <c r="O3" s="378"/>
      <c r="P3" s="379" t="s">
        <v>27</v>
      </c>
      <c r="Q3" s="379"/>
      <c r="R3" s="379"/>
      <c r="S3" s="379"/>
      <c r="T3" s="379"/>
      <c r="U3" s="379"/>
      <c r="V3" s="379"/>
      <c r="W3" s="379"/>
      <c r="X3" s="379"/>
      <c r="Y3" s="380" t="s">
        <v>351</v>
      </c>
      <c r="Z3" s="381"/>
      <c r="AA3" s="381"/>
      <c r="AB3" s="381"/>
      <c r="AC3" s="148" t="s">
        <v>336</v>
      </c>
      <c r="AD3" s="148"/>
      <c r="AE3" s="148"/>
      <c r="AF3" s="148"/>
      <c r="AG3" s="148"/>
      <c r="AH3" s="380" t="s">
        <v>260</v>
      </c>
      <c r="AI3" s="377"/>
      <c r="AJ3" s="377"/>
      <c r="AK3" s="377"/>
      <c r="AL3" s="377" t="s">
        <v>21</v>
      </c>
      <c r="AM3" s="377"/>
      <c r="AN3" s="377"/>
      <c r="AO3" s="382"/>
      <c r="AP3" s="383" t="s">
        <v>299</v>
      </c>
      <c r="AQ3" s="383"/>
      <c r="AR3" s="383"/>
      <c r="AS3" s="383"/>
      <c r="AT3" s="383"/>
      <c r="AU3" s="383"/>
      <c r="AV3" s="383"/>
      <c r="AW3" s="383"/>
      <c r="AX3" s="383"/>
    </row>
    <row r="4" spans="1:50" ht="26.25" customHeight="1" x14ac:dyDescent="0.15">
      <c r="A4" s="1089">
        <v>1</v>
      </c>
      <c r="B4" s="1089">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9">
        <v>2</v>
      </c>
      <c r="B5" s="1089">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9">
        <v>3</v>
      </c>
      <c r="B6" s="1089">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9">
        <v>4</v>
      </c>
      <c r="B7" s="1089">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9">
        <v>5</v>
      </c>
      <c r="B8" s="1089">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9">
        <v>6</v>
      </c>
      <c r="B9" s="1089">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9">
        <v>7</v>
      </c>
      <c r="B10" s="1089">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9">
        <v>8</v>
      </c>
      <c r="B11" s="1089">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9">
        <v>9</v>
      </c>
      <c r="B12" s="1089">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9">
        <v>10</v>
      </c>
      <c r="B13" s="1089">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9">
        <v>11</v>
      </c>
      <c r="B14" s="1089">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9">
        <v>12</v>
      </c>
      <c r="B15" s="1089">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9">
        <v>13</v>
      </c>
      <c r="B16" s="1089">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9">
        <v>14</v>
      </c>
      <c r="B17" s="1089">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9">
        <v>15</v>
      </c>
      <c r="B18" s="1089">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9">
        <v>16</v>
      </c>
      <c r="B19" s="1089">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9">
        <v>17</v>
      </c>
      <c r="B20" s="1089">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9">
        <v>18</v>
      </c>
      <c r="B21" s="1089">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9">
        <v>19</v>
      </c>
      <c r="B22" s="1089">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9">
        <v>20</v>
      </c>
      <c r="B23" s="1089">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9">
        <v>21</v>
      </c>
      <c r="B24" s="1089">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9">
        <v>22</v>
      </c>
      <c r="B25" s="1089">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9">
        <v>23</v>
      </c>
      <c r="B26" s="1089">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9">
        <v>24</v>
      </c>
      <c r="B27" s="1089">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9">
        <v>25</v>
      </c>
      <c r="B28" s="1089">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9">
        <v>26</v>
      </c>
      <c r="B29" s="1089">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9">
        <v>27</v>
      </c>
      <c r="B30" s="1089">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9">
        <v>28</v>
      </c>
      <c r="B31" s="1089">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9">
        <v>29</v>
      </c>
      <c r="B32" s="1089">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9">
        <v>30</v>
      </c>
      <c r="B33" s="1089">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298</v>
      </c>
      <c r="K36" s="378"/>
      <c r="L36" s="378"/>
      <c r="M36" s="378"/>
      <c r="N36" s="378"/>
      <c r="O36" s="378"/>
      <c r="P36" s="379" t="s">
        <v>27</v>
      </c>
      <c r="Q36" s="379"/>
      <c r="R36" s="379"/>
      <c r="S36" s="379"/>
      <c r="T36" s="379"/>
      <c r="U36" s="379"/>
      <c r="V36" s="379"/>
      <c r="W36" s="379"/>
      <c r="X36" s="379"/>
      <c r="Y36" s="380" t="s">
        <v>351</v>
      </c>
      <c r="Z36" s="381"/>
      <c r="AA36" s="381"/>
      <c r="AB36" s="381"/>
      <c r="AC36" s="148" t="s">
        <v>336</v>
      </c>
      <c r="AD36" s="148"/>
      <c r="AE36" s="148"/>
      <c r="AF36" s="148"/>
      <c r="AG36" s="148"/>
      <c r="AH36" s="380" t="s">
        <v>260</v>
      </c>
      <c r="AI36" s="377"/>
      <c r="AJ36" s="377"/>
      <c r="AK36" s="377"/>
      <c r="AL36" s="377" t="s">
        <v>21</v>
      </c>
      <c r="AM36" s="377"/>
      <c r="AN36" s="377"/>
      <c r="AO36" s="382"/>
      <c r="AP36" s="383" t="s">
        <v>299</v>
      </c>
      <c r="AQ36" s="383"/>
      <c r="AR36" s="383"/>
      <c r="AS36" s="383"/>
      <c r="AT36" s="383"/>
      <c r="AU36" s="383"/>
      <c r="AV36" s="383"/>
      <c r="AW36" s="383"/>
      <c r="AX36" s="383"/>
    </row>
    <row r="37" spans="1:50" ht="26.25" customHeight="1" x14ac:dyDescent="0.15">
      <c r="A37" s="1089">
        <v>1</v>
      </c>
      <c r="B37" s="1089">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9">
        <v>2</v>
      </c>
      <c r="B38" s="1089">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9">
        <v>3</v>
      </c>
      <c r="B39" s="1089">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9">
        <v>4</v>
      </c>
      <c r="B40" s="1089">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9">
        <v>5</v>
      </c>
      <c r="B41" s="1089">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9">
        <v>6</v>
      </c>
      <c r="B42" s="1089">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9">
        <v>7</v>
      </c>
      <c r="B43" s="1089">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9">
        <v>8</v>
      </c>
      <c r="B44" s="1089">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9">
        <v>9</v>
      </c>
      <c r="B45" s="1089">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9">
        <v>10</v>
      </c>
      <c r="B46" s="1089">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9">
        <v>11</v>
      </c>
      <c r="B47" s="1089">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9">
        <v>12</v>
      </c>
      <c r="B48" s="1089">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9">
        <v>13</v>
      </c>
      <c r="B49" s="1089">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9">
        <v>14</v>
      </c>
      <c r="B50" s="1089">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9">
        <v>15</v>
      </c>
      <c r="B51" s="1089">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9">
        <v>16</v>
      </c>
      <c r="B52" s="1089">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9">
        <v>17</v>
      </c>
      <c r="B53" s="1089">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9">
        <v>18</v>
      </c>
      <c r="B54" s="1089">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9">
        <v>19</v>
      </c>
      <c r="B55" s="1089">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9">
        <v>20</v>
      </c>
      <c r="B56" s="1089">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9">
        <v>21</v>
      </c>
      <c r="B57" s="1089">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9">
        <v>22</v>
      </c>
      <c r="B58" s="1089">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9">
        <v>23</v>
      </c>
      <c r="B59" s="1089">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9">
        <v>24</v>
      </c>
      <c r="B60" s="1089">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9">
        <v>25</v>
      </c>
      <c r="B61" s="1089">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9">
        <v>26</v>
      </c>
      <c r="B62" s="1089">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9">
        <v>27</v>
      </c>
      <c r="B63" s="1089">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9">
        <v>28</v>
      </c>
      <c r="B64" s="1089">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9">
        <v>29</v>
      </c>
      <c r="B65" s="1089">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9">
        <v>30</v>
      </c>
      <c r="B66" s="1089">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298</v>
      </c>
      <c r="K69" s="378"/>
      <c r="L69" s="378"/>
      <c r="M69" s="378"/>
      <c r="N69" s="378"/>
      <c r="O69" s="378"/>
      <c r="P69" s="379" t="s">
        <v>27</v>
      </c>
      <c r="Q69" s="379"/>
      <c r="R69" s="379"/>
      <c r="S69" s="379"/>
      <c r="T69" s="379"/>
      <c r="U69" s="379"/>
      <c r="V69" s="379"/>
      <c r="W69" s="379"/>
      <c r="X69" s="379"/>
      <c r="Y69" s="380" t="s">
        <v>351</v>
      </c>
      <c r="Z69" s="381"/>
      <c r="AA69" s="381"/>
      <c r="AB69" s="381"/>
      <c r="AC69" s="148" t="s">
        <v>336</v>
      </c>
      <c r="AD69" s="148"/>
      <c r="AE69" s="148"/>
      <c r="AF69" s="148"/>
      <c r="AG69" s="148"/>
      <c r="AH69" s="380" t="s">
        <v>260</v>
      </c>
      <c r="AI69" s="377"/>
      <c r="AJ69" s="377"/>
      <c r="AK69" s="377"/>
      <c r="AL69" s="377" t="s">
        <v>21</v>
      </c>
      <c r="AM69" s="377"/>
      <c r="AN69" s="377"/>
      <c r="AO69" s="382"/>
      <c r="AP69" s="383" t="s">
        <v>299</v>
      </c>
      <c r="AQ69" s="383"/>
      <c r="AR69" s="383"/>
      <c r="AS69" s="383"/>
      <c r="AT69" s="383"/>
      <c r="AU69" s="383"/>
      <c r="AV69" s="383"/>
      <c r="AW69" s="383"/>
      <c r="AX69" s="383"/>
    </row>
    <row r="70" spans="1:50" ht="26.25" customHeight="1" x14ac:dyDescent="0.15">
      <c r="A70" s="1089">
        <v>1</v>
      </c>
      <c r="B70" s="1089">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9">
        <v>2</v>
      </c>
      <c r="B71" s="1089">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9">
        <v>3</v>
      </c>
      <c r="B72" s="1089">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9">
        <v>4</v>
      </c>
      <c r="B73" s="1089">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9">
        <v>5</v>
      </c>
      <c r="B74" s="1089">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9">
        <v>6</v>
      </c>
      <c r="B75" s="1089">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9">
        <v>7</v>
      </c>
      <c r="B76" s="1089">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9">
        <v>8</v>
      </c>
      <c r="B77" s="1089">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9">
        <v>9</v>
      </c>
      <c r="B78" s="1089">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9">
        <v>10</v>
      </c>
      <c r="B79" s="1089">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9">
        <v>11</v>
      </c>
      <c r="B80" s="1089">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9">
        <v>12</v>
      </c>
      <c r="B81" s="1089">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9">
        <v>13</v>
      </c>
      <c r="B82" s="1089">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9">
        <v>14</v>
      </c>
      <c r="B83" s="1089">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9">
        <v>15</v>
      </c>
      <c r="B84" s="1089">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9">
        <v>16</v>
      </c>
      <c r="B85" s="1089">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9">
        <v>17</v>
      </c>
      <c r="B86" s="1089">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9">
        <v>18</v>
      </c>
      <c r="B87" s="1089">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9">
        <v>19</v>
      </c>
      <c r="B88" s="1089">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9">
        <v>20</v>
      </c>
      <c r="B89" s="1089">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9">
        <v>21</v>
      </c>
      <c r="B90" s="1089">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9">
        <v>22</v>
      </c>
      <c r="B91" s="1089">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9">
        <v>23</v>
      </c>
      <c r="B92" s="1089">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9">
        <v>24</v>
      </c>
      <c r="B93" s="1089">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9">
        <v>25</v>
      </c>
      <c r="B94" s="1089">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9">
        <v>26</v>
      </c>
      <c r="B95" s="1089">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9">
        <v>27</v>
      </c>
      <c r="B96" s="1089">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9">
        <v>28</v>
      </c>
      <c r="B97" s="1089">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9">
        <v>29</v>
      </c>
      <c r="B98" s="1089">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9">
        <v>30</v>
      </c>
      <c r="B99" s="1089">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298</v>
      </c>
      <c r="K102" s="378"/>
      <c r="L102" s="378"/>
      <c r="M102" s="378"/>
      <c r="N102" s="378"/>
      <c r="O102" s="378"/>
      <c r="P102" s="379" t="s">
        <v>27</v>
      </c>
      <c r="Q102" s="379"/>
      <c r="R102" s="379"/>
      <c r="S102" s="379"/>
      <c r="T102" s="379"/>
      <c r="U102" s="379"/>
      <c r="V102" s="379"/>
      <c r="W102" s="379"/>
      <c r="X102" s="379"/>
      <c r="Y102" s="380" t="s">
        <v>351</v>
      </c>
      <c r="Z102" s="381"/>
      <c r="AA102" s="381"/>
      <c r="AB102" s="381"/>
      <c r="AC102" s="148" t="s">
        <v>336</v>
      </c>
      <c r="AD102" s="148"/>
      <c r="AE102" s="148"/>
      <c r="AF102" s="148"/>
      <c r="AG102" s="148"/>
      <c r="AH102" s="380" t="s">
        <v>260</v>
      </c>
      <c r="AI102" s="377"/>
      <c r="AJ102" s="377"/>
      <c r="AK102" s="377"/>
      <c r="AL102" s="377" t="s">
        <v>21</v>
      </c>
      <c r="AM102" s="377"/>
      <c r="AN102" s="377"/>
      <c r="AO102" s="382"/>
      <c r="AP102" s="383" t="s">
        <v>299</v>
      </c>
      <c r="AQ102" s="383"/>
      <c r="AR102" s="383"/>
      <c r="AS102" s="383"/>
      <c r="AT102" s="383"/>
      <c r="AU102" s="383"/>
      <c r="AV102" s="383"/>
      <c r="AW102" s="383"/>
      <c r="AX102" s="383"/>
    </row>
    <row r="103" spans="1:50" ht="26.25" customHeight="1" x14ac:dyDescent="0.15">
      <c r="A103" s="1089">
        <v>1</v>
      </c>
      <c r="B103" s="1089">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9">
        <v>2</v>
      </c>
      <c r="B104" s="1089">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9">
        <v>3</v>
      </c>
      <c r="B105" s="1089">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9">
        <v>4</v>
      </c>
      <c r="B106" s="1089">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9">
        <v>5</v>
      </c>
      <c r="B107" s="1089">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9">
        <v>6</v>
      </c>
      <c r="B108" s="1089">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9">
        <v>7</v>
      </c>
      <c r="B109" s="1089">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9">
        <v>8</v>
      </c>
      <c r="B110" s="1089">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9">
        <v>9</v>
      </c>
      <c r="B111" s="1089">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9">
        <v>10</v>
      </c>
      <c r="B112" s="1089">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9">
        <v>11</v>
      </c>
      <c r="B113" s="1089">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9">
        <v>12</v>
      </c>
      <c r="B114" s="1089">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9">
        <v>13</v>
      </c>
      <c r="B115" s="1089">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9">
        <v>14</v>
      </c>
      <c r="B116" s="1089">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9">
        <v>15</v>
      </c>
      <c r="B117" s="1089">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9">
        <v>16</v>
      </c>
      <c r="B118" s="1089">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9">
        <v>17</v>
      </c>
      <c r="B119" s="1089">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9">
        <v>18</v>
      </c>
      <c r="B120" s="1089">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9">
        <v>19</v>
      </c>
      <c r="B121" s="1089">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9">
        <v>20</v>
      </c>
      <c r="B122" s="1089">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9">
        <v>21</v>
      </c>
      <c r="B123" s="1089">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9">
        <v>22</v>
      </c>
      <c r="B124" s="1089">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9">
        <v>23</v>
      </c>
      <c r="B125" s="1089">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9">
        <v>24</v>
      </c>
      <c r="B126" s="1089">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9">
        <v>25</v>
      </c>
      <c r="B127" s="1089">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9">
        <v>26</v>
      </c>
      <c r="B128" s="1089">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9">
        <v>27</v>
      </c>
      <c r="B129" s="1089">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9">
        <v>28</v>
      </c>
      <c r="B130" s="1089">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9">
        <v>29</v>
      </c>
      <c r="B131" s="1089">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9">
        <v>30</v>
      </c>
      <c r="B132" s="1089">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298</v>
      </c>
      <c r="K135" s="378"/>
      <c r="L135" s="378"/>
      <c r="M135" s="378"/>
      <c r="N135" s="378"/>
      <c r="O135" s="378"/>
      <c r="P135" s="379" t="s">
        <v>27</v>
      </c>
      <c r="Q135" s="379"/>
      <c r="R135" s="379"/>
      <c r="S135" s="379"/>
      <c r="T135" s="379"/>
      <c r="U135" s="379"/>
      <c r="V135" s="379"/>
      <c r="W135" s="379"/>
      <c r="X135" s="379"/>
      <c r="Y135" s="380" t="s">
        <v>351</v>
      </c>
      <c r="Z135" s="381"/>
      <c r="AA135" s="381"/>
      <c r="AB135" s="381"/>
      <c r="AC135" s="148" t="s">
        <v>336</v>
      </c>
      <c r="AD135" s="148"/>
      <c r="AE135" s="148"/>
      <c r="AF135" s="148"/>
      <c r="AG135" s="148"/>
      <c r="AH135" s="380" t="s">
        <v>260</v>
      </c>
      <c r="AI135" s="377"/>
      <c r="AJ135" s="377"/>
      <c r="AK135" s="377"/>
      <c r="AL135" s="377" t="s">
        <v>21</v>
      </c>
      <c r="AM135" s="377"/>
      <c r="AN135" s="377"/>
      <c r="AO135" s="382"/>
      <c r="AP135" s="383" t="s">
        <v>299</v>
      </c>
      <c r="AQ135" s="383"/>
      <c r="AR135" s="383"/>
      <c r="AS135" s="383"/>
      <c r="AT135" s="383"/>
      <c r="AU135" s="383"/>
      <c r="AV135" s="383"/>
      <c r="AW135" s="383"/>
      <c r="AX135" s="383"/>
    </row>
    <row r="136" spans="1:50" ht="26.25" customHeight="1" x14ac:dyDescent="0.15">
      <c r="A136" s="1089">
        <v>1</v>
      </c>
      <c r="B136" s="1089">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9">
        <v>2</v>
      </c>
      <c r="B137" s="1089">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9">
        <v>3</v>
      </c>
      <c r="B138" s="1089">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9">
        <v>4</v>
      </c>
      <c r="B139" s="1089">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9">
        <v>5</v>
      </c>
      <c r="B140" s="1089">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9">
        <v>6</v>
      </c>
      <c r="B141" s="1089">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9">
        <v>7</v>
      </c>
      <c r="B142" s="1089">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9">
        <v>8</v>
      </c>
      <c r="B143" s="1089">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9">
        <v>9</v>
      </c>
      <c r="B144" s="1089">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9">
        <v>10</v>
      </c>
      <c r="B145" s="1089">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9">
        <v>11</v>
      </c>
      <c r="B146" s="1089">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9">
        <v>12</v>
      </c>
      <c r="B147" s="1089">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9">
        <v>13</v>
      </c>
      <c r="B148" s="1089">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9">
        <v>14</v>
      </c>
      <c r="B149" s="1089">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9">
        <v>15</v>
      </c>
      <c r="B150" s="1089">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9">
        <v>16</v>
      </c>
      <c r="B151" s="1089">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9">
        <v>17</v>
      </c>
      <c r="B152" s="1089">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9">
        <v>18</v>
      </c>
      <c r="B153" s="1089">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9">
        <v>19</v>
      </c>
      <c r="B154" s="1089">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9">
        <v>20</v>
      </c>
      <c r="B155" s="1089">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9">
        <v>21</v>
      </c>
      <c r="B156" s="1089">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9">
        <v>22</v>
      </c>
      <c r="B157" s="1089">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9">
        <v>23</v>
      </c>
      <c r="B158" s="1089">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9">
        <v>24</v>
      </c>
      <c r="B159" s="1089">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9">
        <v>25</v>
      </c>
      <c r="B160" s="1089">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9">
        <v>26</v>
      </c>
      <c r="B161" s="1089">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9">
        <v>27</v>
      </c>
      <c r="B162" s="1089">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9">
        <v>28</v>
      </c>
      <c r="B163" s="1089">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9">
        <v>29</v>
      </c>
      <c r="B164" s="1089">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9">
        <v>30</v>
      </c>
      <c r="B165" s="1089">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298</v>
      </c>
      <c r="K168" s="378"/>
      <c r="L168" s="378"/>
      <c r="M168" s="378"/>
      <c r="N168" s="378"/>
      <c r="O168" s="378"/>
      <c r="P168" s="379" t="s">
        <v>27</v>
      </c>
      <c r="Q168" s="379"/>
      <c r="R168" s="379"/>
      <c r="S168" s="379"/>
      <c r="T168" s="379"/>
      <c r="U168" s="379"/>
      <c r="V168" s="379"/>
      <c r="W168" s="379"/>
      <c r="X168" s="379"/>
      <c r="Y168" s="380" t="s">
        <v>351</v>
      </c>
      <c r="Z168" s="381"/>
      <c r="AA168" s="381"/>
      <c r="AB168" s="381"/>
      <c r="AC168" s="148" t="s">
        <v>336</v>
      </c>
      <c r="AD168" s="148"/>
      <c r="AE168" s="148"/>
      <c r="AF168" s="148"/>
      <c r="AG168" s="148"/>
      <c r="AH168" s="380" t="s">
        <v>260</v>
      </c>
      <c r="AI168" s="377"/>
      <c r="AJ168" s="377"/>
      <c r="AK168" s="377"/>
      <c r="AL168" s="377" t="s">
        <v>21</v>
      </c>
      <c r="AM168" s="377"/>
      <c r="AN168" s="377"/>
      <c r="AO168" s="382"/>
      <c r="AP168" s="383" t="s">
        <v>299</v>
      </c>
      <c r="AQ168" s="383"/>
      <c r="AR168" s="383"/>
      <c r="AS168" s="383"/>
      <c r="AT168" s="383"/>
      <c r="AU168" s="383"/>
      <c r="AV168" s="383"/>
      <c r="AW168" s="383"/>
      <c r="AX168" s="383"/>
    </row>
    <row r="169" spans="1:50" ht="26.25" customHeight="1" x14ac:dyDescent="0.15">
      <c r="A169" s="1089">
        <v>1</v>
      </c>
      <c r="B169" s="1089">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9">
        <v>2</v>
      </c>
      <c r="B170" s="1089">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9">
        <v>3</v>
      </c>
      <c r="B171" s="1089">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9">
        <v>4</v>
      </c>
      <c r="B172" s="1089">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9">
        <v>5</v>
      </c>
      <c r="B173" s="1089">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9">
        <v>6</v>
      </c>
      <c r="B174" s="1089">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9">
        <v>7</v>
      </c>
      <c r="B175" s="1089">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9">
        <v>8</v>
      </c>
      <c r="B176" s="1089">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9">
        <v>9</v>
      </c>
      <c r="B177" s="1089">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9">
        <v>10</v>
      </c>
      <c r="B178" s="1089">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9">
        <v>11</v>
      </c>
      <c r="B179" s="1089">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9">
        <v>12</v>
      </c>
      <c r="B180" s="1089">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9">
        <v>13</v>
      </c>
      <c r="B181" s="1089">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9">
        <v>14</v>
      </c>
      <c r="B182" s="1089">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9">
        <v>15</v>
      </c>
      <c r="B183" s="1089">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9">
        <v>16</v>
      </c>
      <c r="B184" s="1089">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9">
        <v>17</v>
      </c>
      <c r="B185" s="1089">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9">
        <v>18</v>
      </c>
      <c r="B186" s="1089">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9">
        <v>19</v>
      </c>
      <c r="B187" s="1089">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9">
        <v>20</v>
      </c>
      <c r="B188" s="1089">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9">
        <v>21</v>
      </c>
      <c r="B189" s="1089">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9">
        <v>22</v>
      </c>
      <c r="B190" s="1089">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9">
        <v>23</v>
      </c>
      <c r="B191" s="1089">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9">
        <v>24</v>
      </c>
      <c r="B192" s="1089">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9">
        <v>25</v>
      </c>
      <c r="B193" s="1089">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9">
        <v>26</v>
      </c>
      <c r="B194" s="1089">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9">
        <v>27</v>
      </c>
      <c r="B195" s="1089">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9">
        <v>28</v>
      </c>
      <c r="B196" s="1089">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9">
        <v>29</v>
      </c>
      <c r="B197" s="1089">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9">
        <v>30</v>
      </c>
      <c r="B198" s="1089">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298</v>
      </c>
      <c r="K201" s="378"/>
      <c r="L201" s="378"/>
      <c r="M201" s="378"/>
      <c r="N201" s="378"/>
      <c r="O201" s="378"/>
      <c r="P201" s="379" t="s">
        <v>27</v>
      </c>
      <c r="Q201" s="379"/>
      <c r="R201" s="379"/>
      <c r="S201" s="379"/>
      <c r="T201" s="379"/>
      <c r="U201" s="379"/>
      <c r="V201" s="379"/>
      <c r="W201" s="379"/>
      <c r="X201" s="379"/>
      <c r="Y201" s="380" t="s">
        <v>351</v>
      </c>
      <c r="Z201" s="381"/>
      <c r="AA201" s="381"/>
      <c r="AB201" s="381"/>
      <c r="AC201" s="148" t="s">
        <v>336</v>
      </c>
      <c r="AD201" s="148"/>
      <c r="AE201" s="148"/>
      <c r="AF201" s="148"/>
      <c r="AG201" s="148"/>
      <c r="AH201" s="380" t="s">
        <v>260</v>
      </c>
      <c r="AI201" s="377"/>
      <c r="AJ201" s="377"/>
      <c r="AK201" s="377"/>
      <c r="AL201" s="377" t="s">
        <v>21</v>
      </c>
      <c r="AM201" s="377"/>
      <c r="AN201" s="377"/>
      <c r="AO201" s="382"/>
      <c r="AP201" s="383" t="s">
        <v>299</v>
      </c>
      <c r="AQ201" s="383"/>
      <c r="AR201" s="383"/>
      <c r="AS201" s="383"/>
      <c r="AT201" s="383"/>
      <c r="AU201" s="383"/>
      <c r="AV201" s="383"/>
      <c r="AW201" s="383"/>
      <c r="AX201" s="383"/>
    </row>
    <row r="202" spans="1:50" ht="26.25" customHeight="1" x14ac:dyDescent="0.15">
      <c r="A202" s="1089">
        <v>1</v>
      </c>
      <c r="B202" s="1089">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9">
        <v>2</v>
      </c>
      <c r="B203" s="1089">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9">
        <v>3</v>
      </c>
      <c r="B204" s="1089">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9">
        <v>4</v>
      </c>
      <c r="B205" s="1089">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9">
        <v>5</v>
      </c>
      <c r="B206" s="1089">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9">
        <v>6</v>
      </c>
      <c r="B207" s="1089">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9">
        <v>7</v>
      </c>
      <c r="B208" s="1089">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9">
        <v>8</v>
      </c>
      <c r="B209" s="1089">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9">
        <v>9</v>
      </c>
      <c r="B210" s="1089">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9">
        <v>10</v>
      </c>
      <c r="B211" s="1089">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9">
        <v>11</v>
      </c>
      <c r="B212" s="1089">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9">
        <v>12</v>
      </c>
      <c r="B213" s="1089">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9">
        <v>13</v>
      </c>
      <c r="B214" s="1089">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9">
        <v>14</v>
      </c>
      <c r="B215" s="1089">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9">
        <v>15</v>
      </c>
      <c r="B216" s="1089">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9">
        <v>16</v>
      </c>
      <c r="B217" s="1089">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9">
        <v>17</v>
      </c>
      <c r="B218" s="1089">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9">
        <v>18</v>
      </c>
      <c r="B219" s="1089">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9">
        <v>19</v>
      </c>
      <c r="B220" s="1089">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9">
        <v>20</v>
      </c>
      <c r="B221" s="1089">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9">
        <v>21</v>
      </c>
      <c r="B222" s="1089">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9">
        <v>22</v>
      </c>
      <c r="B223" s="1089">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9">
        <v>23</v>
      </c>
      <c r="B224" s="1089">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9">
        <v>24</v>
      </c>
      <c r="B225" s="1089">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9">
        <v>25</v>
      </c>
      <c r="B226" s="1089">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9">
        <v>26</v>
      </c>
      <c r="B227" s="1089">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9">
        <v>27</v>
      </c>
      <c r="B228" s="1089">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9">
        <v>28</v>
      </c>
      <c r="B229" s="1089">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9">
        <v>29</v>
      </c>
      <c r="B230" s="1089">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9">
        <v>30</v>
      </c>
      <c r="B231" s="1089">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298</v>
      </c>
      <c r="K234" s="378"/>
      <c r="L234" s="378"/>
      <c r="M234" s="378"/>
      <c r="N234" s="378"/>
      <c r="O234" s="378"/>
      <c r="P234" s="379" t="s">
        <v>27</v>
      </c>
      <c r="Q234" s="379"/>
      <c r="R234" s="379"/>
      <c r="S234" s="379"/>
      <c r="T234" s="379"/>
      <c r="U234" s="379"/>
      <c r="V234" s="379"/>
      <c r="W234" s="379"/>
      <c r="X234" s="379"/>
      <c r="Y234" s="380" t="s">
        <v>351</v>
      </c>
      <c r="Z234" s="381"/>
      <c r="AA234" s="381"/>
      <c r="AB234" s="381"/>
      <c r="AC234" s="148" t="s">
        <v>336</v>
      </c>
      <c r="AD234" s="148"/>
      <c r="AE234" s="148"/>
      <c r="AF234" s="148"/>
      <c r="AG234" s="148"/>
      <c r="AH234" s="380" t="s">
        <v>260</v>
      </c>
      <c r="AI234" s="377"/>
      <c r="AJ234" s="377"/>
      <c r="AK234" s="377"/>
      <c r="AL234" s="377" t="s">
        <v>21</v>
      </c>
      <c r="AM234" s="377"/>
      <c r="AN234" s="377"/>
      <c r="AO234" s="382"/>
      <c r="AP234" s="383" t="s">
        <v>299</v>
      </c>
      <c r="AQ234" s="383"/>
      <c r="AR234" s="383"/>
      <c r="AS234" s="383"/>
      <c r="AT234" s="383"/>
      <c r="AU234" s="383"/>
      <c r="AV234" s="383"/>
      <c r="AW234" s="383"/>
      <c r="AX234" s="383"/>
    </row>
    <row r="235" spans="1:50" ht="26.25" customHeight="1" x14ac:dyDescent="0.15">
      <c r="A235" s="1089">
        <v>1</v>
      </c>
      <c r="B235" s="1089">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9">
        <v>2</v>
      </c>
      <c r="B236" s="1089">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9">
        <v>3</v>
      </c>
      <c r="B237" s="1089">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9">
        <v>4</v>
      </c>
      <c r="B238" s="1089">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9">
        <v>5</v>
      </c>
      <c r="B239" s="1089">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9">
        <v>6</v>
      </c>
      <c r="B240" s="1089">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9">
        <v>7</v>
      </c>
      <c r="B241" s="1089">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9">
        <v>8</v>
      </c>
      <c r="B242" s="1089">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9">
        <v>9</v>
      </c>
      <c r="B243" s="1089">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9">
        <v>10</v>
      </c>
      <c r="B244" s="1089">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9">
        <v>11</v>
      </c>
      <c r="B245" s="1089">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9">
        <v>12</v>
      </c>
      <c r="B246" s="1089">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9">
        <v>13</v>
      </c>
      <c r="B247" s="1089">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9">
        <v>14</v>
      </c>
      <c r="B248" s="1089">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9">
        <v>15</v>
      </c>
      <c r="B249" s="1089">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9">
        <v>16</v>
      </c>
      <c r="B250" s="1089">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9">
        <v>17</v>
      </c>
      <c r="B251" s="1089">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9">
        <v>18</v>
      </c>
      <c r="B252" s="1089">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9">
        <v>19</v>
      </c>
      <c r="B253" s="1089">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9">
        <v>20</v>
      </c>
      <c r="B254" s="1089">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9">
        <v>21</v>
      </c>
      <c r="B255" s="1089">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9">
        <v>22</v>
      </c>
      <c r="B256" s="1089">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9">
        <v>23</v>
      </c>
      <c r="B257" s="1089">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9">
        <v>24</v>
      </c>
      <c r="B258" s="1089">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9">
        <v>25</v>
      </c>
      <c r="B259" s="1089">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9">
        <v>26</v>
      </c>
      <c r="B260" s="1089">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9">
        <v>27</v>
      </c>
      <c r="B261" s="1089">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9">
        <v>28</v>
      </c>
      <c r="B262" s="1089">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9">
        <v>29</v>
      </c>
      <c r="B263" s="1089">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9">
        <v>30</v>
      </c>
      <c r="B264" s="1089">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298</v>
      </c>
      <c r="K267" s="378"/>
      <c r="L267" s="378"/>
      <c r="M267" s="378"/>
      <c r="N267" s="378"/>
      <c r="O267" s="378"/>
      <c r="P267" s="379" t="s">
        <v>27</v>
      </c>
      <c r="Q267" s="379"/>
      <c r="R267" s="379"/>
      <c r="S267" s="379"/>
      <c r="T267" s="379"/>
      <c r="U267" s="379"/>
      <c r="V267" s="379"/>
      <c r="W267" s="379"/>
      <c r="X267" s="379"/>
      <c r="Y267" s="380" t="s">
        <v>351</v>
      </c>
      <c r="Z267" s="381"/>
      <c r="AA267" s="381"/>
      <c r="AB267" s="381"/>
      <c r="AC267" s="148" t="s">
        <v>336</v>
      </c>
      <c r="AD267" s="148"/>
      <c r="AE267" s="148"/>
      <c r="AF267" s="148"/>
      <c r="AG267" s="148"/>
      <c r="AH267" s="380" t="s">
        <v>260</v>
      </c>
      <c r="AI267" s="377"/>
      <c r="AJ267" s="377"/>
      <c r="AK267" s="377"/>
      <c r="AL267" s="377" t="s">
        <v>21</v>
      </c>
      <c r="AM267" s="377"/>
      <c r="AN267" s="377"/>
      <c r="AO267" s="382"/>
      <c r="AP267" s="383" t="s">
        <v>299</v>
      </c>
      <c r="AQ267" s="383"/>
      <c r="AR267" s="383"/>
      <c r="AS267" s="383"/>
      <c r="AT267" s="383"/>
      <c r="AU267" s="383"/>
      <c r="AV267" s="383"/>
      <c r="AW267" s="383"/>
      <c r="AX267" s="383"/>
    </row>
    <row r="268" spans="1:50" ht="26.25" customHeight="1" x14ac:dyDescent="0.15">
      <c r="A268" s="1089">
        <v>1</v>
      </c>
      <c r="B268" s="1089">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9">
        <v>2</v>
      </c>
      <c r="B269" s="1089">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9">
        <v>3</v>
      </c>
      <c r="B270" s="1089">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9">
        <v>4</v>
      </c>
      <c r="B271" s="1089">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9">
        <v>5</v>
      </c>
      <c r="B272" s="1089">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9">
        <v>6</v>
      </c>
      <c r="B273" s="1089">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9">
        <v>7</v>
      </c>
      <c r="B274" s="1089">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9">
        <v>8</v>
      </c>
      <c r="B275" s="1089">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9">
        <v>9</v>
      </c>
      <c r="B276" s="1089">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9">
        <v>10</v>
      </c>
      <c r="B277" s="1089">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9">
        <v>11</v>
      </c>
      <c r="B278" s="1089">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9">
        <v>12</v>
      </c>
      <c r="B279" s="1089">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9">
        <v>13</v>
      </c>
      <c r="B280" s="1089">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9">
        <v>14</v>
      </c>
      <c r="B281" s="1089">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9">
        <v>15</v>
      </c>
      <c r="B282" s="1089">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9">
        <v>16</v>
      </c>
      <c r="B283" s="1089">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9">
        <v>17</v>
      </c>
      <c r="B284" s="1089">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9">
        <v>18</v>
      </c>
      <c r="B285" s="1089">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9">
        <v>19</v>
      </c>
      <c r="B286" s="1089">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9">
        <v>20</v>
      </c>
      <c r="B287" s="1089">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9">
        <v>21</v>
      </c>
      <c r="B288" s="1089">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9">
        <v>22</v>
      </c>
      <c r="B289" s="1089">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9">
        <v>23</v>
      </c>
      <c r="B290" s="1089">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9">
        <v>24</v>
      </c>
      <c r="B291" s="1089">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9">
        <v>25</v>
      </c>
      <c r="B292" s="1089">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9">
        <v>26</v>
      </c>
      <c r="B293" s="1089">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9">
        <v>27</v>
      </c>
      <c r="B294" s="1089">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9">
        <v>28</v>
      </c>
      <c r="B295" s="1089">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9">
        <v>29</v>
      </c>
      <c r="B296" s="1089">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9">
        <v>30</v>
      </c>
      <c r="B297" s="1089">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298</v>
      </c>
      <c r="K300" s="378"/>
      <c r="L300" s="378"/>
      <c r="M300" s="378"/>
      <c r="N300" s="378"/>
      <c r="O300" s="378"/>
      <c r="P300" s="379" t="s">
        <v>27</v>
      </c>
      <c r="Q300" s="379"/>
      <c r="R300" s="379"/>
      <c r="S300" s="379"/>
      <c r="T300" s="379"/>
      <c r="U300" s="379"/>
      <c r="V300" s="379"/>
      <c r="W300" s="379"/>
      <c r="X300" s="379"/>
      <c r="Y300" s="380" t="s">
        <v>351</v>
      </c>
      <c r="Z300" s="381"/>
      <c r="AA300" s="381"/>
      <c r="AB300" s="381"/>
      <c r="AC300" s="148" t="s">
        <v>336</v>
      </c>
      <c r="AD300" s="148"/>
      <c r="AE300" s="148"/>
      <c r="AF300" s="148"/>
      <c r="AG300" s="148"/>
      <c r="AH300" s="380" t="s">
        <v>260</v>
      </c>
      <c r="AI300" s="377"/>
      <c r="AJ300" s="377"/>
      <c r="AK300" s="377"/>
      <c r="AL300" s="377" t="s">
        <v>21</v>
      </c>
      <c r="AM300" s="377"/>
      <c r="AN300" s="377"/>
      <c r="AO300" s="382"/>
      <c r="AP300" s="383" t="s">
        <v>299</v>
      </c>
      <c r="AQ300" s="383"/>
      <c r="AR300" s="383"/>
      <c r="AS300" s="383"/>
      <c r="AT300" s="383"/>
      <c r="AU300" s="383"/>
      <c r="AV300" s="383"/>
      <c r="AW300" s="383"/>
      <c r="AX300" s="383"/>
    </row>
    <row r="301" spans="1:50" ht="26.25" customHeight="1" x14ac:dyDescent="0.15">
      <c r="A301" s="1089">
        <v>1</v>
      </c>
      <c r="B301" s="1089">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9">
        <v>2</v>
      </c>
      <c r="B302" s="1089">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9">
        <v>3</v>
      </c>
      <c r="B303" s="1089">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9">
        <v>4</v>
      </c>
      <c r="B304" s="1089">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9">
        <v>5</v>
      </c>
      <c r="B305" s="1089">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9">
        <v>6</v>
      </c>
      <c r="B306" s="1089">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9">
        <v>7</v>
      </c>
      <c r="B307" s="1089">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9">
        <v>8</v>
      </c>
      <c r="B308" s="1089">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9">
        <v>9</v>
      </c>
      <c r="B309" s="1089">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9">
        <v>10</v>
      </c>
      <c r="B310" s="1089">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9">
        <v>11</v>
      </c>
      <c r="B311" s="1089">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9">
        <v>12</v>
      </c>
      <c r="B312" s="1089">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9">
        <v>13</v>
      </c>
      <c r="B313" s="1089">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9">
        <v>14</v>
      </c>
      <c r="B314" s="1089">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9">
        <v>15</v>
      </c>
      <c r="B315" s="1089">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9">
        <v>16</v>
      </c>
      <c r="B316" s="1089">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9">
        <v>17</v>
      </c>
      <c r="B317" s="1089">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9">
        <v>18</v>
      </c>
      <c r="B318" s="1089">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9">
        <v>19</v>
      </c>
      <c r="B319" s="1089">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9">
        <v>20</v>
      </c>
      <c r="B320" s="1089">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9">
        <v>21</v>
      </c>
      <c r="B321" s="1089">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9">
        <v>22</v>
      </c>
      <c r="B322" s="1089">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9">
        <v>23</v>
      </c>
      <c r="B323" s="1089">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9">
        <v>24</v>
      </c>
      <c r="B324" s="1089">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9">
        <v>25</v>
      </c>
      <c r="B325" s="1089">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9">
        <v>26</v>
      </c>
      <c r="B326" s="1089">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9">
        <v>27</v>
      </c>
      <c r="B327" s="1089">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9">
        <v>28</v>
      </c>
      <c r="B328" s="1089">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9">
        <v>29</v>
      </c>
      <c r="B329" s="1089">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9">
        <v>30</v>
      </c>
      <c r="B330" s="1089">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298</v>
      </c>
      <c r="K333" s="378"/>
      <c r="L333" s="378"/>
      <c r="M333" s="378"/>
      <c r="N333" s="378"/>
      <c r="O333" s="378"/>
      <c r="P333" s="379" t="s">
        <v>27</v>
      </c>
      <c r="Q333" s="379"/>
      <c r="R333" s="379"/>
      <c r="S333" s="379"/>
      <c r="T333" s="379"/>
      <c r="U333" s="379"/>
      <c r="V333" s="379"/>
      <c r="W333" s="379"/>
      <c r="X333" s="379"/>
      <c r="Y333" s="380" t="s">
        <v>351</v>
      </c>
      <c r="Z333" s="381"/>
      <c r="AA333" s="381"/>
      <c r="AB333" s="381"/>
      <c r="AC333" s="148" t="s">
        <v>336</v>
      </c>
      <c r="AD333" s="148"/>
      <c r="AE333" s="148"/>
      <c r="AF333" s="148"/>
      <c r="AG333" s="148"/>
      <c r="AH333" s="380" t="s">
        <v>260</v>
      </c>
      <c r="AI333" s="377"/>
      <c r="AJ333" s="377"/>
      <c r="AK333" s="377"/>
      <c r="AL333" s="377" t="s">
        <v>21</v>
      </c>
      <c r="AM333" s="377"/>
      <c r="AN333" s="377"/>
      <c r="AO333" s="382"/>
      <c r="AP333" s="383" t="s">
        <v>299</v>
      </c>
      <c r="AQ333" s="383"/>
      <c r="AR333" s="383"/>
      <c r="AS333" s="383"/>
      <c r="AT333" s="383"/>
      <c r="AU333" s="383"/>
      <c r="AV333" s="383"/>
      <c r="AW333" s="383"/>
      <c r="AX333" s="383"/>
    </row>
    <row r="334" spans="1:50" ht="26.25" customHeight="1" x14ac:dyDescent="0.15">
      <c r="A334" s="1089">
        <v>1</v>
      </c>
      <c r="B334" s="1089">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9">
        <v>2</v>
      </c>
      <c r="B335" s="1089">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9">
        <v>3</v>
      </c>
      <c r="B336" s="1089">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9">
        <v>4</v>
      </c>
      <c r="B337" s="1089">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9">
        <v>5</v>
      </c>
      <c r="B338" s="1089">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9">
        <v>6</v>
      </c>
      <c r="B339" s="1089">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9">
        <v>7</v>
      </c>
      <c r="B340" s="1089">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9">
        <v>8</v>
      </c>
      <c r="B341" s="1089">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9">
        <v>9</v>
      </c>
      <c r="B342" s="1089">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9">
        <v>10</v>
      </c>
      <c r="B343" s="1089">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9">
        <v>11</v>
      </c>
      <c r="B344" s="1089">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9">
        <v>12</v>
      </c>
      <c r="B345" s="1089">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9">
        <v>13</v>
      </c>
      <c r="B346" s="1089">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9">
        <v>14</v>
      </c>
      <c r="B347" s="1089">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9">
        <v>15</v>
      </c>
      <c r="B348" s="1089">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9">
        <v>16</v>
      </c>
      <c r="B349" s="1089">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9">
        <v>17</v>
      </c>
      <c r="B350" s="1089">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9">
        <v>18</v>
      </c>
      <c r="B351" s="1089">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9">
        <v>19</v>
      </c>
      <c r="B352" s="1089">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9">
        <v>20</v>
      </c>
      <c r="B353" s="1089">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9">
        <v>21</v>
      </c>
      <c r="B354" s="1089">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9">
        <v>22</v>
      </c>
      <c r="B355" s="1089">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9">
        <v>23</v>
      </c>
      <c r="B356" s="1089">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9">
        <v>24</v>
      </c>
      <c r="B357" s="1089">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9">
        <v>25</v>
      </c>
      <c r="B358" s="1089">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9">
        <v>26</v>
      </c>
      <c r="B359" s="1089">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9">
        <v>27</v>
      </c>
      <c r="B360" s="1089">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9">
        <v>28</v>
      </c>
      <c r="B361" s="1089">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9">
        <v>29</v>
      </c>
      <c r="B362" s="1089">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9">
        <v>30</v>
      </c>
      <c r="B363" s="1089">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298</v>
      </c>
      <c r="K366" s="378"/>
      <c r="L366" s="378"/>
      <c r="M366" s="378"/>
      <c r="N366" s="378"/>
      <c r="O366" s="378"/>
      <c r="P366" s="379" t="s">
        <v>27</v>
      </c>
      <c r="Q366" s="379"/>
      <c r="R366" s="379"/>
      <c r="S366" s="379"/>
      <c r="T366" s="379"/>
      <c r="U366" s="379"/>
      <c r="V366" s="379"/>
      <c r="W366" s="379"/>
      <c r="X366" s="379"/>
      <c r="Y366" s="380" t="s">
        <v>351</v>
      </c>
      <c r="Z366" s="381"/>
      <c r="AA366" s="381"/>
      <c r="AB366" s="381"/>
      <c r="AC366" s="148" t="s">
        <v>336</v>
      </c>
      <c r="AD366" s="148"/>
      <c r="AE366" s="148"/>
      <c r="AF366" s="148"/>
      <c r="AG366" s="148"/>
      <c r="AH366" s="380" t="s">
        <v>260</v>
      </c>
      <c r="AI366" s="377"/>
      <c r="AJ366" s="377"/>
      <c r="AK366" s="377"/>
      <c r="AL366" s="377" t="s">
        <v>21</v>
      </c>
      <c r="AM366" s="377"/>
      <c r="AN366" s="377"/>
      <c r="AO366" s="382"/>
      <c r="AP366" s="383" t="s">
        <v>299</v>
      </c>
      <c r="AQ366" s="383"/>
      <c r="AR366" s="383"/>
      <c r="AS366" s="383"/>
      <c r="AT366" s="383"/>
      <c r="AU366" s="383"/>
      <c r="AV366" s="383"/>
      <c r="AW366" s="383"/>
      <c r="AX366" s="383"/>
    </row>
    <row r="367" spans="1:50" ht="26.25" customHeight="1" x14ac:dyDescent="0.15">
      <c r="A367" s="1089">
        <v>1</v>
      </c>
      <c r="B367" s="1089">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9">
        <v>2</v>
      </c>
      <c r="B368" s="1089">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9">
        <v>3</v>
      </c>
      <c r="B369" s="1089">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9">
        <v>4</v>
      </c>
      <c r="B370" s="1089">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9">
        <v>5</v>
      </c>
      <c r="B371" s="1089">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9">
        <v>6</v>
      </c>
      <c r="B372" s="1089">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9">
        <v>7</v>
      </c>
      <c r="B373" s="1089">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9">
        <v>8</v>
      </c>
      <c r="B374" s="1089">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9">
        <v>9</v>
      </c>
      <c r="B375" s="1089">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9">
        <v>10</v>
      </c>
      <c r="B376" s="1089">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9">
        <v>11</v>
      </c>
      <c r="B377" s="1089">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9">
        <v>12</v>
      </c>
      <c r="B378" s="1089">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9">
        <v>13</v>
      </c>
      <c r="B379" s="1089">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9">
        <v>14</v>
      </c>
      <c r="B380" s="1089">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9">
        <v>15</v>
      </c>
      <c r="B381" s="1089">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9">
        <v>16</v>
      </c>
      <c r="B382" s="1089">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9">
        <v>17</v>
      </c>
      <c r="B383" s="1089">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9">
        <v>18</v>
      </c>
      <c r="B384" s="1089">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9">
        <v>19</v>
      </c>
      <c r="B385" s="1089">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9">
        <v>20</v>
      </c>
      <c r="B386" s="1089">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9">
        <v>21</v>
      </c>
      <c r="B387" s="1089">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9">
        <v>22</v>
      </c>
      <c r="B388" s="1089">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9">
        <v>23</v>
      </c>
      <c r="B389" s="1089">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9">
        <v>24</v>
      </c>
      <c r="B390" s="1089">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9">
        <v>25</v>
      </c>
      <c r="B391" s="1089">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9">
        <v>26</v>
      </c>
      <c r="B392" s="1089">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9">
        <v>27</v>
      </c>
      <c r="B393" s="1089">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9">
        <v>28</v>
      </c>
      <c r="B394" s="1089">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9">
        <v>29</v>
      </c>
      <c r="B395" s="1089">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9">
        <v>30</v>
      </c>
      <c r="B396" s="1089">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298</v>
      </c>
      <c r="K399" s="378"/>
      <c r="L399" s="378"/>
      <c r="M399" s="378"/>
      <c r="N399" s="378"/>
      <c r="O399" s="378"/>
      <c r="P399" s="379" t="s">
        <v>27</v>
      </c>
      <c r="Q399" s="379"/>
      <c r="R399" s="379"/>
      <c r="S399" s="379"/>
      <c r="T399" s="379"/>
      <c r="U399" s="379"/>
      <c r="V399" s="379"/>
      <c r="W399" s="379"/>
      <c r="X399" s="379"/>
      <c r="Y399" s="380" t="s">
        <v>351</v>
      </c>
      <c r="Z399" s="381"/>
      <c r="AA399" s="381"/>
      <c r="AB399" s="381"/>
      <c r="AC399" s="148" t="s">
        <v>336</v>
      </c>
      <c r="AD399" s="148"/>
      <c r="AE399" s="148"/>
      <c r="AF399" s="148"/>
      <c r="AG399" s="148"/>
      <c r="AH399" s="380" t="s">
        <v>260</v>
      </c>
      <c r="AI399" s="377"/>
      <c r="AJ399" s="377"/>
      <c r="AK399" s="377"/>
      <c r="AL399" s="377" t="s">
        <v>21</v>
      </c>
      <c r="AM399" s="377"/>
      <c r="AN399" s="377"/>
      <c r="AO399" s="382"/>
      <c r="AP399" s="383" t="s">
        <v>299</v>
      </c>
      <c r="AQ399" s="383"/>
      <c r="AR399" s="383"/>
      <c r="AS399" s="383"/>
      <c r="AT399" s="383"/>
      <c r="AU399" s="383"/>
      <c r="AV399" s="383"/>
      <c r="AW399" s="383"/>
      <c r="AX399" s="383"/>
    </row>
    <row r="400" spans="1:50" ht="26.25" customHeight="1" x14ac:dyDescent="0.15">
      <c r="A400" s="1089">
        <v>1</v>
      </c>
      <c r="B400" s="1089">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9">
        <v>2</v>
      </c>
      <c r="B401" s="1089">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9">
        <v>3</v>
      </c>
      <c r="B402" s="1089">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9">
        <v>4</v>
      </c>
      <c r="B403" s="1089">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9">
        <v>5</v>
      </c>
      <c r="B404" s="1089">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9">
        <v>6</v>
      </c>
      <c r="B405" s="1089">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9">
        <v>7</v>
      </c>
      <c r="B406" s="1089">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9">
        <v>8</v>
      </c>
      <c r="B407" s="1089">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9">
        <v>9</v>
      </c>
      <c r="B408" s="1089">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9">
        <v>10</v>
      </c>
      <c r="B409" s="1089">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9">
        <v>11</v>
      </c>
      <c r="B410" s="1089">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9">
        <v>12</v>
      </c>
      <c r="B411" s="1089">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9">
        <v>13</v>
      </c>
      <c r="B412" s="1089">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9">
        <v>14</v>
      </c>
      <c r="B413" s="1089">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9">
        <v>15</v>
      </c>
      <c r="B414" s="1089">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9">
        <v>16</v>
      </c>
      <c r="B415" s="1089">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9">
        <v>17</v>
      </c>
      <c r="B416" s="1089">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9">
        <v>18</v>
      </c>
      <c r="B417" s="1089">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9">
        <v>19</v>
      </c>
      <c r="B418" s="1089">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9">
        <v>20</v>
      </c>
      <c r="B419" s="1089">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9">
        <v>21</v>
      </c>
      <c r="B420" s="1089">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9">
        <v>22</v>
      </c>
      <c r="B421" s="1089">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9">
        <v>23</v>
      </c>
      <c r="B422" s="1089">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9">
        <v>24</v>
      </c>
      <c r="B423" s="1089">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9">
        <v>25</v>
      </c>
      <c r="B424" s="1089">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9">
        <v>26</v>
      </c>
      <c r="B425" s="1089">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9">
        <v>27</v>
      </c>
      <c r="B426" s="1089">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9">
        <v>28</v>
      </c>
      <c r="B427" s="1089">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9">
        <v>29</v>
      </c>
      <c r="B428" s="1089">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9">
        <v>30</v>
      </c>
      <c r="B429" s="1089">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298</v>
      </c>
      <c r="K432" s="378"/>
      <c r="L432" s="378"/>
      <c r="M432" s="378"/>
      <c r="N432" s="378"/>
      <c r="O432" s="378"/>
      <c r="P432" s="379" t="s">
        <v>27</v>
      </c>
      <c r="Q432" s="379"/>
      <c r="R432" s="379"/>
      <c r="S432" s="379"/>
      <c r="T432" s="379"/>
      <c r="U432" s="379"/>
      <c r="V432" s="379"/>
      <c r="W432" s="379"/>
      <c r="X432" s="379"/>
      <c r="Y432" s="380" t="s">
        <v>351</v>
      </c>
      <c r="Z432" s="381"/>
      <c r="AA432" s="381"/>
      <c r="AB432" s="381"/>
      <c r="AC432" s="148" t="s">
        <v>336</v>
      </c>
      <c r="AD432" s="148"/>
      <c r="AE432" s="148"/>
      <c r="AF432" s="148"/>
      <c r="AG432" s="148"/>
      <c r="AH432" s="380" t="s">
        <v>260</v>
      </c>
      <c r="AI432" s="377"/>
      <c r="AJ432" s="377"/>
      <c r="AK432" s="377"/>
      <c r="AL432" s="377" t="s">
        <v>21</v>
      </c>
      <c r="AM432" s="377"/>
      <c r="AN432" s="377"/>
      <c r="AO432" s="382"/>
      <c r="AP432" s="383" t="s">
        <v>299</v>
      </c>
      <c r="AQ432" s="383"/>
      <c r="AR432" s="383"/>
      <c r="AS432" s="383"/>
      <c r="AT432" s="383"/>
      <c r="AU432" s="383"/>
      <c r="AV432" s="383"/>
      <c r="AW432" s="383"/>
      <c r="AX432" s="383"/>
    </row>
    <row r="433" spans="1:50" ht="26.25" customHeight="1" x14ac:dyDescent="0.15">
      <c r="A433" s="1089">
        <v>1</v>
      </c>
      <c r="B433" s="1089">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9">
        <v>2</v>
      </c>
      <c r="B434" s="1089">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9">
        <v>3</v>
      </c>
      <c r="B435" s="1089">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9">
        <v>4</v>
      </c>
      <c r="B436" s="1089">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9">
        <v>5</v>
      </c>
      <c r="B437" s="1089">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9">
        <v>6</v>
      </c>
      <c r="B438" s="1089">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9">
        <v>7</v>
      </c>
      <c r="B439" s="1089">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9">
        <v>8</v>
      </c>
      <c r="B440" s="1089">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9">
        <v>9</v>
      </c>
      <c r="B441" s="1089">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9">
        <v>10</v>
      </c>
      <c r="B442" s="1089">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9">
        <v>11</v>
      </c>
      <c r="B443" s="1089">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9">
        <v>12</v>
      </c>
      <c r="B444" s="1089">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9">
        <v>13</v>
      </c>
      <c r="B445" s="1089">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9">
        <v>14</v>
      </c>
      <c r="B446" s="1089">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9">
        <v>15</v>
      </c>
      <c r="B447" s="1089">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9">
        <v>16</v>
      </c>
      <c r="B448" s="1089">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9">
        <v>17</v>
      </c>
      <c r="B449" s="1089">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9">
        <v>18</v>
      </c>
      <c r="B450" s="1089">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9">
        <v>19</v>
      </c>
      <c r="B451" s="1089">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9">
        <v>20</v>
      </c>
      <c r="B452" s="1089">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9">
        <v>21</v>
      </c>
      <c r="B453" s="1089">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9">
        <v>22</v>
      </c>
      <c r="B454" s="1089">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9">
        <v>23</v>
      </c>
      <c r="B455" s="1089">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9">
        <v>24</v>
      </c>
      <c r="B456" s="1089">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9">
        <v>25</v>
      </c>
      <c r="B457" s="1089">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9">
        <v>26</v>
      </c>
      <c r="B458" s="1089">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9">
        <v>27</v>
      </c>
      <c r="B459" s="1089">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9">
        <v>28</v>
      </c>
      <c r="B460" s="1089">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9">
        <v>29</v>
      </c>
      <c r="B461" s="1089">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9">
        <v>30</v>
      </c>
      <c r="B462" s="1089">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298</v>
      </c>
      <c r="K465" s="378"/>
      <c r="L465" s="378"/>
      <c r="M465" s="378"/>
      <c r="N465" s="378"/>
      <c r="O465" s="378"/>
      <c r="P465" s="379" t="s">
        <v>27</v>
      </c>
      <c r="Q465" s="379"/>
      <c r="R465" s="379"/>
      <c r="S465" s="379"/>
      <c r="T465" s="379"/>
      <c r="U465" s="379"/>
      <c r="V465" s="379"/>
      <c r="W465" s="379"/>
      <c r="X465" s="379"/>
      <c r="Y465" s="380" t="s">
        <v>351</v>
      </c>
      <c r="Z465" s="381"/>
      <c r="AA465" s="381"/>
      <c r="AB465" s="381"/>
      <c r="AC465" s="148" t="s">
        <v>336</v>
      </c>
      <c r="AD465" s="148"/>
      <c r="AE465" s="148"/>
      <c r="AF465" s="148"/>
      <c r="AG465" s="148"/>
      <c r="AH465" s="380" t="s">
        <v>260</v>
      </c>
      <c r="AI465" s="377"/>
      <c r="AJ465" s="377"/>
      <c r="AK465" s="377"/>
      <c r="AL465" s="377" t="s">
        <v>21</v>
      </c>
      <c r="AM465" s="377"/>
      <c r="AN465" s="377"/>
      <c r="AO465" s="382"/>
      <c r="AP465" s="383" t="s">
        <v>299</v>
      </c>
      <c r="AQ465" s="383"/>
      <c r="AR465" s="383"/>
      <c r="AS465" s="383"/>
      <c r="AT465" s="383"/>
      <c r="AU465" s="383"/>
      <c r="AV465" s="383"/>
      <c r="AW465" s="383"/>
      <c r="AX465" s="383"/>
    </row>
    <row r="466" spans="1:50" ht="26.25" customHeight="1" x14ac:dyDescent="0.15">
      <c r="A466" s="1089">
        <v>1</v>
      </c>
      <c r="B466" s="1089">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9">
        <v>2</v>
      </c>
      <c r="B467" s="1089">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9">
        <v>3</v>
      </c>
      <c r="B468" s="1089">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9">
        <v>4</v>
      </c>
      <c r="B469" s="1089">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9">
        <v>5</v>
      </c>
      <c r="B470" s="1089">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9">
        <v>6</v>
      </c>
      <c r="B471" s="1089">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9">
        <v>7</v>
      </c>
      <c r="B472" s="1089">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9">
        <v>8</v>
      </c>
      <c r="B473" s="1089">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9">
        <v>9</v>
      </c>
      <c r="B474" s="1089">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9">
        <v>10</v>
      </c>
      <c r="B475" s="1089">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9">
        <v>11</v>
      </c>
      <c r="B476" s="1089">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9">
        <v>12</v>
      </c>
      <c r="B477" s="1089">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9">
        <v>13</v>
      </c>
      <c r="B478" s="1089">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9">
        <v>14</v>
      </c>
      <c r="B479" s="1089">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9">
        <v>15</v>
      </c>
      <c r="B480" s="1089">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9">
        <v>16</v>
      </c>
      <c r="B481" s="1089">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9">
        <v>17</v>
      </c>
      <c r="B482" s="1089">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9">
        <v>18</v>
      </c>
      <c r="B483" s="1089">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9">
        <v>19</v>
      </c>
      <c r="B484" s="1089">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9">
        <v>20</v>
      </c>
      <c r="B485" s="1089">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9">
        <v>21</v>
      </c>
      <c r="B486" s="1089">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9">
        <v>22</v>
      </c>
      <c r="B487" s="1089">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9">
        <v>23</v>
      </c>
      <c r="B488" s="1089">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9">
        <v>24</v>
      </c>
      <c r="B489" s="1089">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9">
        <v>25</v>
      </c>
      <c r="B490" s="1089">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9">
        <v>26</v>
      </c>
      <c r="B491" s="1089">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9">
        <v>27</v>
      </c>
      <c r="B492" s="1089">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9">
        <v>28</v>
      </c>
      <c r="B493" s="1089">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9">
        <v>29</v>
      </c>
      <c r="B494" s="1089">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9">
        <v>30</v>
      </c>
      <c r="B495" s="1089">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298</v>
      </c>
      <c r="K498" s="378"/>
      <c r="L498" s="378"/>
      <c r="M498" s="378"/>
      <c r="N498" s="378"/>
      <c r="O498" s="378"/>
      <c r="P498" s="379" t="s">
        <v>27</v>
      </c>
      <c r="Q498" s="379"/>
      <c r="R498" s="379"/>
      <c r="S498" s="379"/>
      <c r="T498" s="379"/>
      <c r="U498" s="379"/>
      <c r="V498" s="379"/>
      <c r="W498" s="379"/>
      <c r="X498" s="379"/>
      <c r="Y498" s="380" t="s">
        <v>351</v>
      </c>
      <c r="Z498" s="381"/>
      <c r="AA498" s="381"/>
      <c r="AB498" s="381"/>
      <c r="AC498" s="148" t="s">
        <v>336</v>
      </c>
      <c r="AD498" s="148"/>
      <c r="AE498" s="148"/>
      <c r="AF498" s="148"/>
      <c r="AG498" s="148"/>
      <c r="AH498" s="380" t="s">
        <v>260</v>
      </c>
      <c r="AI498" s="377"/>
      <c r="AJ498" s="377"/>
      <c r="AK498" s="377"/>
      <c r="AL498" s="377" t="s">
        <v>21</v>
      </c>
      <c r="AM498" s="377"/>
      <c r="AN498" s="377"/>
      <c r="AO498" s="382"/>
      <c r="AP498" s="383" t="s">
        <v>299</v>
      </c>
      <c r="AQ498" s="383"/>
      <c r="AR498" s="383"/>
      <c r="AS498" s="383"/>
      <c r="AT498" s="383"/>
      <c r="AU498" s="383"/>
      <c r="AV498" s="383"/>
      <c r="AW498" s="383"/>
      <c r="AX498" s="383"/>
    </row>
    <row r="499" spans="1:50" ht="26.25" customHeight="1" x14ac:dyDescent="0.15">
      <c r="A499" s="1089">
        <v>1</v>
      </c>
      <c r="B499" s="1089">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9">
        <v>2</v>
      </c>
      <c r="B500" s="1089">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9">
        <v>3</v>
      </c>
      <c r="B501" s="1089">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9">
        <v>4</v>
      </c>
      <c r="B502" s="1089">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9">
        <v>5</v>
      </c>
      <c r="B503" s="1089">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9">
        <v>6</v>
      </c>
      <c r="B504" s="1089">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9">
        <v>7</v>
      </c>
      <c r="B505" s="1089">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9">
        <v>8</v>
      </c>
      <c r="B506" s="1089">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9">
        <v>9</v>
      </c>
      <c r="B507" s="1089">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9">
        <v>10</v>
      </c>
      <c r="B508" s="1089">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9">
        <v>11</v>
      </c>
      <c r="B509" s="1089">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9">
        <v>12</v>
      </c>
      <c r="B510" s="1089">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9">
        <v>13</v>
      </c>
      <c r="B511" s="1089">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9">
        <v>14</v>
      </c>
      <c r="B512" s="1089">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9">
        <v>15</v>
      </c>
      <c r="B513" s="1089">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9">
        <v>16</v>
      </c>
      <c r="B514" s="1089">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9">
        <v>17</v>
      </c>
      <c r="B515" s="1089">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9">
        <v>18</v>
      </c>
      <c r="B516" s="1089">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9">
        <v>19</v>
      </c>
      <c r="B517" s="1089">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9">
        <v>20</v>
      </c>
      <c r="B518" s="1089">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9">
        <v>21</v>
      </c>
      <c r="B519" s="1089">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9">
        <v>22</v>
      </c>
      <c r="B520" s="1089">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9">
        <v>23</v>
      </c>
      <c r="B521" s="1089">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9">
        <v>24</v>
      </c>
      <c r="B522" s="1089">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9">
        <v>25</v>
      </c>
      <c r="B523" s="1089">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9">
        <v>26</v>
      </c>
      <c r="B524" s="1089">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9">
        <v>27</v>
      </c>
      <c r="B525" s="1089">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9">
        <v>28</v>
      </c>
      <c r="B526" s="1089">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9">
        <v>29</v>
      </c>
      <c r="B527" s="1089">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9">
        <v>30</v>
      </c>
      <c r="B528" s="1089">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298</v>
      </c>
      <c r="K531" s="378"/>
      <c r="L531" s="378"/>
      <c r="M531" s="378"/>
      <c r="N531" s="378"/>
      <c r="O531" s="378"/>
      <c r="P531" s="379" t="s">
        <v>27</v>
      </c>
      <c r="Q531" s="379"/>
      <c r="R531" s="379"/>
      <c r="S531" s="379"/>
      <c r="T531" s="379"/>
      <c r="U531" s="379"/>
      <c r="V531" s="379"/>
      <c r="W531" s="379"/>
      <c r="X531" s="379"/>
      <c r="Y531" s="380" t="s">
        <v>351</v>
      </c>
      <c r="Z531" s="381"/>
      <c r="AA531" s="381"/>
      <c r="AB531" s="381"/>
      <c r="AC531" s="148" t="s">
        <v>336</v>
      </c>
      <c r="AD531" s="148"/>
      <c r="AE531" s="148"/>
      <c r="AF531" s="148"/>
      <c r="AG531" s="148"/>
      <c r="AH531" s="380" t="s">
        <v>260</v>
      </c>
      <c r="AI531" s="377"/>
      <c r="AJ531" s="377"/>
      <c r="AK531" s="377"/>
      <c r="AL531" s="377" t="s">
        <v>21</v>
      </c>
      <c r="AM531" s="377"/>
      <c r="AN531" s="377"/>
      <c r="AO531" s="382"/>
      <c r="AP531" s="383" t="s">
        <v>299</v>
      </c>
      <c r="AQ531" s="383"/>
      <c r="AR531" s="383"/>
      <c r="AS531" s="383"/>
      <c r="AT531" s="383"/>
      <c r="AU531" s="383"/>
      <c r="AV531" s="383"/>
      <c r="AW531" s="383"/>
      <c r="AX531" s="383"/>
    </row>
    <row r="532" spans="1:50" ht="26.25" customHeight="1" x14ac:dyDescent="0.15">
      <c r="A532" s="1089">
        <v>1</v>
      </c>
      <c r="B532" s="1089">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9">
        <v>2</v>
      </c>
      <c r="B533" s="1089">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9">
        <v>3</v>
      </c>
      <c r="B534" s="1089">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9">
        <v>4</v>
      </c>
      <c r="B535" s="1089">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9">
        <v>5</v>
      </c>
      <c r="B536" s="1089">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9">
        <v>6</v>
      </c>
      <c r="B537" s="1089">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9">
        <v>7</v>
      </c>
      <c r="B538" s="1089">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9">
        <v>8</v>
      </c>
      <c r="B539" s="1089">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9">
        <v>9</v>
      </c>
      <c r="B540" s="1089">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9">
        <v>10</v>
      </c>
      <c r="B541" s="1089">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9">
        <v>11</v>
      </c>
      <c r="B542" s="1089">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9">
        <v>12</v>
      </c>
      <c r="B543" s="1089">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9">
        <v>13</v>
      </c>
      <c r="B544" s="1089">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9">
        <v>14</v>
      </c>
      <c r="B545" s="1089">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9">
        <v>15</v>
      </c>
      <c r="B546" s="1089">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9">
        <v>16</v>
      </c>
      <c r="B547" s="1089">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9">
        <v>17</v>
      </c>
      <c r="B548" s="1089">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9">
        <v>18</v>
      </c>
      <c r="B549" s="1089">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9">
        <v>19</v>
      </c>
      <c r="B550" s="1089">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9">
        <v>20</v>
      </c>
      <c r="B551" s="1089">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9">
        <v>21</v>
      </c>
      <c r="B552" s="1089">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9">
        <v>22</v>
      </c>
      <c r="B553" s="1089">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9">
        <v>23</v>
      </c>
      <c r="B554" s="1089">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9">
        <v>24</v>
      </c>
      <c r="B555" s="1089">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9">
        <v>25</v>
      </c>
      <c r="B556" s="1089">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9">
        <v>26</v>
      </c>
      <c r="B557" s="1089">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9">
        <v>27</v>
      </c>
      <c r="B558" s="1089">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9">
        <v>28</v>
      </c>
      <c r="B559" s="1089">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9">
        <v>29</v>
      </c>
      <c r="B560" s="1089">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9">
        <v>30</v>
      </c>
      <c r="B561" s="1089">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298</v>
      </c>
      <c r="K564" s="378"/>
      <c r="L564" s="378"/>
      <c r="M564" s="378"/>
      <c r="N564" s="378"/>
      <c r="O564" s="378"/>
      <c r="P564" s="379" t="s">
        <v>27</v>
      </c>
      <c r="Q564" s="379"/>
      <c r="R564" s="379"/>
      <c r="S564" s="379"/>
      <c r="T564" s="379"/>
      <c r="U564" s="379"/>
      <c r="V564" s="379"/>
      <c r="W564" s="379"/>
      <c r="X564" s="379"/>
      <c r="Y564" s="380" t="s">
        <v>351</v>
      </c>
      <c r="Z564" s="381"/>
      <c r="AA564" s="381"/>
      <c r="AB564" s="381"/>
      <c r="AC564" s="148" t="s">
        <v>336</v>
      </c>
      <c r="AD564" s="148"/>
      <c r="AE564" s="148"/>
      <c r="AF564" s="148"/>
      <c r="AG564" s="148"/>
      <c r="AH564" s="380" t="s">
        <v>260</v>
      </c>
      <c r="AI564" s="377"/>
      <c r="AJ564" s="377"/>
      <c r="AK564" s="377"/>
      <c r="AL564" s="377" t="s">
        <v>21</v>
      </c>
      <c r="AM564" s="377"/>
      <c r="AN564" s="377"/>
      <c r="AO564" s="382"/>
      <c r="AP564" s="383" t="s">
        <v>299</v>
      </c>
      <c r="AQ564" s="383"/>
      <c r="AR564" s="383"/>
      <c r="AS564" s="383"/>
      <c r="AT564" s="383"/>
      <c r="AU564" s="383"/>
      <c r="AV564" s="383"/>
      <c r="AW564" s="383"/>
      <c r="AX564" s="383"/>
    </row>
    <row r="565" spans="1:50" ht="26.25" customHeight="1" x14ac:dyDescent="0.15">
      <c r="A565" s="1089">
        <v>1</v>
      </c>
      <c r="B565" s="1089">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9">
        <v>2</v>
      </c>
      <c r="B566" s="1089">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9">
        <v>3</v>
      </c>
      <c r="B567" s="1089">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9">
        <v>4</v>
      </c>
      <c r="B568" s="1089">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9">
        <v>5</v>
      </c>
      <c r="B569" s="1089">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9">
        <v>6</v>
      </c>
      <c r="B570" s="1089">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9">
        <v>7</v>
      </c>
      <c r="B571" s="1089">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9">
        <v>8</v>
      </c>
      <c r="B572" s="1089">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9">
        <v>9</v>
      </c>
      <c r="B573" s="1089">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9">
        <v>10</v>
      </c>
      <c r="B574" s="1089">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9">
        <v>11</v>
      </c>
      <c r="B575" s="1089">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9">
        <v>12</v>
      </c>
      <c r="B576" s="1089">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9">
        <v>13</v>
      </c>
      <c r="B577" s="1089">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9">
        <v>14</v>
      </c>
      <c r="B578" s="1089">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9">
        <v>15</v>
      </c>
      <c r="B579" s="1089">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9">
        <v>16</v>
      </c>
      <c r="B580" s="1089">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9">
        <v>17</v>
      </c>
      <c r="B581" s="1089">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9">
        <v>18</v>
      </c>
      <c r="B582" s="1089">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9">
        <v>19</v>
      </c>
      <c r="B583" s="1089">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9">
        <v>20</v>
      </c>
      <c r="B584" s="1089">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9">
        <v>21</v>
      </c>
      <c r="B585" s="1089">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9">
        <v>22</v>
      </c>
      <c r="B586" s="1089">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9">
        <v>23</v>
      </c>
      <c r="B587" s="1089">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9">
        <v>24</v>
      </c>
      <c r="B588" s="1089">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9">
        <v>25</v>
      </c>
      <c r="B589" s="1089">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9">
        <v>26</v>
      </c>
      <c r="B590" s="1089">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9">
        <v>27</v>
      </c>
      <c r="B591" s="1089">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9">
        <v>28</v>
      </c>
      <c r="B592" s="1089">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9">
        <v>29</v>
      </c>
      <c r="B593" s="1089">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9">
        <v>30</v>
      </c>
      <c r="B594" s="1089">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298</v>
      </c>
      <c r="K597" s="378"/>
      <c r="L597" s="378"/>
      <c r="M597" s="378"/>
      <c r="N597" s="378"/>
      <c r="O597" s="378"/>
      <c r="P597" s="379" t="s">
        <v>27</v>
      </c>
      <c r="Q597" s="379"/>
      <c r="R597" s="379"/>
      <c r="S597" s="379"/>
      <c r="T597" s="379"/>
      <c r="U597" s="379"/>
      <c r="V597" s="379"/>
      <c r="W597" s="379"/>
      <c r="X597" s="379"/>
      <c r="Y597" s="380" t="s">
        <v>351</v>
      </c>
      <c r="Z597" s="381"/>
      <c r="AA597" s="381"/>
      <c r="AB597" s="381"/>
      <c r="AC597" s="148" t="s">
        <v>336</v>
      </c>
      <c r="AD597" s="148"/>
      <c r="AE597" s="148"/>
      <c r="AF597" s="148"/>
      <c r="AG597" s="148"/>
      <c r="AH597" s="380" t="s">
        <v>260</v>
      </c>
      <c r="AI597" s="377"/>
      <c r="AJ597" s="377"/>
      <c r="AK597" s="377"/>
      <c r="AL597" s="377" t="s">
        <v>21</v>
      </c>
      <c r="AM597" s="377"/>
      <c r="AN597" s="377"/>
      <c r="AO597" s="382"/>
      <c r="AP597" s="383" t="s">
        <v>299</v>
      </c>
      <c r="AQ597" s="383"/>
      <c r="AR597" s="383"/>
      <c r="AS597" s="383"/>
      <c r="AT597" s="383"/>
      <c r="AU597" s="383"/>
      <c r="AV597" s="383"/>
      <c r="AW597" s="383"/>
      <c r="AX597" s="383"/>
    </row>
    <row r="598" spans="1:50" ht="26.25" customHeight="1" x14ac:dyDescent="0.15">
      <c r="A598" s="1089">
        <v>1</v>
      </c>
      <c r="B598" s="1089">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9">
        <v>2</v>
      </c>
      <c r="B599" s="1089">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9">
        <v>3</v>
      </c>
      <c r="B600" s="1089">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9">
        <v>4</v>
      </c>
      <c r="B601" s="1089">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9">
        <v>5</v>
      </c>
      <c r="B602" s="1089">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9">
        <v>6</v>
      </c>
      <c r="B603" s="1089">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9">
        <v>7</v>
      </c>
      <c r="B604" s="1089">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9">
        <v>8</v>
      </c>
      <c r="B605" s="1089">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9">
        <v>9</v>
      </c>
      <c r="B606" s="1089">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9">
        <v>10</v>
      </c>
      <c r="B607" s="1089">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9">
        <v>11</v>
      </c>
      <c r="B608" s="1089">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9">
        <v>12</v>
      </c>
      <c r="B609" s="1089">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9">
        <v>13</v>
      </c>
      <c r="B610" s="1089">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9">
        <v>14</v>
      </c>
      <c r="B611" s="1089">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9">
        <v>15</v>
      </c>
      <c r="B612" s="1089">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9">
        <v>16</v>
      </c>
      <c r="B613" s="1089">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9">
        <v>17</v>
      </c>
      <c r="B614" s="1089">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9">
        <v>18</v>
      </c>
      <c r="B615" s="1089">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9">
        <v>19</v>
      </c>
      <c r="B616" s="1089">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9">
        <v>20</v>
      </c>
      <c r="B617" s="1089">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9">
        <v>21</v>
      </c>
      <c r="B618" s="1089">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9">
        <v>22</v>
      </c>
      <c r="B619" s="1089">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9">
        <v>23</v>
      </c>
      <c r="B620" s="1089">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9">
        <v>24</v>
      </c>
      <c r="B621" s="1089">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9">
        <v>25</v>
      </c>
      <c r="B622" s="1089">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9">
        <v>26</v>
      </c>
      <c r="B623" s="1089">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9">
        <v>27</v>
      </c>
      <c r="B624" s="1089">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9">
        <v>28</v>
      </c>
      <c r="B625" s="1089">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9">
        <v>29</v>
      </c>
      <c r="B626" s="1089">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9">
        <v>30</v>
      </c>
      <c r="B627" s="1089">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298</v>
      </c>
      <c r="K630" s="378"/>
      <c r="L630" s="378"/>
      <c r="M630" s="378"/>
      <c r="N630" s="378"/>
      <c r="O630" s="378"/>
      <c r="P630" s="379" t="s">
        <v>27</v>
      </c>
      <c r="Q630" s="379"/>
      <c r="R630" s="379"/>
      <c r="S630" s="379"/>
      <c r="T630" s="379"/>
      <c r="U630" s="379"/>
      <c r="V630" s="379"/>
      <c r="W630" s="379"/>
      <c r="X630" s="379"/>
      <c r="Y630" s="380" t="s">
        <v>351</v>
      </c>
      <c r="Z630" s="381"/>
      <c r="AA630" s="381"/>
      <c r="AB630" s="381"/>
      <c r="AC630" s="148" t="s">
        <v>336</v>
      </c>
      <c r="AD630" s="148"/>
      <c r="AE630" s="148"/>
      <c r="AF630" s="148"/>
      <c r="AG630" s="148"/>
      <c r="AH630" s="380" t="s">
        <v>260</v>
      </c>
      <c r="AI630" s="377"/>
      <c r="AJ630" s="377"/>
      <c r="AK630" s="377"/>
      <c r="AL630" s="377" t="s">
        <v>21</v>
      </c>
      <c r="AM630" s="377"/>
      <c r="AN630" s="377"/>
      <c r="AO630" s="382"/>
      <c r="AP630" s="383" t="s">
        <v>299</v>
      </c>
      <c r="AQ630" s="383"/>
      <c r="AR630" s="383"/>
      <c r="AS630" s="383"/>
      <c r="AT630" s="383"/>
      <c r="AU630" s="383"/>
      <c r="AV630" s="383"/>
      <c r="AW630" s="383"/>
      <c r="AX630" s="383"/>
    </row>
    <row r="631" spans="1:50" ht="26.25" customHeight="1" x14ac:dyDescent="0.15">
      <c r="A631" s="1089">
        <v>1</v>
      </c>
      <c r="B631" s="1089">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9">
        <v>2</v>
      </c>
      <c r="B632" s="1089">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9">
        <v>3</v>
      </c>
      <c r="B633" s="1089">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9">
        <v>4</v>
      </c>
      <c r="B634" s="1089">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9">
        <v>5</v>
      </c>
      <c r="B635" s="1089">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9">
        <v>6</v>
      </c>
      <c r="B636" s="1089">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9">
        <v>7</v>
      </c>
      <c r="B637" s="1089">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9">
        <v>8</v>
      </c>
      <c r="B638" s="1089">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9">
        <v>9</v>
      </c>
      <c r="B639" s="1089">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9">
        <v>10</v>
      </c>
      <c r="B640" s="1089">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9">
        <v>11</v>
      </c>
      <c r="B641" s="1089">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9">
        <v>12</v>
      </c>
      <c r="B642" s="1089">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9">
        <v>13</v>
      </c>
      <c r="B643" s="1089">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9">
        <v>14</v>
      </c>
      <c r="B644" s="1089">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9">
        <v>15</v>
      </c>
      <c r="B645" s="1089">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9">
        <v>16</v>
      </c>
      <c r="B646" s="1089">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9">
        <v>17</v>
      </c>
      <c r="B647" s="1089">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9">
        <v>18</v>
      </c>
      <c r="B648" s="1089">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9">
        <v>19</v>
      </c>
      <c r="B649" s="1089">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9">
        <v>20</v>
      </c>
      <c r="B650" s="1089">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9">
        <v>21</v>
      </c>
      <c r="B651" s="1089">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9">
        <v>22</v>
      </c>
      <c r="B652" s="1089">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9">
        <v>23</v>
      </c>
      <c r="B653" s="1089">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9">
        <v>24</v>
      </c>
      <c r="B654" s="1089">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9">
        <v>25</v>
      </c>
      <c r="B655" s="1089">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9">
        <v>26</v>
      </c>
      <c r="B656" s="1089">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9">
        <v>27</v>
      </c>
      <c r="B657" s="1089">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9">
        <v>28</v>
      </c>
      <c r="B658" s="1089">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9">
        <v>29</v>
      </c>
      <c r="B659" s="1089">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9">
        <v>30</v>
      </c>
      <c r="B660" s="1089">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298</v>
      </c>
      <c r="K663" s="378"/>
      <c r="L663" s="378"/>
      <c r="M663" s="378"/>
      <c r="N663" s="378"/>
      <c r="O663" s="378"/>
      <c r="P663" s="379" t="s">
        <v>27</v>
      </c>
      <c r="Q663" s="379"/>
      <c r="R663" s="379"/>
      <c r="S663" s="379"/>
      <c r="T663" s="379"/>
      <c r="U663" s="379"/>
      <c r="V663" s="379"/>
      <c r="W663" s="379"/>
      <c r="X663" s="379"/>
      <c r="Y663" s="380" t="s">
        <v>351</v>
      </c>
      <c r="Z663" s="381"/>
      <c r="AA663" s="381"/>
      <c r="AB663" s="381"/>
      <c r="AC663" s="148" t="s">
        <v>336</v>
      </c>
      <c r="AD663" s="148"/>
      <c r="AE663" s="148"/>
      <c r="AF663" s="148"/>
      <c r="AG663" s="148"/>
      <c r="AH663" s="380" t="s">
        <v>260</v>
      </c>
      <c r="AI663" s="377"/>
      <c r="AJ663" s="377"/>
      <c r="AK663" s="377"/>
      <c r="AL663" s="377" t="s">
        <v>21</v>
      </c>
      <c r="AM663" s="377"/>
      <c r="AN663" s="377"/>
      <c r="AO663" s="382"/>
      <c r="AP663" s="383" t="s">
        <v>299</v>
      </c>
      <c r="AQ663" s="383"/>
      <c r="AR663" s="383"/>
      <c r="AS663" s="383"/>
      <c r="AT663" s="383"/>
      <c r="AU663" s="383"/>
      <c r="AV663" s="383"/>
      <c r="AW663" s="383"/>
      <c r="AX663" s="383"/>
    </row>
    <row r="664" spans="1:50" ht="26.25" customHeight="1" x14ac:dyDescent="0.15">
      <c r="A664" s="1089">
        <v>1</v>
      </c>
      <c r="B664" s="1089">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9">
        <v>2</v>
      </c>
      <c r="B665" s="1089">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9">
        <v>3</v>
      </c>
      <c r="B666" s="1089">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9">
        <v>4</v>
      </c>
      <c r="B667" s="1089">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9">
        <v>5</v>
      </c>
      <c r="B668" s="1089">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9">
        <v>6</v>
      </c>
      <c r="B669" s="1089">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9">
        <v>7</v>
      </c>
      <c r="B670" s="1089">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9">
        <v>8</v>
      </c>
      <c r="B671" s="1089">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9">
        <v>9</v>
      </c>
      <c r="B672" s="1089">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9">
        <v>10</v>
      </c>
      <c r="B673" s="1089">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9">
        <v>11</v>
      </c>
      <c r="B674" s="1089">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9">
        <v>12</v>
      </c>
      <c r="B675" s="1089">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9">
        <v>13</v>
      </c>
      <c r="B676" s="1089">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9">
        <v>14</v>
      </c>
      <c r="B677" s="1089">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9">
        <v>15</v>
      </c>
      <c r="B678" s="1089">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9">
        <v>16</v>
      </c>
      <c r="B679" s="1089">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9">
        <v>17</v>
      </c>
      <c r="B680" s="1089">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9">
        <v>18</v>
      </c>
      <c r="B681" s="1089">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9">
        <v>19</v>
      </c>
      <c r="B682" s="1089">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9">
        <v>20</v>
      </c>
      <c r="B683" s="1089">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9">
        <v>21</v>
      </c>
      <c r="B684" s="1089">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9">
        <v>22</v>
      </c>
      <c r="B685" s="1089">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9">
        <v>23</v>
      </c>
      <c r="B686" s="1089">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9">
        <v>24</v>
      </c>
      <c r="B687" s="1089">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9">
        <v>25</v>
      </c>
      <c r="B688" s="1089">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9">
        <v>26</v>
      </c>
      <c r="B689" s="1089">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9">
        <v>27</v>
      </c>
      <c r="B690" s="1089">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9">
        <v>28</v>
      </c>
      <c r="B691" s="1089">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9">
        <v>29</v>
      </c>
      <c r="B692" s="1089">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9">
        <v>30</v>
      </c>
      <c r="B693" s="1089">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298</v>
      </c>
      <c r="K696" s="378"/>
      <c r="L696" s="378"/>
      <c r="M696" s="378"/>
      <c r="N696" s="378"/>
      <c r="O696" s="378"/>
      <c r="P696" s="379" t="s">
        <v>27</v>
      </c>
      <c r="Q696" s="379"/>
      <c r="R696" s="379"/>
      <c r="S696" s="379"/>
      <c r="T696" s="379"/>
      <c r="U696" s="379"/>
      <c r="V696" s="379"/>
      <c r="W696" s="379"/>
      <c r="X696" s="379"/>
      <c r="Y696" s="380" t="s">
        <v>351</v>
      </c>
      <c r="Z696" s="381"/>
      <c r="AA696" s="381"/>
      <c r="AB696" s="381"/>
      <c r="AC696" s="148" t="s">
        <v>336</v>
      </c>
      <c r="AD696" s="148"/>
      <c r="AE696" s="148"/>
      <c r="AF696" s="148"/>
      <c r="AG696" s="148"/>
      <c r="AH696" s="380" t="s">
        <v>260</v>
      </c>
      <c r="AI696" s="377"/>
      <c r="AJ696" s="377"/>
      <c r="AK696" s="377"/>
      <c r="AL696" s="377" t="s">
        <v>21</v>
      </c>
      <c r="AM696" s="377"/>
      <c r="AN696" s="377"/>
      <c r="AO696" s="382"/>
      <c r="AP696" s="383" t="s">
        <v>299</v>
      </c>
      <c r="AQ696" s="383"/>
      <c r="AR696" s="383"/>
      <c r="AS696" s="383"/>
      <c r="AT696" s="383"/>
      <c r="AU696" s="383"/>
      <c r="AV696" s="383"/>
      <c r="AW696" s="383"/>
      <c r="AX696" s="383"/>
    </row>
    <row r="697" spans="1:50" ht="26.25" customHeight="1" x14ac:dyDescent="0.15">
      <c r="A697" s="1089">
        <v>1</v>
      </c>
      <c r="B697" s="1089">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9">
        <v>2</v>
      </c>
      <c r="B698" s="1089">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9">
        <v>3</v>
      </c>
      <c r="B699" s="1089">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9">
        <v>4</v>
      </c>
      <c r="B700" s="1089">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9">
        <v>5</v>
      </c>
      <c r="B701" s="1089">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9">
        <v>6</v>
      </c>
      <c r="B702" s="1089">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9">
        <v>7</v>
      </c>
      <c r="B703" s="1089">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9">
        <v>8</v>
      </c>
      <c r="B704" s="1089">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9">
        <v>9</v>
      </c>
      <c r="B705" s="1089">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9">
        <v>10</v>
      </c>
      <c r="B706" s="1089">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9">
        <v>11</v>
      </c>
      <c r="B707" s="1089">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9">
        <v>12</v>
      </c>
      <c r="B708" s="1089">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9">
        <v>13</v>
      </c>
      <c r="B709" s="1089">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9">
        <v>14</v>
      </c>
      <c r="B710" s="1089">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9">
        <v>15</v>
      </c>
      <c r="B711" s="1089">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9">
        <v>16</v>
      </c>
      <c r="B712" s="1089">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9">
        <v>17</v>
      </c>
      <c r="B713" s="1089">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9">
        <v>18</v>
      </c>
      <c r="B714" s="1089">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9">
        <v>19</v>
      </c>
      <c r="B715" s="1089">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9">
        <v>20</v>
      </c>
      <c r="B716" s="1089">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9">
        <v>21</v>
      </c>
      <c r="B717" s="1089">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9">
        <v>22</v>
      </c>
      <c r="B718" s="1089">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9">
        <v>23</v>
      </c>
      <c r="B719" s="1089">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9">
        <v>24</v>
      </c>
      <c r="B720" s="1089">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9">
        <v>25</v>
      </c>
      <c r="B721" s="1089">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9">
        <v>26</v>
      </c>
      <c r="B722" s="1089">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9">
        <v>27</v>
      </c>
      <c r="B723" s="1089">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9">
        <v>28</v>
      </c>
      <c r="B724" s="1089">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9">
        <v>29</v>
      </c>
      <c r="B725" s="1089">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9">
        <v>30</v>
      </c>
      <c r="B726" s="1089">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298</v>
      </c>
      <c r="K729" s="378"/>
      <c r="L729" s="378"/>
      <c r="M729" s="378"/>
      <c r="N729" s="378"/>
      <c r="O729" s="378"/>
      <c r="P729" s="379" t="s">
        <v>27</v>
      </c>
      <c r="Q729" s="379"/>
      <c r="R729" s="379"/>
      <c r="S729" s="379"/>
      <c r="T729" s="379"/>
      <c r="U729" s="379"/>
      <c r="V729" s="379"/>
      <c r="W729" s="379"/>
      <c r="X729" s="379"/>
      <c r="Y729" s="380" t="s">
        <v>351</v>
      </c>
      <c r="Z729" s="381"/>
      <c r="AA729" s="381"/>
      <c r="AB729" s="381"/>
      <c r="AC729" s="148" t="s">
        <v>336</v>
      </c>
      <c r="AD729" s="148"/>
      <c r="AE729" s="148"/>
      <c r="AF729" s="148"/>
      <c r="AG729" s="148"/>
      <c r="AH729" s="380" t="s">
        <v>260</v>
      </c>
      <c r="AI729" s="377"/>
      <c r="AJ729" s="377"/>
      <c r="AK729" s="377"/>
      <c r="AL729" s="377" t="s">
        <v>21</v>
      </c>
      <c r="AM729" s="377"/>
      <c r="AN729" s="377"/>
      <c r="AO729" s="382"/>
      <c r="AP729" s="383" t="s">
        <v>299</v>
      </c>
      <c r="AQ729" s="383"/>
      <c r="AR729" s="383"/>
      <c r="AS729" s="383"/>
      <c r="AT729" s="383"/>
      <c r="AU729" s="383"/>
      <c r="AV729" s="383"/>
      <c r="AW729" s="383"/>
      <c r="AX729" s="383"/>
    </row>
    <row r="730" spans="1:50" ht="26.25" customHeight="1" x14ac:dyDescent="0.15">
      <c r="A730" s="1089">
        <v>1</v>
      </c>
      <c r="B730" s="1089">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9">
        <v>2</v>
      </c>
      <c r="B731" s="1089">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9">
        <v>3</v>
      </c>
      <c r="B732" s="1089">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9">
        <v>4</v>
      </c>
      <c r="B733" s="1089">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9">
        <v>5</v>
      </c>
      <c r="B734" s="1089">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9">
        <v>6</v>
      </c>
      <c r="B735" s="1089">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9">
        <v>7</v>
      </c>
      <c r="B736" s="1089">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9">
        <v>8</v>
      </c>
      <c r="B737" s="1089">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9">
        <v>9</v>
      </c>
      <c r="B738" s="1089">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9">
        <v>10</v>
      </c>
      <c r="B739" s="1089">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9">
        <v>11</v>
      </c>
      <c r="B740" s="1089">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9">
        <v>12</v>
      </c>
      <c r="B741" s="1089">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9">
        <v>13</v>
      </c>
      <c r="B742" s="1089">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9">
        <v>14</v>
      </c>
      <c r="B743" s="1089">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9">
        <v>15</v>
      </c>
      <c r="B744" s="1089">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9">
        <v>16</v>
      </c>
      <c r="B745" s="1089">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9">
        <v>17</v>
      </c>
      <c r="B746" s="1089">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9">
        <v>18</v>
      </c>
      <c r="B747" s="1089">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9">
        <v>19</v>
      </c>
      <c r="B748" s="1089">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9">
        <v>20</v>
      </c>
      <c r="B749" s="1089">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9">
        <v>21</v>
      </c>
      <c r="B750" s="1089">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9">
        <v>22</v>
      </c>
      <c r="B751" s="1089">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9">
        <v>23</v>
      </c>
      <c r="B752" s="1089">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9">
        <v>24</v>
      </c>
      <c r="B753" s="1089">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9">
        <v>25</v>
      </c>
      <c r="B754" s="1089">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9">
        <v>26</v>
      </c>
      <c r="B755" s="1089">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9">
        <v>27</v>
      </c>
      <c r="B756" s="1089">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9">
        <v>28</v>
      </c>
      <c r="B757" s="1089">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9">
        <v>29</v>
      </c>
      <c r="B758" s="1089">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9">
        <v>30</v>
      </c>
      <c r="B759" s="1089">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298</v>
      </c>
      <c r="K762" s="378"/>
      <c r="L762" s="378"/>
      <c r="M762" s="378"/>
      <c r="N762" s="378"/>
      <c r="O762" s="378"/>
      <c r="P762" s="379" t="s">
        <v>27</v>
      </c>
      <c r="Q762" s="379"/>
      <c r="R762" s="379"/>
      <c r="S762" s="379"/>
      <c r="T762" s="379"/>
      <c r="U762" s="379"/>
      <c r="V762" s="379"/>
      <c r="W762" s="379"/>
      <c r="X762" s="379"/>
      <c r="Y762" s="380" t="s">
        <v>351</v>
      </c>
      <c r="Z762" s="381"/>
      <c r="AA762" s="381"/>
      <c r="AB762" s="381"/>
      <c r="AC762" s="148" t="s">
        <v>336</v>
      </c>
      <c r="AD762" s="148"/>
      <c r="AE762" s="148"/>
      <c r="AF762" s="148"/>
      <c r="AG762" s="148"/>
      <c r="AH762" s="380" t="s">
        <v>260</v>
      </c>
      <c r="AI762" s="377"/>
      <c r="AJ762" s="377"/>
      <c r="AK762" s="377"/>
      <c r="AL762" s="377" t="s">
        <v>21</v>
      </c>
      <c r="AM762" s="377"/>
      <c r="AN762" s="377"/>
      <c r="AO762" s="382"/>
      <c r="AP762" s="383" t="s">
        <v>299</v>
      </c>
      <c r="AQ762" s="383"/>
      <c r="AR762" s="383"/>
      <c r="AS762" s="383"/>
      <c r="AT762" s="383"/>
      <c r="AU762" s="383"/>
      <c r="AV762" s="383"/>
      <c r="AW762" s="383"/>
      <c r="AX762" s="383"/>
    </row>
    <row r="763" spans="1:50" ht="26.25" customHeight="1" x14ac:dyDescent="0.15">
      <c r="A763" s="1089">
        <v>1</v>
      </c>
      <c r="B763" s="1089">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9">
        <v>2</v>
      </c>
      <c r="B764" s="1089">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9">
        <v>3</v>
      </c>
      <c r="B765" s="1089">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9">
        <v>4</v>
      </c>
      <c r="B766" s="1089">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9">
        <v>5</v>
      </c>
      <c r="B767" s="1089">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9">
        <v>6</v>
      </c>
      <c r="B768" s="1089">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9">
        <v>7</v>
      </c>
      <c r="B769" s="1089">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9">
        <v>8</v>
      </c>
      <c r="B770" s="1089">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9">
        <v>9</v>
      </c>
      <c r="B771" s="1089">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9">
        <v>10</v>
      </c>
      <c r="B772" s="1089">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9">
        <v>11</v>
      </c>
      <c r="B773" s="1089">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9">
        <v>12</v>
      </c>
      <c r="B774" s="1089">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9">
        <v>13</v>
      </c>
      <c r="B775" s="1089">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9">
        <v>14</v>
      </c>
      <c r="B776" s="1089">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9">
        <v>15</v>
      </c>
      <c r="B777" s="1089">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9">
        <v>16</v>
      </c>
      <c r="B778" s="1089">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9">
        <v>17</v>
      </c>
      <c r="B779" s="1089">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9">
        <v>18</v>
      </c>
      <c r="B780" s="1089">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9">
        <v>19</v>
      </c>
      <c r="B781" s="1089">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9">
        <v>20</v>
      </c>
      <c r="B782" s="1089">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9">
        <v>21</v>
      </c>
      <c r="B783" s="1089">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9">
        <v>22</v>
      </c>
      <c r="B784" s="1089">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9">
        <v>23</v>
      </c>
      <c r="B785" s="1089">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9">
        <v>24</v>
      </c>
      <c r="B786" s="1089">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9">
        <v>25</v>
      </c>
      <c r="B787" s="1089">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9">
        <v>26</v>
      </c>
      <c r="B788" s="1089">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9">
        <v>27</v>
      </c>
      <c r="B789" s="1089">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9">
        <v>28</v>
      </c>
      <c r="B790" s="1089">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9">
        <v>29</v>
      </c>
      <c r="B791" s="1089">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9">
        <v>30</v>
      </c>
      <c r="B792" s="1089">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298</v>
      </c>
      <c r="K795" s="378"/>
      <c r="L795" s="378"/>
      <c r="M795" s="378"/>
      <c r="N795" s="378"/>
      <c r="O795" s="378"/>
      <c r="P795" s="379" t="s">
        <v>27</v>
      </c>
      <c r="Q795" s="379"/>
      <c r="R795" s="379"/>
      <c r="S795" s="379"/>
      <c r="T795" s="379"/>
      <c r="U795" s="379"/>
      <c r="V795" s="379"/>
      <c r="W795" s="379"/>
      <c r="X795" s="379"/>
      <c r="Y795" s="380" t="s">
        <v>351</v>
      </c>
      <c r="Z795" s="381"/>
      <c r="AA795" s="381"/>
      <c r="AB795" s="381"/>
      <c r="AC795" s="148" t="s">
        <v>336</v>
      </c>
      <c r="AD795" s="148"/>
      <c r="AE795" s="148"/>
      <c r="AF795" s="148"/>
      <c r="AG795" s="148"/>
      <c r="AH795" s="380" t="s">
        <v>260</v>
      </c>
      <c r="AI795" s="377"/>
      <c r="AJ795" s="377"/>
      <c r="AK795" s="377"/>
      <c r="AL795" s="377" t="s">
        <v>21</v>
      </c>
      <c r="AM795" s="377"/>
      <c r="AN795" s="377"/>
      <c r="AO795" s="382"/>
      <c r="AP795" s="383" t="s">
        <v>299</v>
      </c>
      <c r="AQ795" s="383"/>
      <c r="AR795" s="383"/>
      <c r="AS795" s="383"/>
      <c r="AT795" s="383"/>
      <c r="AU795" s="383"/>
      <c r="AV795" s="383"/>
      <c r="AW795" s="383"/>
      <c r="AX795" s="383"/>
    </row>
    <row r="796" spans="1:50" ht="26.25" customHeight="1" x14ac:dyDescent="0.15">
      <c r="A796" s="1089">
        <v>1</v>
      </c>
      <c r="B796" s="1089">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9">
        <v>2</v>
      </c>
      <c r="B797" s="1089">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9">
        <v>3</v>
      </c>
      <c r="B798" s="1089">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9">
        <v>4</v>
      </c>
      <c r="B799" s="1089">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9">
        <v>5</v>
      </c>
      <c r="B800" s="1089">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9">
        <v>6</v>
      </c>
      <c r="B801" s="1089">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9">
        <v>7</v>
      </c>
      <c r="B802" s="1089">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9">
        <v>8</v>
      </c>
      <c r="B803" s="1089">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9">
        <v>9</v>
      </c>
      <c r="B804" s="1089">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9">
        <v>10</v>
      </c>
      <c r="B805" s="1089">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9">
        <v>11</v>
      </c>
      <c r="B806" s="1089">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9">
        <v>12</v>
      </c>
      <c r="B807" s="1089">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9">
        <v>13</v>
      </c>
      <c r="B808" s="1089">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9">
        <v>14</v>
      </c>
      <c r="B809" s="1089">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9">
        <v>15</v>
      </c>
      <c r="B810" s="1089">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9">
        <v>16</v>
      </c>
      <c r="B811" s="1089">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9">
        <v>17</v>
      </c>
      <c r="B812" s="1089">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9">
        <v>18</v>
      </c>
      <c r="B813" s="1089">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9">
        <v>19</v>
      </c>
      <c r="B814" s="1089">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9">
        <v>20</v>
      </c>
      <c r="B815" s="1089">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9">
        <v>21</v>
      </c>
      <c r="B816" s="1089">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9">
        <v>22</v>
      </c>
      <c r="B817" s="1089">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9">
        <v>23</v>
      </c>
      <c r="B818" s="1089">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9">
        <v>24</v>
      </c>
      <c r="B819" s="1089">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9">
        <v>25</v>
      </c>
      <c r="B820" s="1089">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9">
        <v>26</v>
      </c>
      <c r="B821" s="1089">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9">
        <v>27</v>
      </c>
      <c r="B822" s="1089">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9">
        <v>28</v>
      </c>
      <c r="B823" s="1089">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9">
        <v>29</v>
      </c>
      <c r="B824" s="1089">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9">
        <v>30</v>
      </c>
      <c r="B825" s="1089">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298</v>
      </c>
      <c r="K828" s="378"/>
      <c r="L828" s="378"/>
      <c r="M828" s="378"/>
      <c r="N828" s="378"/>
      <c r="O828" s="378"/>
      <c r="P828" s="379" t="s">
        <v>27</v>
      </c>
      <c r="Q828" s="379"/>
      <c r="R828" s="379"/>
      <c r="S828" s="379"/>
      <c r="T828" s="379"/>
      <c r="U828" s="379"/>
      <c r="V828" s="379"/>
      <c r="W828" s="379"/>
      <c r="X828" s="379"/>
      <c r="Y828" s="380" t="s">
        <v>351</v>
      </c>
      <c r="Z828" s="381"/>
      <c r="AA828" s="381"/>
      <c r="AB828" s="381"/>
      <c r="AC828" s="148" t="s">
        <v>336</v>
      </c>
      <c r="AD828" s="148"/>
      <c r="AE828" s="148"/>
      <c r="AF828" s="148"/>
      <c r="AG828" s="148"/>
      <c r="AH828" s="380" t="s">
        <v>260</v>
      </c>
      <c r="AI828" s="377"/>
      <c r="AJ828" s="377"/>
      <c r="AK828" s="377"/>
      <c r="AL828" s="377" t="s">
        <v>21</v>
      </c>
      <c r="AM828" s="377"/>
      <c r="AN828" s="377"/>
      <c r="AO828" s="382"/>
      <c r="AP828" s="383" t="s">
        <v>299</v>
      </c>
      <c r="AQ828" s="383"/>
      <c r="AR828" s="383"/>
      <c r="AS828" s="383"/>
      <c r="AT828" s="383"/>
      <c r="AU828" s="383"/>
      <c r="AV828" s="383"/>
      <c r="AW828" s="383"/>
      <c r="AX828" s="383"/>
    </row>
    <row r="829" spans="1:50" ht="26.25" customHeight="1" x14ac:dyDescent="0.15">
      <c r="A829" s="1089">
        <v>1</v>
      </c>
      <c r="B829" s="1089">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9">
        <v>2</v>
      </c>
      <c r="B830" s="1089">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9">
        <v>3</v>
      </c>
      <c r="B831" s="1089">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9">
        <v>4</v>
      </c>
      <c r="B832" s="1089">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9">
        <v>5</v>
      </c>
      <c r="B833" s="1089">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9">
        <v>6</v>
      </c>
      <c r="B834" s="1089">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9">
        <v>7</v>
      </c>
      <c r="B835" s="1089">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9">
        <v>8</v>
      </c>
      <c r="B836" s="1089">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9">
        <v>9</v>
      </c>
      <c r="B837" s="1089">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9">
        <v>10</v>
      </c>
      <c r="B838" s="10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9">
        <v>11</v>
      </c>
      <c r="B839" s="10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9">
        <v>12</v>
      </c>
      <c r="B840" s="1089">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9">
        <v>13</v>
      </c>
      <c r="B841" s="1089">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9">
        <v>14</v>
      </c>
      <c r="B842" s="10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9">
        <v>15</v>
      </c>
      <c r="B843" s="10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9">
        <v>16</v>
      </c>
      <c r="B844" s="10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9">
        <v>17</v>
      </c>
      <c r="B845" s="10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9">
        <v>18</v>
      </c>
      <c r="B846" s="10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9">
        <v>19</v>
      </c>
      <c r="B847" s="10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9">
        <v>20</v>
      </c>
      <c r="B848" s="10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9">
        <v>21</v>
      </c>
      <c r="B849" s="10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9">
        <v>22</v>
      </c>
      <c r="B850" s="10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9">
        <v>23</v>
      </c>
      <c r="B851" s="10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9">
        <v>24</v>
      </c>
      <c r="B852" s="10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9">
        <v>25</v>
      </c>
      <c r="B853" s="10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9">
        <v>26</v>
      </c>
      <c r="B854" s="10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9">
        <v>27</v>
      </c>
      <c r="B855" s="10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9">
        <v>28</v>
      </c>
      <c r="B856" s="10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9">
        <v>29</v>
      </c>
      <c r="B857" s="10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9">
        <v>30</v>
      </c>
      <c r="B858" s="10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298</v>
      </c>
      <c r="K861" s="378"/>
      <c r="L861" s="378"/>
      <c r="M861" s="378"/>
      <c r="N861" s="378"/>
      <c r="O861" s="378"/>
      <c r="P861" s="379" t="s">
        <v>27</v>
      </c>
      <c r="Q861" s="379"/>
      <c r="R861" s="379"/>
      <c r="S861" s="379"/>
      <c r="T861" s="379"/>
      <c r="U861" s="379"/>
      <c r="V861" s="379"/>
      <c r="W861" s="379"/>
      <c r="X861" s="379"/>
      <c r="Y861" s="380" t="s">
        <v>351</v>
      </c>
      <c r="Z861" s="381"/>
      <c r="AA861" s="381"/>
      <c r="AB861" s="381"/>
      <c r="AC861" s="148" t="s">
        <v>336</v>
      </c>
      <c r="AD861" s="148"/>
      <c r="AE861" s="148"/>
      <c r="AF861" s="148"/>
      <c r="AG861" s="148"/>
      <c r="AH861" s="380" t="s">
        <v>260</v>
      </c>
      <c r="AI861" s="377"/>
      <c r="AJ861" s="377"/>
      <c r="AK861" s="377"/>
      <c r="AL861" s="377" t="s">
        <v>21</v>
      </c>
      <c r="AM861" s="377"/>
      <c r="AN861" s="377"/>
      <c r="AO861" s="382"/>
      <c r="AP861" s="383" t="s">
        <v>299</v>
      </c>
      <c r="AQ861" s="383"/>
      <c r="AR861" s="383"/>
      <c r="AS861" s="383"/>
      <c r="AT861" s="383"/>
      <c r="AU861" s="383"/>
      <c r="AV861" s="383"/>
      <c r="AW861" s="383"/>
      <c r="AX861" s="383"/>
    </row>
    <row r="862" spans="1:50" ht="26.25" customHeight="1" x14ac:dyDescent="0.15">
      <c r="A862" s="1089">
        <v>1</v>
      </c>
      <c r="B862" s="10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9">
        <v>2</v>
      </c>
      <c r="B863" s="10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9">
        <v>3</v>
      </c>
      <c r="B864" s="10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9">
        <v>4</v>
      </c>
      <c r="B865" s="10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9">
        <v>5</v>
      </c>
      <c r="B866" s="10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9">
        <v>6</v>
      </c>
      <c r="B867" s="10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9">
        <v>7</v>
      </c>
      <c r="B868" s="1089">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9">
        <v>8</v>
      </c>
      <c r="B869" s="1089">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9">
        <v>9</v>
      </c>
      <c r="B870" s="1089">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9">
        <v>10</v>
      </c>
      <c r="B871" s="10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9">
        <v>11</v>
      </c>
      <c r="B872" s="10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9">
        <v>12</v>
      </c>
      <c r="B873" s="1089">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9">
        <v>13</v>
      </c>
      <c r="B874" s="1089">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9">
        <v>14</v>
      </c>
      <c r="B875" s="10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9">
        <v>15</v>
      </c>
      <c r="B876" s="10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9">
        <v>16</v>
      </c>
      <c r="B877" s="10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9">
        <v>17</v>
      </c>
      <c r="B878" s="10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9">
        <v>18</v>
      </c>
      <c r="B879" s="10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9">
        <v>19</v>
      </c>
      <c r="B880" s="10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9">
        <v>20</v>
      </c>
      <c r="B881" s="10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9">
        <v>21</v>
      </c>
      <c r="B882" s="10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9">
        <v>22</v>
      </c>
      <c r="B883" s="10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9">
        <v>23</v>
      </c>
      <c r="B884" s="10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9">
        <v>24</v>
      </c>
      <c r="B885" s="10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9">
        <v>25</v>
      </c>
      <c r="B886" s="10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9">
        <v>26</v>
      </c>
      <c r="B887" s="10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9">
        <v>27</v>
      </c>
      <c r="B888" s="10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9">
        <v>28</v>
      </c>
      <c r="B889" s="10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9">
        <v>29</v>
      </c>
      <c r="B890" s="10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9">
        <v>30</v>
      </c>
      <c r="B891" s="10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298</v>
      </c>
      <c r="K894" s="378"/>
      <c r="L894" s="378"/>
      <c r="M894" s="378"/>
      <c r="N894" s="378"/>
      <c r="O894" s="378"/>
      <c r="P894" s="379" t="s">
        <v>27</v>
      </c>
      <c r="Q894" s="379"/>
      <c r="R894" s="379"/>
      <c r="S894" s="379"/>
      <c r="T894" s="379"/>
      <c r="U894" s="379"/>
      <c r="V894" s="379"/>
      <c r="W894" s="379"/>
      <c r="X894" s="379"/>
      <c r="Y894" s="380" t="s">
        <v>351</v>
      </c>
      <c r="Z894" s="381"/>
      <c r="AA894" s="381"/>
      <c r="AB894" s="381"/>
      <c r="AC894" s="148" t="s">
        <v>336</v>
      </c>
      <c r="AD894" s="148"/>
      <c r="AE894" s="148"/>
      <c r="AF894" s="148"/>
      <c r="AG894" s="148"/>
      <c r="AH894" s="380" t="s">
        <v>260</v>
      </c>
      <c r="AI894" s="377"/>
      <c r="AJ894" s="377"/>
      <c r="AK894" s="377"/>
      <c r="AL894" s="377" t="s">
        <v>21</v>
      </c>
      <c r="AM894" s="377"/>
      <c r="AN894" s="377"/>
      <c r="AO894" s="382"/>
      <c r="AP894" s="383" t="s">
        <v>299</v>
      </c>
      <c r="AQ894" s="383"/>
      <c r="AR894" s="383"/>
      <c r="AS894" s="383"/>
      <c r="AT894" s="383"/>
      <c r="AU894" s="383"/>
      <c r="AV894" s="383"/>
      <c r="AW894" s="383"/>
      <c r="AX894" s="383"/>
    </row>
    <row r="895" spans="1:50" ht="26.25" customHeight="1" x14ac:dyDescent="0.15">
      <c r="A895" s="1089">
        <v>1</v>
      </c>
      <c r="B895" s="10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9">
        <v>2</v>
      </c>
      <c r="B896" s="10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9">
        <v>3</v>
      </c>
      <c r="B897" s="10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9">
        <v>4</v>
      </c>
      <c r="B898" s="10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9">
        <v>5</v>
      </c>
      <c r="B899" s="10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9">
        <v>6</v>
      </c>
      <c r="B900" s="10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9">
        <v>7</v>
      </c>
      <c r="B901" s="1089">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9">
        <v>8</v>
      </c>
      <c r="B902" s="1089">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9">
        <v>9</v>
      </c>
      <c r="B903" s="1089">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9">
        <v>10</v>
      </c>
      <c r="B904" s="10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9">
        <v>11</v>
      </c>
      <c r="B905" s="10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9">
        <v>12</v>
      </c>
      <c r="B906" s="1089">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9">
        <v>13</v>
      </c>
      <c r="B907" s="1089">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9">
        <v>14</v>
      </c>
      <c r="B908" s="10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9">
        <v>15</v>
      </c>
      <c r="B909" s="10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9">
        <v>16</v>
      </c>
      <c r="B910" s="10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9">
        <v>17</v>
      </c>
      <c r="B911" s="10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9">
        <v>18</v>
      </c>
      <c r="B912" s="10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9">
        <v>19</v>
      </c>
      <c r="B913" s="10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9">
        <v>20</v>
      </c>
      <c r="B914" s="10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9">
        <v>21</v>
      </c>
      <c r="B915" s="10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9">
        <v>22</v>
      </c>
      <c r="B916" s="10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9">
        <v>23</v>
      </c>
      <c r="B917" s="10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9">
        <v>24</v>
      </c>
      <c r="B918" s="10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9">
        <v>25</v>
      </c>
      <c r="B919" s="10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9">
        <v>26</v>
      </c>
      <c r="B920" s="10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9">
        <v>27</v>
      </c>
      <c r="B921" s="10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9">
        <v>28</v>
      </c>
      <c r="B922" s="10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9">
        <v>29</v>
      </c>
      <c r="B923" s="10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9">
        <v>30</v>
      </c>
      <c r="B924" s="10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298</v>
      </c>
      <c r="K927" s="378"/>
      <c r="L927" s="378"/>
      <c r="M927" s="378"/>
      <c r="N927" s="378"/>
      <c r="O927" s="378"/>
      <c r="P927" s="379" t="s">
        <v>27</v>
      </c>
      <c r="Q927" s="379"/>
      <c r="R927" s="379"/>
      <c r="S927" s="379"/>
      <c r="T927" s="379"/>
      <c r="U927" s="379"/>
      <c r="V927" s="379"/>
      <c r="W927" s="379"/>
      <c r="X927" s="379"/>
      <c r="Y927" s="380" t="s">
        <v>351</v>
      </c>
      <c r="Z927" s="381"/>
      <c r="AA927" s="381"/>
      <c r="AB927" s="381"/>
      <c r="AC927" s="148" t="s">
        <v>336</v>
      </c>
      <c r="AD927" s="148"/>
      <c r="AE927" s="148"/>
      <c r="AF927" s="148"/>
      <c r="AG927" s="148"/>
      <c r="AH927" s="380" t="s">
        <v>260</v>
      </c>
      <c r="AI927" s="377"/>
      <c r="AJ927" s="377"/>
      <c r="AK927" s="377"/>
      <c r="AL927" s="377" t="s">
        <v>21</v>
      </c>
      <c r="AM927" s="377"/>
      <c r="AN927" s="377"/>
      <c r="AO927" s="382"/>
      <c r="AP927" s="383" t="s">
        <v>299</v>
      </c>
      <c r="AQ927" s="383"/>
      <c r="AR927" s="383"/>
      <c r="AS927" s="383"/>
      <c r="AT927" s="383"/>
      <c r="AU927" s="383"/>
      <c r="AV927" s="383"/>
      <c r="AW927" s="383"/>
      <c r="AX927" s="383"/>
    </row>
    <row r="928" spans="1:50" ht="26.25" customHeight="1" x14ac:dyDescent="0.15">
      <c r="A928" s="1089">
        <v>1</v>
      </c>
      <c r="B928" s="10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9">
        <v>2</v>
      </c>
      <c r="B929" s="10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9">
        <v>3</v>
      </c>
      <c r="B930" s="10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9">
        <v>4</v>
      </c>
      <c r="B931" s="10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9">
        <v>5</v>
      </c>
      <c r="B932" s="10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9">
        <v>6</v>
      </c>
      <c r="B933" s="10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9">
        <v>7</v>
      </c>
      <c r="B934" s="1089">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9">
        <v>8</v>
      </c>
      <c r="B935" s="1089">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9">
        <v>9</v>
      </c>
      <c r="B936" s="1089">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9">
        <v>10</v>
      </c>
      <c r="B937" s="10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9">
        <v>11</v>
      </c>
      <c r="B938" s="10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9">
        <v>12</v>
      </c>
      <c r="B939" s="1089">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9">
        <v>13</v>
      </c>
      <c r="B940" s="1089">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9">
        <v>14</v>
      </c>
      <c r="B941" s="10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9">
        <v>15</v>
      </c>
      <c r="B942" s="10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9">
        <v>16</v>
      </c>
      <c r="B943" s="10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9">
        <v>17</v>
      </c>
      <c r="B944" s="10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9">
        <v>18</v>
      </c>
      <c r="B945" s="10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9">
        <v>19</v>
      </c>
      <c r="B946" s="10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9">
        <v>20</v>
      </c>
      <c r="B947" s="10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9">
        <v>21</v>
      </c>
      <c r="B948" s="10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9">
        <v>22</v>
      </c>
      <c r="B949" s="10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9">
        <v>23</v>
      </c>
      <c r="B950" s="10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9">
        <v>24</v>
      </c>
      <c r="B951" s="10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9">
        <v>25</v>
      </c>
      <c r="B952" s="10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9">
        <v>26</v>
      </c>
      <c r="B953" s="10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9">
        <v>27</v>
      </c>
      <c r="B954" s="10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9">
        <v>28</v>
      </c>
      <c r="B955" s="10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9">
        <v>29</v>
      </c>
      <c r="B956" s="10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9">
        <v>30</v>
      </c>
      <c r="B957" s="10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298</v>
      </c>
      <c r="K960" s="378"/>
      <c r="L960" s="378"/>
      <c r="M960" s="378"/>
      <c r="N960" s="378"/>
      <c r="O960" s="378"/>
      <c r="P960" s="379" t="s">
        <v>27</v>
      </c>
      <c r="Q960" s="379"/>
      <c r="R960" s="379"/>
      <c r="S960" s="379"/>
      <c r="T960" s="379"/>
      <c r="U960" s="379"/>
      <c r="V960" s="379"/>
      <c r="W960" s="379"/>
      <c r="X960" s="379"/>
      <c r="Y960" s="380" t="s">
        <v>351</v>
      </c>
      <c r="Z960" s="381"/>
      <c r="AA960" s="381"/>
      <c r="AB960" s="381"/>
      <c r="AC960" s="148" t="s">
        <v>336</v>
      </c>
      <c r="AD960" s="148"/>
      <c r="AE960" s="148"/>
      <c r="AF960" s="148"/>
      <c r="AG960" s="148"/>
      <c r="AH960" s="380" t="s">
        <v>260</v>
      </c>
      <c r="AI960" s="377"/>
      <c r="AJ960" s="377"/>
      <c r="AK960" s="377"/>
      <c r="AL960" s="377" t="s">
        <v>21</v>
      </c>
      <c r="AM960" s="377"/>
      <c r="AN960" s="377"/>
      <c r="AO960" s="382"/>
      <c r="AP960" s="383" t="s">
        <v>299</v>
      </c>
      <c r="AQ960" s="383"/>
      <c r="AR960" s="383"/>
      <c r="AS960" s="383"/>
      <c r="AT960" s="383"/>
      <c r="AU960" s="383"/>
      <c r="AV960" s="383"/>
      <c r="AW960" s="383"/>
      <c r="AX960" s="383"/>
    </row>
    <row r="961" spans="1:50" ht="26.25" customHeight="1" x14ac:dyDescent="0.15">
      <c r="A961" s="1089">
        <v>1</v>
      </c>
      <c r="B961" s="10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9">
        <v>2</v>
      </c>
      <c r="B962" s="10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9">
        <v>3</v>
      </c>
      <c r="B963" s="10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9">
        <v>4</v>
      </c>
      <c r="B964" s="10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9">
        <v>5</v>
      </c>
      <c r="B965" s="10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9">
        <v>6</v>
      </c>
      <c r="B966" s="10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9">
        <v>7</v>
      </c>
      <c r="B967" s="1089">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9">
        <v>8</v>
      </c>
      <c r="B968" s="1089">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9">
        <v>9</v>
      </c>
      <c r="B969" s="1089">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9">
        <v>10</v>
      </c>
      <c r="B970" s="10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9">
        <v>11</v>
      </c>
      <c r="B971" s="10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9">
        <v>12</v>
      </c>
      <c r="B972" s="1089">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9">
        <v>13</v>
      </c>
      <c r="B973" s="1089">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9">
        <v>14</v>
      </c>
      <c r="B974" s="10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9">
        <v>15</v>
      </c>
      <c r="B975" s="10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9">
        <v>16</v>
      </c>
      <c r="B976" s="10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9">
        <v>17</v>
      </c>
      <c r="B977" s="10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9">
        <v>18</v>
      </c>
      <c r="B978" s="10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9">
        <v>19</v>
      </c>
      <c r="B979" s="10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9">
        <v>20</v>
      </c>
      <c r="B980" s="10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9">
        <v>21</v>
      </c>
      <c r="B981" s="10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9">
        <v>22</v>
      </c>
      <c r="B982" s="10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9">
        <v>23</v>
      </c>
      <c r="B983" s="10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9">
        <v>24</v>
      </c>
      <c r="B984" s="10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9">
        <v>25</v>
      </c>
      <c r="B985" s="10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9">
        <v>26</v>
      </c>
      <c r="B986" s="10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9">
        <v>27</v>
      </c>
      <c r="B987" s="10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9">
        <v>28</v>
      </c>
      <c r="B988" s="10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9">
        <v>29</v>
      </c>
      <c r="B989" s="10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9">
        <v>30</v>
      </c>
      <c r="B990" s="10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298</v>
      </c>
      <c r="K993" s="378"/>
      <c r="L993" s="378"/>
      <c r="M993" s="378"/>
      <c r="N993" s="378"/>
      <c r="O993" s="378"/>
      <c r="P993" s="379" t="s">
        <v>27</v>
      </c>
      <c r="Q993" s="379"/>
      <c r="R993" s="379"/>
      <c r="S993" s="379"/>
      <c r="T993" s="379"/>
      <c r="U993" s="379"/>
      <c r="V993" s="379"/>
      <c r="W993" s="379"/>
      <c r="X993" s="379"/>
      <c r="Y993" s="380" t="s">
        <v>351</v>
      </c>
      <c r="Z993" s="381"/>
      <c r="AA993" s="381"/>
      <c r="AB993" s="381"/>
      <c r="AC993" s="148" t="s">
        <v>336</v>
      </c>
      <c r="AD993" s="148"/>
      <c r="AE993" s="148"/>
      <c r="AF993" s="148"/>
      <c r="AG993" s="148"/>
      <c r="AH993" s="380" t="s">
        <v>260</v>
      </c>
      <c r="AI993" s="377"/>
      <c r="AJ993" s="377"/>
      <c r="AK993" s="377"/>
      <c r="AL993" s="377" t="s">
        <v>21</v>
      </c>
      <c r="AM993" s="377"/>
      <c r="AN993" s="377"/>
      <c r="AO993" s="382"/>
      <c r="AP993" s="383" t="s">
        <v>299</v>
      </c>
      <c r="AQ993" s="383"/>
      <c r="AR993" s="383"/>
      <c r="AS993" s="383"/>
      <c r="AT993" s="383"/>
      <c r="AU993" s="383"/>
      <c r="AV993" s="383"/>
      <c r="AW993" s="383"/>
      <c r="AX993" s="383"/>
    </row>
    <row r="994" spans="1:50" ht="26.25" customHeight="1" x14ac:dyDescent="0.15">
      <c r="A994" s="1089">
        <v>1</v>
      </c>
      <c r="B994" s="10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9">
        <v>2</v>
      </c>
      <c r="B995" s="10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9">
        <v>3</v>
      </c>
      <c r="B996" s="10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9">
        <v>4</v>
      </c>
      <c r="B997" s="10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9">
        <v>5</v>
      </c>
      <c r="B998" s="10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9">
        <v>6</v>
      </c>
      <c r="B999" s="10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9">
        <v>7</v>
      </c>
      <c r="B1000" s="1089">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9">
        <v>8</v>
      </c>
      <c r="B1001" s="1089">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9">
        <v>9</v>
      </c>
      <c r="B1002" s="1089">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9">
        <v>10</v>
      </c>
      <c r="B1003" s="10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9">
        <v>11</v>
      </c>
      <c r="B1004" s="10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9">
        <v>12</v>
      </c>
      <c r="B1005" s="1089">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9">
        <v>13</v>
      </c>
      <c r="B1006" s="1089">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9">
        <v>14</v>
      </c>
      <c r="B1007" s="10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9">
        <v>15</v>
      </c>
      <c r="B1008" s="10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9">
        <v>16</v>
      </c>
      <c r="B1009" s="10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9">
        <v>17</v>
      </c>
      <c r="B1010" s="10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9">
        <v>18</v>
      </c>
      <c r="B1011" s="10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9">
        <v>19</v>
      </c>
      <c r="B1012" s="10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9">
        <v>20</v>
      </c>
      <c r="B1013" s="10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9">
        <v>21</v>
      </c>
      <c r="B1014" s="10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9">
        <v>22</v>
      </c>
      <c r="B1015" s="10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9">
        <v>23</v>
      </c>
      <c r="B1016" s="10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9">
        <v>24</v>
      </c>
      <c r="B1017" s="10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9">
        <v>25</v>
      </c>
      <c r="B1018" s="10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9">
        <v>26</v>
      </c>
      <c r="B1019" s="10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9">
        <v>27</v>
      </c>
      <c r="B1020" s="10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9">
        <v>28</v>
      </c>
      <c r="B1021" s="10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9">
        <v>29</v>
      </c>
      <c r="B1022" s="10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9">
        <v>30</v>
      </c>
      <c r="B1023" s="10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298</v>
      </c>
      <c r="K1026" s="378"/>
      <c r="L1026" s="378"/>
      <c r="M1026" s="378"/>
      <c r="N1026" s="378"/>
      <c r="O1026" s="378"/>
      <c r="P1026" s="379" t="s">
        <v>27</v>
      </c>
      <c r="Q1026" s="379"/>
      <c r="R1026" s="379"/>
      <c r="S1026" s="379"/>
      <c r="T1026" s="379"/>
      <c r="U1026" s="379"/>
      <c r="V1026" s="379"/>
      <c r="W1026" s="379"/>
      <c r="X1026" s="379"/>
      <c r="Y1026" s="380" t="s">
        <v>351</v>
      </c>
      <c r="Z1026" s="381"/>
      <c r="AA1026" s="381"/>
      <c r="AB1026" s="381"/>
      <c r="AC1026" s="148" t="s">
        <v>336</v>
      </c>
      <c r="AD1026" s="148"/>
      <c r="AE1026" s="148"/>
      <c r="AF1026" s="148"/>
      <c r="AG1026" s="148"/>
      <c r="AH1026" s="380" t="s">
        <v>260</v>
      </c>
      <c r="AI1026" s="377"/>
      <c r="AJ1026" s="377"/>
      <c r="AK1026" s="377"/>
      <c r="AL1026" s="377" t="s">
        <v>21</v>
      </c>
      <c r="AM1026" s="377"/>
      <c r="AN1026" s="377"/>
      <c r="AO1026" s="382"/>
      <c r="AP1026" s="383" t="s">
        <v>299</v>
      </c>
      <c r="AQ1026" s="383"/>
      <c r="AR1026" s="383"/>
      <c r="AS1026" s="383"/>
      <c r="AT1026" s="383"/>
      <c r="AU1026" s="383"/>
      <c r="AV1026" s="383"/>
      <c r="AW1026" s="383"/>
      <c r="AX1026" s="383"/>
    </row>
    <row r="1027" spans="1:50" ht="26.25" customHeight="1" x14ac:dyDescent="0.15">
      <c r="A1027" s="1089">
        <v>1</v>
      </c>
      <c r="B1027" s="10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9">
        <v>2</v>
      </c>
      <c r="B1028" s="10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9">
        <v>3</v>
      </c>
      <c r="B1029" s="10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9">
        <v>4</v>
      </c>
      <c r="B1030" s="10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9">
        <v>5</v>
      </c>
      <c r="B1031" s="10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9">
        <v>6</v>
      </c>
      <c r="B1032" s="10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9">
        <v>7</v>
      </c>
      <c r="B1033" s="1089">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9">
        <v>8</v>
      </c>
      <c r="B1034" s="1089">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9">
        <v>9</v>
      </c>
      <c r="B1035" s="1089">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9">
        <v>10</v>
      </c>
      <c r="B1036" s="10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9">
        <v>11</v>
      </c>
      <c r="B1037" s="10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9">
        <v>12</v>
      </c>
      <c r="B1038" s="1089">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9">
        <v>13</v>
      </c>
      <c r="B1039" s="1089">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9">
        <v>14</v>
      </c>
      <c r="B1040" s="10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9">
        <v>15</v>
      </c>
      <c r="B1041" s="10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9">
        <v>16</v>
      </c>
      <c r="B1042" s="10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9">
        <v>17</v>
      </c>
      <c r="B1043" s="10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9">
        <v>18</v>
      </c>
      <c r="B1044" s="10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9">
        <v>19</v>
      </c>
      <c r="B1045" s="10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9">
        <v>20</v>
      </c>
      <c r="B1046" s="10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9">
        <v>21</v>
      </c>
      <c r="B1047" s="10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9">
        <v>22</v>
      </c>
      <c r="B1048" s="10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9">
        <v>23</v>
      </c>
      <c r="B1049" s="10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9">
        <v>24</v>
      </c>
      <c r="B1050" s="10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9">
        <v>25</v>
      </c>
      <c r="B1051" s="10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9">
        <v>26</v>
      </c>
      <c r="B1052" s="10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9">
        <v>27</v>
      </c>
      <c r="B1053" s="10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9">
        <v>28</v>
      </c>
      <c r="B1054" s="10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9">
        <v>29</v>
      </c>
      <c r="B1055" s="10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9">
        <v>30</v>
      </c>
      <c r="B1056" s="10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298</v>
      </c>
      <c r="K1059" s="378"/>
      <c r="L1059" s="378"/>
      <c r="M1059" s="378"/>
      <c r="N1059" s="378"/>
      <c r="O1059" s="378"/>
      <c r="P1059" s="379" t="s">
        <v>27</v>
      </c>
      <c r="Q1059" s="379"/>
      <c r="R1059" s="379"/>
      <c r="S1059" s="379"/>
      <c r="T1059" s="379"/>
      <c r="U1059" s="379"/>
      <c r="V1059" s="379"/>
      <c r="W1059" s="379"/>
      <c r="X1059" s="379"/>
      <c r="Y1059" s="380" t="s">
        <v>351</v>
      </c>
      <c r="Z1059" s="381"/>
      <c r="AA1059" s="381"/>
      <c r="AB1059" s="381"/>
      <c r="AC1059" s="148" t="s">
        <v>336</v>
      </c>
      <c r="AD1059" s="148"/>
      <c r="AE1059" s="148"/>
      <c r="AF1059" s="148"/>
      <c r="AG1059" s="148"/>
      <c r="AH1059" s="380" t="s">
        <v>260</v>
      </c>
      <c r="AI1059" s="377"/>
      <c r="AJ1059" s="377"/>
      <c r="AK1059" s="377"/>
      <c r="AL1059" s="377" t="s">
        <v>21</v>
      </c>
      <c r="AM1059" s="377"/>
      <c r="AN1059" s="377"/>
      <c r="AO1059" s="382"/>
      <c r="AP1059" s="383" t="s">
        <v>299</v>
      </c>
      <c r="AQ1059" s="383"/>
      <c r="AR1059" s="383"/>
      <c r="AS1059" s="383"/>
      <c r="AT1059" s="383"/>
      <c r="AU1059" s="383"/>
      <c r="AV1059" s="383"/>
      <c r="AW1059" s="383"/>
      <c r="AX1059" s="383"/>
    </row>
    <row r="1060" spans="1:50" ht="26.25" customHeight="1" x14ac:dyDescent="0.15">
      <c r="A1060" s="1089">
        <v>1</v>
      </c>
      <c r="B1060" s="10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9">
        <v>2</v>
      </c>
      <c r="B1061" s="10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9">
        <v>3</v>
      </c>
      <c r="B1062" s="10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9">
        <v>4</v>
      </c>
      <c r="B1063" s="10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9">
        <v>5</v>
      </c>
      <c r="B1064" s="10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9">
        <v>6</v>
      </c>
      <c r="B1065" s="10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9">
        <v>7</v>
      </c>
      <c r="B1066" s="1089">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9">
        <v>8</v>
      </c>
      <c r="B1067" s="1089">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9">
        <v>9</v>
      </c>
      <c r="B1068" s="1089">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9">
        <v>10</v>
      </c>
      <c r="B1069" s="10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9">
        <v>11</v>
      </c>
      <c r="B1070" s="10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9">
        <v>12</v>
      </c>
      <c r="B1071" s="1089">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9">
        <v>13</v>
      </c>
      <c r="B1072" s="1089">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9">
        <v>14</v>
      </c>
      <c r="B1073" s="10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9">
        <v>15</v>
      </c>
      <c r="B1074" s="10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9">
        <v>16</v>
      </c>
      <c r="B1075" s="10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9">
        <v>17</v>
      </c>
      <c r="B1076" s="10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9">
        <v>18</v>
      </c>
      <c r="B1077" s="10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9">
        <v>19</v>
      </c>
      <c r="B1078" s="10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9">
        <v>20</v>
      </c>
      <c r="B1079" s="10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9">
        <v>21</v>
      </c>
      <c r="B1080" s="10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9">
        <v>22</v>
      </c>
      <c r="B1081" s="10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9">
        <v>23</v>
      </c>
      <c r="B1082" s="10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9">
        <v>24</v>
      </c>
      <c r="B1083" s="10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9">
        <v>25</v>
      </c>
      <c r="B1084" s="10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9">
        <v>26</v>
      </c>
      <c r="B1085" s="10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9">
        <v>27</v>
      </c>
      <c r="B1086" s="10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9">
        <v>28</v>
      </c>
      <c r="B1087" s="10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9">
        <v>29</v>
      </c>
      <c r="B1088" s="10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9">
        <v>30</v>
      </c>
      <c r="B1089" s="10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298</v>
      </c>
      <c r="K1092" s="378"/>
      <c r="L1092" s="378"/>
      <c r="M1092" s="378"/>
      <c r="N1092" s="378"/>
      <c r="O1092" s="378"/>
      <c r="P1092" s="379" t="s">
        <v>27</v>
      </c>
      <c r="Q1092" s="379"/>
      <c r="R1092" s="379"/>
      <c r="S1092" s="379"/>
      <c r="T1092" s="379"/>
      <c r="U1092" s="379"/>
      <c r="V1092" s="379"/>
      <c r="W1092" s="379"/>
      <c r="X1092" s="379"/>
      <c r="Y1092" s="380" t="s">
        <v>351</v>
      </c>
      <c r="Z1092" s="381"/>
      <c r="AA1092" s="381"/>
      <c r="AB1092" s="381"/>
      <c r="AC1092" s="148" t="s">
        <v>336</v>
      </c>
      <c r="AD1092" s="148"/>
      <c r="AE1092" s="148"/>
      <c r="AF1092" s="148"/>
      <c r="AG1092" s="148"/>
      <c r="AH1092" s="380" t="s">
        <v>260</v>
      </c>
      <c r="AI1092" s="377"/>
      <c r="AJ1092" s="377"/>
      <c r="AK1092" s="377"/>
      <c r="AL1092" s="377" t="s">
        <v>21</v>
      </c>
      <c r="AM1092" s="377"/>
      <c r="AN1092" s="377"/>
      <c r="AO1092" s="382"/>
      <c r="AP1092" s="383" t="s">
        <v>299</v>
      </c>
      <c r="AQ1092" s="383"/>
      <c r="AR1092" s="383"/>
      <c r="AS1092" s="383"/>
      <c r="AT1092" s="383"/>
      <c r="AU1092" s="383"/>
      <c r="AV1092" s="383"/>
      <c r="AW1092" s="383"/>
      <c r="AX1092" s="383"/>
    </row>
    <row r="1093" spans="1:50" ht="26.25" customHeight="1" x14ac:dyDescent="0.15">
      <c r="A1093" s="1089">
        <v>1</v>
      </c>
      <c r="B1093" s="10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9">
        <v>2</v>
      </c>
      <c r="B1094" s="10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9">
        <v>3</v>
      </c>
      <c r="B1095" s="10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9">
        <v>4</v>
      </c>
      <c r="B1096" s="10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9">
        <v>5</v>
      </c>
      <c r="B1097" s="10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9">
        <v>6</v>
      </c>
      <c r="B1098" s="10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9">
        <v>7</v>
      </c>
      <c r="B1099" s="1089">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9">
        <v>8</v>
      </c>
      <c r="B1100" s="1089">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9">
        <v>9</v>
      </c>
      <c r="B1101" s="1089">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9">
        <v>10</v>
      </c>
      <c r="B1102" s="1089">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9">
        <v>11</v>
      </c>
      <c r="B1103" s="1089">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9">
        <v>12</v>
      </c>
      <c r="B1104" s="1089">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9">
        <v>13</v>
      </c>
      <c r="B1105" s="1089">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9">
        <v>14</v>
      </c>
      <c r="B1106" s="1089">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9">
        <v>15</v>
      </c>
      <c r="B1107" s="1089">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9">
        <v>16</v>
      </c>
      <c r="B1108" s="1089">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9">
        <v>17</v>
      </c>
      <c r="B1109" s="1089">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9">
        <v>18</v>
      </c>
      <c r="B1110" s="1089">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9">
        <v>19</v>
      </c>
      <c r="B1111" s="1089">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9">
        <v>20</v>
      </c>
      <c r="B1112" s="1089">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9">
        <v>21</v>
      </c>
      <c r="B1113" s="1089">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9">
        <v>22</v>
      </c>
      <c r="B1114" s="1089">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9">
        <v>23</v>
      </c>
      <c r="B1115" s="1089">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9">
        <v>24</v>
      </c>
      <c r="B1116" s="1089">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9">
        <v>25</v>
      </c>
      <c r="B1117" s="1089">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9">
        <v>26</v>
      </c>
      <c r="B1118" s="1089">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9">
        <v>27</v>
      </c>
      <c r="B1119" s="1089">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9">
        <v>28</v>
      </c>
      <c r="B1120" s="1089">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9">
        <v>29</v>
      </c>
      <c r="B1121" s="1089">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9">
        <v>30</v>
      </c>
      <c r="B1122" s="1089">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298</v>
      </c>
      <c r="K1125" s="378"/>
      <c r="L1125" s="378"/>
      <c r="M1125" s="378"/>
      <c r="N1125" s="378"/>
      <c r="O1125" s="378"/>
      <c r="P1125" s="379" t="s">
        <v>27</v>
      </c>
      <c r="Q1125" s="379"/>
      <c r="R1125" s="379"/>
      <c r="S1125" s="379"/>
      <c r="T1125" s="379"/>
      <c r="U1125" s="379"/>
      <c r="V1125" s="379"/>
      <c r="W1125" s="379"/>
      <c r="X1125" s="379"/>
      <c r="Y1125" s="380" t="s">
        <v>351</v>
      </c>
      <c r="Z1125" s="381"/>
      <c r="AA1125" s="381"/>
      <c r="AB1125" s="381"/>
      <c r="AC1125" s="148" t="s">
        <v>336</v>
      </c>
      <c r="AD1125" s="148"/>
      <c r="AE1125" s="148"/>
      <c r="AF1125" s="148"/>
      <c r="AG1125" s="148"/>
      <c r="AH1125" s="380" t="s">
        <v>260</v>
      </c>
      <c r="AI1125" s="377"/>
      <c r="AJ1125" s="377"/>
      <c r="AK1125" s="377"/>
      <c r="AL1125" s="377" t="s">
        <v>21</v>
      </c>
      <c r="AM1125" s="377"/>
      <c r="AN1125" s="377"/>
      <c r="AO1125" s="382"/>
      <c r="AP1125" s="383" t="s">
        <v>299</v>
      </c>
      <c r="AQ1125" s="383"/>
      <c r="AR1125" s="383"/>
      <c r="AS1125" s="383"/>
      <c r="AT1125" s="383"/>
      <c r="AU1125" s="383"/>
      <c r="AV1125" s="383"/>
      <c r="AW1125" s="383"/>
      <c r="AX1125" s="383"/>
    </row>
    <row r="1126" spans="1:50" ht="26.25" customHeight="1" x14ac:dyDescent="0.15">
      <c r="A1126" s="1089">
        <v>1</v>
      </c>
      <c r="B1126" s="1089">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9">
        <v>2</v>
      </c>
      <c r="B1127" s="1089">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9">
        <v>3</v>
      </c>
      <c r="B1128" s="1089">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9">
        <v>4</v>
      </c>
      <c r="B1129" s="1089">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9">
        <v>5</v>
      </c>
      <c r="B1130" s="1089">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9">
        <v>6</v>
      </c>
      <c r="B1131" s="1089">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9">
        <v>7</v>
      </c>
      <c r="B1132" s="1089">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9">
        <v>8</v>
      </c>
      <c r="B1133" s="1089">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9">
        <v>9</v>
      </c>
      <c r="B1134" s="1089">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9">
        <v>10</v>
      </c>
      <c r="B1135" s="1089">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9">
        <v>11</v>
      </c>
      <c r="B1136" s="1089">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9">
        <v>12</v>
      </c>
      <c r="B1137" s="1089">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9">
        <v>13</v>
      </c>
      <c r="B1138" s="1089">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9">
        <v>14</v>
      </c>
      <c r="B1139" s="1089">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9">
        <v>15</v>
      </c>
      <c r="B1140" s="1089">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9">
        <v>16</v>
      </c>
      <c r="B1141" s="1089">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9">
        <v>17</v>
      </c>
      <c r="B1142" s="1089">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9">
        <v>18</v>
      </c>
      <c r="B1143" s="1089">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9">
        <v>19</v>
      </c>
      <c r="B1144" s="1089">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9">
        <v>20</v>
      </c>
      <c r="B1145" s="1089">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9">
        <v>21</v>
      </c>
      <c r="B1146" s="1089">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9">
        <v>22</v>
      </c>
      <c r="B1147" s="1089">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9">
        <v>23</v>
      </c>
      <c r="B1148" s="1089">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9">
        <v>24</v>
      </c>
      <c r="B1149" s="1089">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9">
        <v>25</v>
      </c>
      <c r="B1150" s="1089">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9">
        <v>26</v>
      </c>
      <c r="B1151" s="1089">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9">
        <v>27</v>
      </c>
      <c r="B1152" s="1089">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9">
        <v>28</v>
      </c>
      <c r="B1153" s="1089">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9">
        <v>29</v>
      </c>
      <c r="B1154" s="1089">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9">
        <v>30</v>
      </c>
      <c r="B1155" s="1089">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298</v>
      </c>
      <c r="K1158" s="378"/>
      <c r="L1158" s="378"/>
      <c r="M1158" s="378"/>
      <c r="N1158" s="378"/>
      <c r="O1158" s="378"/>
      <c r="P1158" s="379" t="s">
        <v>27</v>
      </c>
      <c r="Q1158" s="379"/>
      <c r="R1158" s="379"/>
      <c r="S1158" s="379"/>
      <c r="T1158" s="379"/>
      <c r="U1158" s="379"/>
      <c r="V1158" s="379"/>
      <c r="W1158" s="379"/>
      <c r="X1158" s="379"/>
      <c r="Y1158" s="380" t="s">
        <v>351</v>
      </c>
      <c r="Z1158" s="381"/>
      <c r="AA1158" s="381"/>
      <c r="AB1158" s="381"/>
      <c r="AC1158" s="148" t="s">
        <v>336</v>
      </c>
      <c r="AD1158" s="148"/>
      <c r="AE1158" s="148"/>
      <c r="AF1158" s="148"/>
      <c r="AG1158" s="148"/>
      <c r="AH1158" s="380" t="s">
        <v>260</v>
      </c>
      <c r="AI1158" s="377"/>
      <c r="AJ1158" s="377"/>
      <c r="AK1158" s="377"/>
      <c r="AL1158" s="377" t="s">
        <v>21</v>
      </c>
      <c r="AM1158" s="377"/>
      <c r="AN1158" s="377"/>
      <c r="AO1158" s="382"/>
      <c r="AP1158" s="383" t="s">
        <v>299</v>
      </c>
      <c r="AQ1158" s="383"/>
      <c r="AR1158" s="383"/>
      <c r="AS1158" s="383"/>
      <c r="AT1158" s="383"/>
      <c r="AU1158" s="383"/>
      <c r="AV1158" s="383"/>
      <c r="AW1158" s="383"/>
      <c r="AX1158" s="383"/>
    </row>
    <row r="1159" spans="1:50" ht="26.25" customHeight="1" x14ac:dyDescent="0.15">
      <c r="A1159" s="1089">
        <v>1</v>
      </c>
      <c r="B1159" s="1089">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9">
        <v>2</v>
      </c>
      <c r="B1160" s="1089">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9">
        <v>3</v>
      </c>
      <c r="B1161" s="1089">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9">
        <v>4</v>
      </c>
      <c r="B1162" s="1089">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9">
        <v>5</v>
      </c>
      <c r="B1163" s="1089">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9">
        <v>6</v>
      </c>
      <c r="B1164" s="1089">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9">
        <v>7</v>
      </c>
      <c r="B1165" s="1089">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9">
        <v>8</v>
      </c>
      <c r="B1166" s="1089">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9">
        <v>9</v>
      </c>
      <c r="B1167" s="1089">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9">
        <v>10</v>
      </c>
      <c r="B1168" s="1089">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9">
        <v>11</v>
      </c>
      <c r="B1169" s="1089">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9">
        <v>12</v>
      </c>
      <c r="B1170" s="1089">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9">
        <v>13</v>
      </c>
      <c r="B1171" s="1089">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9">
        <v>14</v>
      </c>
      <c r="B1172" s="1089">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9">
        <v>15</v>
      </c>
      <c r="B1173" s="1089">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9">
        <v>16</v>
      </c>
      <c r="B1174" s="1089">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9">
        <v>17</v>
      </c>
      <c r="B1175" s="1089">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9">
        <v>18</v>
      </c>
      <c r="B1176" s="1089">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9">
        <v>19</v>
      </c>
      <c r="B1177" s="1089">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9">
        <v>20</v>
      </c>
      <c r="B1178" s="1089">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9">
        <v>21</v>
      </c>
      <c r="B1179" s="1089">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9">
        <v>22</v>
      </c>
      <c r="B1180" s="1089">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9">
        <v>23</v>
      </c>
      <c r="B1181" s="1089">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9">
        <v>24</v>
      </c>
      <c r="B1182" s="1089">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9">
        <v>25</v>
      </c>
      <c r="B1183" s="1089">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9">
        <v>26</v>
      </c>
      <c r="B1184" s="1089">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9">
        <v>27</v>
      </c>
      <c r="B1185" s="1089">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9">
        <v>28</v>
      </c>
      <c r="B1186" s="1089">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9">
        <v>29</v>
      </c>
      <c r="B1187" s="1089">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9">
        <v>30</v>
      </c>
      <c r="B1188" s="1089">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298</v>
      </c>
      <c r="K1191" s="378"/>
      <c r="L1191" s="378"/>
      <c r="M1191" s="378"/>
      <c r="N1191" s="378"/>
      <c r="O1191" s="378"/>
      <c r="P1191" s="379" t="s">
        <v>27</v>
      </c>
      <c r="Q1191" s="379"/>
      <c r="R1191" s="379"/>
      <c r="S1191" s="379"/>
      <c r="T1191" s="379"/>
      <c r="U1191" s="379"/>
      <c r="V1191" s="379"/>
      <c r="W1191" s="379"/>
      <c r="X1191" s="379"/>
      <c r="Y1191" s="380" t="s">
        <v>351</v>
      </c>
      <c r="Z1191" s="381"/>
      <c r="AA1191" s="381"/>
      <c r="AB1191" s="381"/>
      <c r="AC1191" s="148" t="s">
        <v>336</v>
      </c>
      <c r="AD1191" s="148"/>
      <c r="AE1191" s="148"/>
      <c r="AF1191" s="148"/>
      <c r="AG1191" s="148"/>
      <c r="AH1191" s="380" t="s">
        <v>260</v>
      </c>
      <c r="AI1191" s="377"/>
      <c r="AJ1191" s="377"/>
      <c r="AK1191" s="377"/>
      <c r="AL1191" s="377" t="s">
        <v>21</v>
      </c>
      <c r="AM1191" s="377"/>
      <c r="AN1191" s="377"/>
      <c r="AO1191" s="382"/>
      <c r="AP1191" s="383" t="s">
        <v>299</v>
      </c>
      <c r="AQ1191" s="383"/>
      <c r="AR1191" s="383"/>
      <c r="AS1191" s="383"/>
      <c r="AT1191" s="383"/>
      <c r="AU1191" s="383"/>
      <c r="AV1191" s="383"/>
      <c r="AW1191" s="383"/>
      <c r="AX1191" s="383"/>
    </row>
    <row r="1192" spans="1:50" ht="26.25" customHeight="1" x14ac:dyDescent="0.15">
      <c r="A1192" s="1089">
        <v>1</v>
      </c>
      <c r="B1192" s="1089">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9">
        <v>2</v>
      </c>
      <c r="B1193" s="1089">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9">
        <v>3</v>
      </c>
      <c r="B1194" s="1089">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9">
        <v>4</v>
      </c>
      <c r="B1195" s="1089">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9">
        <v>5</v>
      </c>
      <c r="B1196" s="1089">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9">
        <v>6</v>
      </c>
      <c r="B1197" s="1089">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9">
        <v>7</v>
      </c>
      <c r="B1198" s="1089">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9">
        <v>8</v>
      </c>
      <c r="B1199" s="1089">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9">
        <v>9</v>
      </c>
      <c r="B1200" s="1089">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9">
        <v>10</v>
      </c>
      <c r="B1201" s="1089">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9">
        <v>11</v>
      </c>
      <c r="B1202" s="1089">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9">
        <v>12</v>
      </c>
      <c r="B1203" s="1089">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9">
        <v>13</v>
      </c>
      <c r="B1204" s="1089">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9">
        <v>14</v>
      </c>
      <c r="B1205" s="1089">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9">
        <v>15</v>
      </c>
      <c r="B1206" s="1089">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9">
        <v>16</v>
      </c>
      <c r="B1207" s="1089">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9">
        <v>17</v>
      </c>
      <c r="B1208" s="1089">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9">
        <v>18</v>
      </c>
      <c r="B1209" s="1089">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9">
        <v>19</v>
      </c>
      <c r="B1210" s="1089">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9">
        <v>20</v>
      </c>
      <c r="B1211" s="1089">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9">
        <v>21</v>
      </c>
      <c r="B1212" s="1089">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9">
        <v>22</v>
      </c>
      <c r="B1213" s="1089">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9">
        <v>23</v>
      </c>
      <c r="B1214" s="1089">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9">
        <v>24</v>
      </c>
      <c r="B1215" s="1089">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9">
        <v>25</v>
      </c>
      <c r="B1216" s="1089">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9">
        <v>26</v>
      </c>
      <c r="B1217" s="1089">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9">
        <v>27</v>
      </c>
      <c r="B1218" s="1089">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9">
        <v>28</v>
      </c>
      <c r="B1219" s="1089">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9">
        <v>29</v>
      </c>
      <c r="B1220" s="1089">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9">
        <v>30</v>
      </c>
      <c r="B1221" s="1089">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298</v>
      </c>
      <c r="K1224" s="378"/>
      <c r="L1224" s="378"/>
      <c r="M1224" s="378"/>
      <c r="N1224" s="378"/>
      <c r="O1224" s="378"/>
      <c r="P1224" s="379" t="s">
        <v>27</v>
      </c>
      <c r="Q1224" s="379"/>
      <c r="R1224" s="379"/>
      <c r="S1224" s="379"/>
      <c r="T1224" s="379"/>
      <c r="U1224" s="379"/>
      <c r="V1224" s="379"/>
      <c r="W1224" s="379"/>
      <c r="X1224" s="379"/>
      <c r="Y1224" s="380" t="s">
        <v>351</v>
      </c>
      <c r="Z1224" s="381"/>
      <c r="AA1224" s="381"/>
      <c r="AB1224" s="381"/>
      <c r="AC1224" s="148" t="s">
        <v>336</v>
      </c>
      <c r="AD1224" s="148"/>
      <c r="AE1224" s="148"/>
      <c r="AF1224" s="148"/>
      <c r="AG1224" s="148"/>
      <c r="AH1224" s="380" t="s">
        <v>260</v>
      </c>
      <c r="AI1224" s="377"/>
      <c r="AJ1224" s="377"/>
      <c r="AK1224" s="377"/>
      <c r="AL1224" s="377" t="s">
        <v>21</v>
      </c>
      <c r="AM1224" s="377"/>
      <c r="AN1224" s="377"/>
      <c r="AO1224" s="382"/>
      <c r="AP1224" s="383" t="s">
        <v>299</v>
      </c>
      <c r="AQ1224" s="383"/>
      <c r="AR1224" s="383"/>
      <c r="AS1224" s="383"/>
      <c r="AT1224" s="383"/>
      <c r="AU1224" s="383"/>
      <c r="AV1224" s="383"/>
      <c r="AW1224" s="383"/>
      <c r="AX1224" s="383"/>
    </row>
    <row r="1225" spans="1:50" ht="26.25" customHeight="1" x14ac:dyDescent="0.15">
      <c r="A1225" s="1089">
        <v>1</v>
      </c>
      <c r="B1225" s="1089">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9">
        <v>2</v>
      </c>
      <c r="B1226" s="1089">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9">
        <v>3</v>
      </c>
      <c r="B1227" s="1089">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9">
        <v>4</v>
      </c>
      <c r="B1228" s="1089">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9">
        <v>5</v>
      </c>
      <c r="B1229" s="1089">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9">
        <v>6</v>
      </c>
      <c r="B1230" s="1089">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9">
        <v>7</v>
      </c>
      <c r="B1231" s="1089">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9">
        <v>8</v>
      </c>
      <c r="B1232" s="1089">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9">
        <v>9</v>
      </c>
      <c r="B1233" s="1089">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9">
        <v>10</v>
      </c>
      <c r="B1234" s="1089">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9">
        <v>11</v>
      </c>
      <c r="B1235" s="1089">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9">
        <v>12</v>
      </c>
      <c r="B1236" s="1089">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9">
        <v>13</v>
      </c>
      <c r="B1237" s="1089">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9">
        <v>14</v>
      </c>
      <c r="B1238" s="1089">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9">
        <v>15</v>
      </c>
      <c r="B1239" s="1089">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9">
        <v>16</v>
      </c>
      <c r="B1240" s="1089">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9">
        <v>17</v>
      </c>
      <c r="B1241" s="1089">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9">
        <v>18</v>
      </c>
      <c r="B1242" s="1089">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9">
        <v>19</v>
      </c>
      <c r="B1243" s="1089">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9">
        <v>20</v>
      </c>
      <c r="B1244" s="1089">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9">
        <v>21</v>
      </c>
      <c r="B1245" s="1089">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9">
        <v>22</v>
      </c>
      <c r="B1246" s="1089">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9">
        <v>23</v>
      </c>
      <c r="B1247" s="1089">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9">
        <v>24</v>
      </c>
      <c r="B1248" s="1089">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9">
        <v>25</v>
      </c>
      <c r="B1249" s="1089">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9">
        <v>26</v>
      </c>
      <c r="B1250" s="1089">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9">
        <v>27</v>
      </c>
      <c r="B1251" s="1089">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9">
        <v>28</v>
      </c>
      <c r="B1252" s="1089">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9">
        <v>29</v>
      </c>
      <c r="B1253" s="1089">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9">
        <v>30</v>
      </c>
      <c r="B1254" s="1089">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298</v>
      </c>
      <c r="K1257" s="378"/>
      <c r="L1257" s="378"/>
      <c r="M1257" s="378"/>
      <c r="N1257" s="378"/>
      <c r="O1257" s="378"/>
      <c r="P1257" s="379" t="s">
        <v>27</v>
      </c>
      <c r="Q1257" s="379"/>
      <c r="R1257" s="379"/>
      <c r="S1257" s="379"/>
      <c r="T1257" s="379"/>
      <c r="U1257" s="379"/>
      <c r="V1257" s="379"/>
      <c r="W1257" s="379"/>
      <c r="X1257" s="379"/>
      <c r="Y1257" s="380" t="s">
        <v>351</v>
      </c>
      <c r="Z1257" s="381"/>
      <c r="AA1257" s="381"/>
      <c r="AB1257" s="381"/>
      <c r="AC1257" s="148" t="s">
        <v>336</v>
      </c>
      <c r="AD1257" s="148"/>
      <c r="AE1257" s="148"/>
      <c r="AF1257" s="148"/>
      <c r="AG1257" s="148"/>
      <c r="AH1257" s="380" t="s">
        <v>260</v>
      </c>
      <c r="AI1257" s="377"/>
      <c r="AJ1257" s="377"/>
      <c r="AK1257" s="377"/>
      <c r="AL1257" s="377" t="s">
        <v>21</v>
      </c>
      <c r="AM1257" s="377"/>
      <c r="AN1257" s="377"/>
      <c r="AO1257" s="382"/>
      <c r="AP1257" s="383" t="s">
        <v>299</v>
      </c>
      <c r="AQ1257" s="383"/>
      <c r="AR1257" s="383"/>
      <c r="AS1257" s="383"/>
      <c r="AT1257" s="383"/>
      <c r="AU1257" s="383"/>
      <c r="AV1257" s="383"/>
      <c r="AW1257" s="383"/>
      <c r="AX1257" s="383"/>
    </row>
    <row r="1258" spans="1:50" ht="26.25" customHeight="1" x14ac:dyDescent="0.15">
      <c r="A1258" s="1089">
        <v>1</v>
      </c>
      <c r="B1258" s="1089">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9">
        <v>2</v>
      </c>
      <c r="B1259" s="1089">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9">
        <v>3</v>
      </c>
      <c r="B1260" s="1089">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9">
        <v>4</v>
      </c>
      <c r="B1261" s="1089">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9">
        <v>5</v>
      </c>
      <c r="B1262" s="1089">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9">
        <v>6</v>
      </c>
      <c r="B1263" s="1089">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9">
        <v>7</v>
      </c>
      <c r="B1264" s="1089">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9">
        <v>8</v>
      </c>
      <c r="B1265" s="1089">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9">
        <v>9</v>
      </c>
      <c r="B1266" s="1089">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9">
        <v>10</v>
      </c>
      <c r="B1267" s="1089">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9">
        <v>11</v>
      </c>
      <c r="B1268" s="1089">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9">
        <v>12</v>
      </c>
      <c r="B1269" s="1089">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9">
        <v>13</v>
      </c>
      <c r="B1270" s="1089">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9">
        <v>14</v>
      </c>
      <c r="B1271" s="1089">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9">
        <v>15</v>
      </c>
      <c r="B1272" s="1089">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9">
        <v>16</v>
      </c>
      <c r="B1273" s="1089">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9">
        <v>17</v>
      </c>
      <c r="B1274" s="1089">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9">
        <v>18</v>
      </c>
      <c r="B1275" s="1089">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9">
        <v>19</v>
      </c>
      <c r="B1276" s="1089">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9">
        <v>20</v>
      </c>
      <c r="B1277" s="1089">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9">
        <v>21</v>
      </c>
      <c r="B1278" s="1089">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9">
        <v>22</v>
      </c>
      <c r="B1279" s="1089">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9">
        <v>23</v>
      </c>
      <c r="B1280" s="1089">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9">
        <v>24</v>
      </c>
      <c r="B1281" s="1089">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9">
        <v>25</v>
      </c>
      <c r="B1282" s="1089">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9">
        <v>26</v>
      </c>
      <c r="B1283" s="1089">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9">
        <v>27</v>
      </c>
      <c r="B1284" s="1089">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9">
        <v>28</v>
      </c>
      <c r="B1285" s="1089">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9">
        <v>29</v>
      </c>
      <c r="B1286" s="1089">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9">
        <v>30</v>
      </c>
      <c r="B1287" s="1089">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298</v>
      </c>
      <c r="K1290" s="378"/>
      <c r="L1290" s="378"/>
      <c r="M1290" s="378"/>
      <c r="N1290" s="378"/>
      <c r="O1290" s="378"/>
      <c r="P1290" s="379" t="s">
        <v>27</v>
      </c>
      <c r="Q1290" s="379"/>
      <c r="R1290" s="379"/>
      <c r="S1290" s="379"/>
      <c r="T1290" s="379"/>
      <c r="U1290" s="379"/>
      <c r="V1290" s="379"/>
      <c r="W1290" s="379"/>
      <c r="X1290" s="379"/>
      <c r="Y1290" s="380" t="s">
        <v>351</v>
      </c>
      <c r="Z1290" s="381"/>
      <c r="AA1290" s="381"/>
      <c r="AB1290" s="381"/>
      <c r="AC1290" s="148" t="s">
        <v>336</v>
      </c>
      <c r="AD1290" s="148"/>
      <c r="AE1290" s="148"/>
      <c r="AF1290" s="148"/>
      <c r="AG1290" s="148"/>
      <c r="AH1290" s="380" t="s">
        <v>260</v>
      </c>
      <c r="AI1290" s="377"/>
      <c r="AJ1290" s="377"/>
      <c r="AK1290" s="377"/>
      <c r="AL1290" s="377" t="s">
        <v>21</v>
      </c>
      <c r="AM1290" s="377"/>
      <c r="AN1290" s="377"/>
      <c r="AO1290" s="382"/>
      <c r="AP1290" s="383" t="s">
        <v>299</v>
      </c>
      <c r="AQ1290" s="383"/>
      <c r="AR1290" s="383"/>
      <c r="AS1290" s="383"/>
      <c r="AT1290" s="383"/>
      <c r="AU1290" s="383"/>
      <c r="AV1290" s="383"/>
      <c r="AW1290" s="383"/>
      <c r="AX1290" s="383"/>
    </row>
    <row r="1291" spans="1:50" ht="26.25" customHeight="1" x14ac:dyDescent="0.15">
      <c r="A1291" s="1089">
        <v>1</v>
      </c>
      <c r="B1291" s="1089">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9">
        <v>2</v>
      </c>
      <c r="B1292" s="1089">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9">
        <v>3</v>
      </c>
      <c r="B1293" s="1089">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9">
        <v>4</v>
      </c>
      <c r="B1294" s="1089">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9">
        <v>5</v>
      </c>
      <c r="B1295" s="1089">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9">
        <v>6</v>
      </c>
      <c r="B1296" s="1089">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9">
        <v>7</v>
      </c>
      <c r="B1297" s="1089">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9">
        <v>8</v>
      </c>
      <c r="B1298" s="1089">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9">
        <v>9</v>
      </c>
      <c r="B1299" s="1089">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9">
        <v>10</v>
      </c>
      <c r="B1300" s="1089">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9">
        <v>11</v>
      </c>
      <c r="B1301" s="1089">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9">
        <v>12</v>
      </c>
      <c r="B1302" s="1089">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9">
        <v>13</v>
      </c>
      <c r="B1303" s="1089">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9">
        <v>14</v>
      </c>
      <c r="B1304" s="1089">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9">
        <v>15</v>
      </c>
      <c r="B1305" s="1089">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9">
        <v>16</v>
      </c>
      <c r="B1306" s="1089">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9">
        <v>17</v>
      </c>
      <c r="B1307" s="1089">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9">
        <v>18</v>
      </c>
      <c r="B1308" s="1089">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9">
        <v>19</v>
      </c>
      <c r="B1309" s="1089">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9">
        <v>20</v>
      </c>
      <c r="B1310" s="1089">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9">
        <v>21</v>
      </c>
      <c r="B1311" s="1089">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9">
        <v>22</v>
      </c>
      <c r="B1312" s="1089">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9">
        <v>23</v>
      </c>
      <c r="B1313" s="1089">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9">
        <v>24</v>
      </c>
      <c r="B1314" s="1089">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9">
        <v>25</v>
      </c>
      <c r="B1315" s="1089">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9">
        <v>26</v>
      </c>
      <c r="B1316" s="1089">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9">
        <v>27</v>
      </c>
      <c r="B1317" s="1089">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9">
        <v>28</v>
      </c>
      <c r="B1318" s="1089">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9">
        <v>29</v>
      </c>
      <c r="B1319" s="1089">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9">
        <v>30</v>
      </c>
      <c r="B1320" s="1089">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2020-10-02T12:30:12Z</cp:lastPrinted>
  <dcterms:created xsi:type="dcterms:W3CDTF">2012-03-13T00:50:25Z</dcterms:created>
  <dcterms:modified xsi:type="dcterms:W3CDTF">2020-11-26T12:32:00Z</dcterms:modified>
</cp:coreProperties>
</file>