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地域\（00）庶務係\■令和２(2020)年度\01_照会関係\10_管理照会\20201111【〆1118】_行政事業レビューシートの記載の確認等について\02_庶務係作業用\"/>
    </mc:Choice>
  </mc:AlternateContent>
  <bookViews>
    <workbookView xWindow="0" yWindow="0" windowWidth="24795"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2" i="3" l="1"/>
  <c r="Y782" i="3"/>
  <c r="Y839" i="3"/>
  <c r="Y843"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<sst xmlns="http://schemas.openxmlformats.org/spreadsheetml/2006/main" count="3024" uniqueCount="657">
  <si>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</si>
  <si>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</si>
  <si>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</si>
  <si>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</si>
  <si>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</si>
  <si>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</si>
  <si>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</si>
  <si>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</si>
  <si>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</si>
  <si>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</si>
  <si>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</si>
  <si>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</si>
  <si>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</si>
  <si>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</si>
  <si>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</si>
  <si>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</si>
  <si>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</si>
  <si>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</si>
  <si>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</si>
  <si>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</si>
  <si>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</si>
  <si>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</si>
  <si>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</si>
  <si>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</si>
  <si>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</si>
  <si>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</si>
  <si>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</si>
  <si>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</si>
  <si>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</si>
  <si>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</si>
  <si>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</si>
  <si>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</si>
  <si>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</si>
  <si>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</si>
  <si>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</si>
  <si>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</si>
  <si>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</si>
  <si>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</si>
  <si>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</si>
  <si>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</si>
  <si>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</si>
  <si>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</si>
  <si>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</si>
  <si>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</si>
  <si>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</si>
  <si>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</si>
  <si>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</si>
  <si>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</si>
  <si>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</si>
  <si>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</si>
  <si>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</si>
  <si>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</si>
  <si>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</si>
  <si>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</si>
  <si>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</si>
  <si>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</si>
  <si>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</si>
  <si>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</si>
  <si>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</si>
  <si>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</si>
  <si>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</si>
  <si>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</si>
  <si>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</si>
  <si>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</si>
  <si>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</si>
  <si>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</si>
  <si>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</si>
  <si>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</si>
  <si>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</si>
  <si>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</si>
  <si>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</si>
  <si>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</si>
  <si>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</si>
  <si>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</si>
  <si>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</si>
  <si>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</si>
  <si>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</si>
  <si>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</si>
  <si>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</si>
  <si>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</si>
  <si>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</si>
  <si>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</si>
  <si>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</si>
  <si>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</si>
  <si>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</si>
  <si>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</si>
  <si>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</si>
  <si>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</si>
  <si>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</si>
  <si>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</si>
  <si>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</si>
  <si>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</si>
  <si>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</si>
  <si>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</si>
  <si>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</si>
  <si>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</si>
  <si>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</si>
  <si>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</si>
  <si>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</si>
  <si>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</si>
  <si>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</si>
  <si>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</si>
  <si>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</si>
  <si>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</si>
  <si>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</si>
  <si>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</si>
  <si>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</si>
  <si>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</si>
  <si>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</si>
  <si>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</si>
  <si>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</si>
  <si>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</si>
  <si>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</si>
  <si>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</si>
  <si>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</si>
  <si>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</si>
  <si>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</si>
  <si>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</si>
  <si>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</si>
  <si>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</si>
  <si>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</si>
  <si>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</si>
  <si>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</si>
  <si>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</si>
  <si>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</si>
  <si>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</si>
  <si>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</si>
  <si>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</si>
  <si>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</si>
  <si>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</si>
  <si>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</si>
  <si>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</si>
  <si>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</si>
  <si>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</si>
  <si>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</si>
  <si>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</si>
  <si>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</si>
  <si>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</si>
  <si>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</si>
  <si>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</si>
  <si>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</si>
  <si>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</si>
  <si>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</si>
  <si>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</si>
  <si>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</si>
  <si>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</si>
  <si>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</si>
  <si>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</si>
  <si>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</si>
  <si>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</si>
  <si>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</si>
  <si>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</si>
  <si>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</si>
  <si>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</si>
  <si>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</si>
  <si>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</si>
  <si>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</si>
  <si>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</si>
  <si>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</si>
  <si>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</si>
  <si>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</si>
  <si>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</si>
  <si>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</si>
  <si>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</si>
  <si>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</si>
  <si>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</si>
  <si>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</si>
  <si>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</si>
  <si>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</si>
  <si>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</si>
  <si>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</si>
  <si>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</si>
  <si>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</si>
  <si>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</si>
  <si>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</si>
  <si>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</si>
  <si>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</si>
  <si>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</si>
  <si>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</si>
  <si>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</si>
  <si>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</si>
  <si>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</si>
  <si>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</si>
  <si>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</si>
  <si>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</si>
  <si>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</si>
  <si>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</si>
  <si>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</si>
  <si>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</si>
  <si>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</si>
  <si>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</si>
  <si>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</si>
  <si>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</si>
  <si>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</si>
  <si>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</si>
  <si>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</si>
  <si>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</si>
  <si>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</si>
  <si>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</si>
  <si>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</si>
  <si>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</si>
  <si>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</si>
  <si>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</si>
  <si>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</si>
  <si>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</si>
  <si>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</si>
  <si>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</si>
  <si>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</si>
  <si>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</si>
  <si>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</si>
  <si>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</si>
  <si>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</si>
  <si>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</si>
  <si>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</si>
  <si>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</si>
  <si>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</si>
  <si>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</si>
  <si>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</si>
  <si>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</si>
  <si>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</si>
  <si>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</si>
  <si>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</si>
  <si>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</si>
  <si>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</si>
  <si>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</si>
  <si>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</si>
  <si>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</si>
  <si>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</si>
  <si>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</si>
  <si>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</si>
  <si>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</si>
  <si>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</si>
  <si>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</si>
  <si>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</si>
  <si>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</si>
  <si>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</si>
  <si>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</si>
  <si>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</si>
  <si>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</si>
  <si>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</si>
  <si>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</si>
  <si>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</si>
  <si>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</si>
  <si>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</si>
  <si>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</si>
  <si>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</si>
  <si>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</si>
  <si>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</si>
  <si>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</si>
  <si>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</si>
  <si>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</si>
  <si>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</si>
  <si>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</si>
  <si>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</si>
  <si>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</si>
  <si>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</si>
  <si>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</si>
  <si>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</si>
  <si>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</si>
  <si>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</si>
  <si>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</si>
  <si>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</si>
  <si>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</si>
  <si>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</si>
  <si>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</si>
  <si>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</si>
  <si>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</si>
  <si>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</si>
  <si>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</si>
  <si>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</si>
  <si>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</si>
  <si>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</si>
  <si>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</si>
  <si>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</si>
  <si>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</si>
  <si>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</si>
  <si>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</si>
  <si>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</si>
  <si>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</si>
  <si>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</si>
  <si>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</si>
  <si>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</si>
  <si>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</si>
  <si>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</si>
  <si>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</si>
  <si>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</si>
  <si>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</si>
  <si>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</si>
  <si>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</si>
  <si>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</si>
  <si>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</si>
  <si>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</si>
  <si>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</si>
  <si>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</si>
  <si>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</si>
  <si>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</si>
  <si>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</si>
  <si>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</si>
  <si>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</si>
  <si>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</si>
  <si>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</si>
  <si>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</si>
  <si>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</si>
  <si>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</si>
  <si>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</si>
  <si>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</si>
  <si>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</si>
  <si>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</si>
  <si>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</si>
  <si>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</si>
  <si>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</si>
  <si>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</si>
  <si>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</si>
  <si>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</si>
  <si>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</si>
  <si>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</si>
  <si>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</si>
  <si>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</si>
  <si>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</si>
  <si>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</si>
  <si>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</si>
  <si>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</si>
  <si>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</si>
  <si>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</si>
  <si>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</si>
  <si>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</si>
  <si>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</si>
  <si>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</si>
  <si>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</si>
  <si>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</si>
  <si>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</si>
  <si>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</si>
  <si>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</si>
  <si>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</si>
  <si>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</si>
  <si>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</si>
  <si>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</si>
  <si>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</si>
  <si>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</si>
  <si>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</si>
  <si>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</si>
  <si>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</si>
  <si>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</si>
  <si>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</si>
  <si>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</si>
  <si>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</si>
  <si>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</si>
  <si>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</si>
  <si>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</si>
  <si>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</si>
  <si>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</si>
  <si>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</si>
  <si>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</si>
  <si>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</si>
  <si>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</si>
  <si>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</si>
  <si>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</si>
  <si>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</si>
  <si>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</si>
  <si>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</si>
  <si>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</si>
  <si>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</si>
  <si>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</si>
  <si>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</si>
  <si>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</si>
  <si>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</si>
  <si>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</si>
  <si>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</si>
  <si>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</si>
  <si>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</si>
  <si>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</si>
  <si>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</si>
  <si>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</si>
  <si>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</si>
  <si>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</si>
  <si>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</si>
  <si>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</si>
  <si>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</si>
  <si>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</si>
  <si>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</si>
  <si>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</si>
  <si>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</si>
  <si>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</si>
  <si>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</si>
  <si>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</si>
  <si>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</si>
  <si>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</si>
  <si>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</si>
  <si>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</si>
  <si>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</si>
  <si>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</si>
  <si>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</si>
  <si>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</si>
  <si>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</si>
  <si>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</si>
  <si>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</si>
  <si>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</si>
  <si>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</si>
  <si>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</si>
  <si>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</si>
  <si>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</si>
  <si>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</si>
  <si>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</si>
  <si>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</si>
  <si>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</si>
  <si>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</si>
  <si>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</si>
  <si>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</si>
  <si>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</si>
  <si>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</si>
  <si>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</si>
  <si>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</si>
  <si>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</si>
  <si>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</si>
  <si>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</si>
  <si>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</si>
  <si>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</si>
  <si>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</si>
  <si>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</si>
  <si>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</si>
  <si>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</si>
  <si>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</si>
  <si>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</si>
  <si>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</si>
  <si>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</si>
  <si>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</si>
  <si>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</si>
  <si>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</si>
  <si>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</si>
  <si>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</si>
  <si>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</si>
  <si>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</si>
  <si>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</si>
  <si>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</si>
  <si>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</si>
  <si>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</si>
  <si>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</si>
  <si>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</si>
  <si>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</si>
  <si>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</si>
  <si>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</si>
  <si>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</si>
  <si>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</si>
  <si>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</si>
  <si>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</si>
  <si>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</si>
  <si>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</si>
  <si>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</si>
  <si>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</si>
  <si>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</si>
  <si>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</si>
  <si>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</si>
  <si>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</si>
  <si>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</si>
  <si>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</si>
  <si>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</si>
  <si>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</si>
  <si>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</si>
  <si>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</si>
  <si>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</si>
  <si>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</si>
  <si>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</si>
  <si>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</si>
  <si>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</si>
  <si>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</si>
  <si>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</si>
  <si>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</si>
  <si>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</si>
  <si>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</si>
  <si>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</si>
  <si>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</si>
  <si>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</si>
  <si>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</si>
  <si>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</si>
  <si>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</si>
  <si>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</si>
  <si>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</si>
  <si>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</si>
  <si>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</si>
  <si>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</si>
  <si>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</si>
  <si>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</si>
  <si>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</si>
  <si>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</si>
  <si>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</si>
  <si>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</si>
  <si>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</si>
  <si>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</si>
  <si>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</si>
  <si>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</si>
  <si>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</si>
  <si>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</si>
  <si>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</si>
  <si>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</si>
  <si>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</si>
  <si>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</si>
  <si>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</si>
  <si>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</si>
  <si>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</si>
  <si>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</si>
  <si>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</si>
  <si>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</si>
  <si>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</si>
  <si>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</si>
  <si>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</si>
  <si>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</si>
  <si>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</si>
  <si>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</si>
  <si>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</si>
  <si>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</si>
  <si>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</si>
  <si>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</si>
  <si>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</si>
  <si>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</si>
  <si>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</si>
  <si>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</si>
  <si>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</si>
  <si>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</si>
  <si>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</si>
  <si>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</si>
  <si>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</si>
  <si>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</si>
  <si>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</si>
  <si>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</si>
  <si>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</si>
  <si>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</si>
  <si>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</si>
  <si>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</si>
  <si>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</si>
  <si>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</si>
  <si>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</si>
  <si>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</si>
  <si>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</si>
  <si>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</si>
  <si>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</si>
  <si>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</si>
  <si>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</si>
  <si>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</si>
  <si>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</si>
  <si>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</si>
  <si>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</si>
  <si>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</si>
  <si>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</si>
  <si>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</si>
  <si>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</si>
  <si>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</si>
  <si>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</si>
  <si>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</si>
  <si>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</si>
  <si>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</si>
  <si>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</si>
  <si>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</si>
  <si>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</si>
  <si>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</si>
  <si>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</si>
  <si>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</si>
  <si>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</si>
  <si>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</si>
  <si>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</si>
  <si>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</si>
  <si>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</si>
  <si>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</si>
  <si>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</si>
  <si>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</si>
  <si>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激甚災害に対処するための特別の財政援助等に関する法律第16条</t>
  </si>
  <si>
    <t>-</t>
  </si>
  <si>
    <t>激甚災害法に基づき、被災した地方公共団体が設置する公立社会教育施設（体育・文化施設含む）の復旧を促進する。</t>
  </si>
  <si>
    <t>施設</t>
  </si>
  <si>
    <t>文部科学省調べ</t>
  </si>
  <si>
    <t>災害復旧交付決定件数</t>
  </si>
  <si>
    <t>件</t>
  </si>
  <si>
    <t>交付決定額／交付決定件数　　　　　　　　　　　　　　</t>
    <phoneticPr fontId="5"/>
  </si>
  <si>
    <t>百万円</t>
  </si>
  <si>
    <t>百万円/件数</t>
    <phoneticPr fontId="5"/>
  </si>
  <si>
    <t>／　</t>
    <phoneticPr fontId="5"/>
  </si>
  <si>
    <t>　　/</t>
    <phoneticPr fontId="5"/>
  </si>
  <si>
    <t>／　　　　　　　　　　　　　　</t>
    <phoneticPr fontId="5"/>
  </si>
  <si>
    <t>／　　　　　　　　　　　　　　</t>
    <phoneticPr fontId="5"/>
  </si>
  <si>
    <t>-</t>
    <phoneticPr fontId="5"/>
  </si>
  <si>
    <t>体育・文化施設等の社会教育施設は、国民の身体的・文化的活動に必要なもので、豪雨災害等の前から利用者が多かったため、その復旧は国民のニーズを反映している。</t>
  </si>
  <si>
    <t>地方や民間が個別に行うものではなく、国が総合的に推進していく必要がある。</t>
  </si>
  <si>
    <t>当事業は、激甚災害法に基づき、国が地方公共団体に対して、特別の財政援助を行うものであり、必要かつ適切な事業。また、豪雨災害等からの復興に係る事業であり、優先度が高い。</t>
  </si>
  <si>
    <t>財務省立会のもと厳格な現地調査により事業経費を査定している。</t>
  </si>
  <si>
    <t>補助を受ける市町村等においても、工事費の算出に当たっては、複数の業者から見積を取った上で最低価格を採用するなど、単位当たりコストの削減に努めた。</t>
  </si>
  <si>
    <t>入札等によるコスト減のため、妥当である。</t>
  </si>
  <si>
    <t>一部の施設において、他事業との調整や工事の施工に伴い発生した状況変化に伴う施行能率の低下等により不測の日数を要したため。</t>
  </si>
  <si>
    <t>現地調査実施に当たっては、被災地の状況も踏まえつつ、なるべく複数施設をまとめて調査するなど、効率化に努めている。</t>
  </si>
  <si>
    <t>被災地域の復旧が適切に行われるよう、被災施設の原状復旧を目的とした補助事業として実施しており、実効性の高い事業である。</t>
  </si>
  <si>
    <t>被災施設が復旧され、十分に活用されている。</t>
  </si>
  <si>
    <t>0028</t>
  </si>
  <si>
    <t>0026</t>
  </si>
  <si>
    <t>0027</t>
  </si>
  <si>
    <t>0029</t>
  </si>
  <si>
    <t>激甚災害法に基づき、被災した自治体が設置する公立社会教育施設（体育・文化施設含む）の復旧を促進するため、自治体が設置する公立社会教育施設（体育・文化施設含む）の復旧に必要な経費の2/3を補助する。29年度は100施設に補助金交付を行い、被災地域の社会教育施設が復旧され、地域住民の学習機会が確保された。</t>
  </si>
  <si>
    <t>○</t>
  </si>
  <si>
    <t>1　新しい時代に向けた教育政策の推進</t>
    <phoneticPr fontId="5"/>
  </si>
  <si>
    <t>1-5 家庭・地域の教育力の向上</t>
    <phoneticPr fontId="5"/>
  </si>
  <si>
    <t>公立社会教育施設災害復旧事業</t>
    <phoneticPr fontId="5"/>
  </si>
  <si>
    <t>平成24年度</t>
    <phoneticPr fontId="5"/>
  </si>
  <si>
    <t>終了予定なし</t>
    <phoneticPr fontId="5"/>
  </si>
  <si>
    <t>総合教育政策局</t>
    <phoneticPr fontId="5"/>
  </si>
  <si>
    <t>地域学習推進課</t>
    <phoneticPr fontId="5"/>
  </si>
  <si>
    <t>-</t>
    <phoneticPr fontId="5"/>
  </si>
  <si>
    <t>-</t>
    <phoneticPr fontId="5"/>
  </si>
  <si>
    <t>-</t>
    <phoneticPr fontId="5"/>
  </si>
  <si>
    <t>-</t>
    <phoneticPr fontId="5"/>
  </si>
  <si>
    <t>‐</t>
  </si>
  <si>
    <t>無</t>
  </si>
  <si>
    <t>今後、同様の災害が発生した際には、被災地の実情を踏まえつつ、執行可能な計画を策定するとともに、早期執行を図ることが必要。</t>
    <rPh sb="0" eb="2">
      <t>コンゴ</t>
    </rPh>
    <rPh sb="3" eb="5">
      <t>ドウヨウ</t>
    </rPh>
    <rPh sb="6" eb="8">
      <t>サイガイ</t>
    </rPh>
    <rPh sb="9" eb="11">
      <t>ハッセイ</t>
    </rPh>
    <rPh sb="13" eb="14">
      <t>サイ</t>
    </rPh>
    <rPh sb="17" eb="20">
      <t>ヒサイチ</t>
    </rPh>
    <rPh sb="21" eb="23">
      <t>ジツジョウ</t>
    </rPh>
    <rPh sb="24" eb="25">
      <t>フ</t>
    </rPh>
    <rPh sb="30" eb="32">
      <t>シッコウ</t>
    </rPh>
    <rPh sb="32" eb="34">
      <t>カノウ</t>
    </rPh>
    <rPh sb="35" eb="37">
      <t>ケイカク</t>
    </rPh>
    <rPh sb="38" eb="40">
      <t>サクテイ</t>
    </rPh>
    <rPh sb="47" eb="49">
      <t>ソウキ</t>
    </rPh>
    <rPh sb="49" eb="51">
      <t>シッコウ</t>
    </rPh>
    <rPh sb="52" eb="53">
      <t>ハカ</t>
    </rPh>
    <rPh sb="57" eb="59">
      <t>ヒツヨウ</t>
    </rPh>
    <phoneticPr fontId="5"/>
  </si>
  <si>
    <t>0029</t>
    <phoneticPr fontId="5"/>
  </si>
  <si>
    <t>災害復旧費</t>
  </si>
  <si>
    <t>災害復旧費</t>
    <rPh sb="0" eb="2">
      <t>サイガイ</t>
    </rPh>
    <rPh sb="2" eb="4">
      <t>フッキュウ</t>
    </rPh>
    <rPh sb="4" eb="5">
      <t>ヒ</t>
    </rPh>
    <phoneticPr fontId="5"/>
  </si>
  <si>
    <t>復旧工事費（本工事費、附帯工事費、設備費等）</t>
  </si>
  <si>
    <t>復旧工事費（本工事費、附帯工事費、設備費等）</t>
    <rPh sb="0" eb="2">
      <t>フッキュウ</t>
    </rPh>
    <rPh sb="2" eb="4">
      <t>コウジ</t>
    </rPh>
    <rPh sb="4" eb="5">
      <t>ヒ</t>
    </rPh>
    <rPh sb="6" eb="7">
      <t>ホン</t>
    </rPh>
    <rPh sb="7" eb="10">
      <t>コウジヒ</t>
    </rPh>
    <rPh sb="11" eb="13">
      <t>フタイ</t>
    </rPh>
    <rPh sb="13" eb="16">
      <t>コウジヒ</t>
    </rPh>
    <rPh sb="17" eb="19">
      <t>セツビ</t>
    </rPh>
    <rPh sb="19" eb="20">
      <t>ヒ</t>
    </rPh>
    <rPh sb="20" eb="21">
      <t>トウ</t>
    </rPh>
    <phoneticPr fontId="5"/>
  </si>
  <si>
    <t>公立社会教育施設災害復旧</t>
  </si>
  <si>
    <t>補助金等交付</t>
  </si>
  <si>
    <t>熊本県</t>
  </si>
  <si>
    <t>高知県</t>
  </si>
  <si>
    <t>広島県</t>
  </si>
  <si>
    <t>北海道</t>
  </si>
  <si>
    <t>愛媛県</t>
  </si>
  <si>
    <t>岡山県</t>
  </si>
  <si>
    <t>宮城県</t>
  </si>
  <si>
    <t>福島県</t>
  </si>
  <si>
    <t>茨城県</t>
  </si>
  <si>
    <t>長野県</t>
  </si>
  <si>
    <t>A.愛媛県</t>
    <rPh sb="2" eb="5">
      <t>エヒメケン</t>
    </rPh>
    <phoneticPr fontId="5"/>
  </si>
  <si>
    <t>公立社会教育施設災害復旧（支出委任）</t>
    <rPh sb="13" eb="15">
      <t>シシュツ</t>
    </rPh>
    <rPh sb="15" eb="17">
      <t>イニン</t>
    </rPh>
    <phoneticPr fontId="5"/>
  </si>
  <si>
    <t>-</t>
    <phoneticPr fontId="5"/>
  </si>
  <si>
    <t>愛媛県西予市</t>
    <rPh sb="0" eb="3">
      <t>エヒメケン</t>
    </rPh>
    <phoneticPr fontId="5"/>
  </si>
  <si>
    <t>B.愛媛県西予市</t>
    <rPh sb="2" eb="5">
      <t>エヒメケン</t>
    </rPh>
    <rPh sb="5" eb="8">
      <t>セイヨシ</t>
    </rPh>
    <phoneticPr fontId="5"/>
  </si>
  <si>
    <t>その他</t>
  </si>
  <si>
    <t>公立社会教育施設災害復旧（支出委任）</t>
  </si>
  <si>
    <t>熊本県益城町</t>
  </si>
  <si>
    <t>広島県三次市</t>
  </si>
  <si>
    <t>広島県熊野町</t>
  </si>
  <si>
    <t>愛媛県宇和島市</t>
  </si>
  <si>
    <t>北海道むかわ町</t>
  </si>
  <si>
    <t>愛媛県大洲市</t>
  </si>
  <si>
    <t>広島県三原市</t>
  </si>
  <si>
    <t>岡山県美咲町</t>
  </si>
  <si>
    <t>当初見込み数を超える活動実績になっている。</t>
    <rPh sb="0" eb="2">
      <t>トウショ</t>
    </rPh>
    <rPh sb="2" eb="4">
      <t>ミコ</t>
    </rPh>
    <rPh sb="5" eb="6">
      <t>スウ</t>
    </rPh>
    <rPh sb="7" eb="8">
      <t>コ</t>
    </rPh>
    <rPh sb="10" eb="12">
      <t>カツドウ</t>
    </rPh>
    <rPh sb="12" eb="14">
      <t>ジッセキ</t>
    </rPh>
    <phoneticPr fontId="5"/>
  </si>
  <si>
    <t>交付申請のあった施設については全て復旧しているため、成果実績は目標に見合ったものとなっていると考えられる。</t>
    <phoneticPr fontId="5"/>
  </si>
  <si>
    <t>事業の目的及び内容については、施策目標の達成手段として適切なものとなっている。一方で、成果指標としては、事業の成果を測るため一層の工夫が必要であり、成果目標値についても水準の妥当性が判断できないため、検証する必要がある。成果指標として「復旧必要施設に対する対応比率」つまり表の中の「達成度」を指標に設定することを検討すべきである。なお、不用額については合理的な理由があることから、事業の執行管理については適切に行われていると判断できる。</t>
  </si>
  <si>
    <t>事業内容の
一部改善</t>
  </si>
  <si>
    <t>１．事業評価の観点：この事業は、激甚災害法に基づき公立社会教育施設の復旧に必要な経費を補助するとともに、公立社会教育施設災害復旧費補助金の執行にかかる都道府県の事務に係る経費を交付する事業であり、事業成果等の観点から検証を行った。
２．所見：この事業は、外部有識者の指摘を踏まえ、事業の成果をより的確に把握できるよう工夫すべきである。</t>
  </si>
  <si>
    <t>執行等改善</t>
  </si>
  <si>
    <t>成果指標を、復旧必要施設に対する復旧施設の比率（達成率）とする。
併せて、活動指標の考え方を変更する。
具体的には、「活動実績」の件数については、これまで、該当年度における交付決定ベースの件数としていたため、予算の繰越により前年度以前に起こった災害に対する交付決定数も含まれていたところであるが、今後の「活動実績」数は、該当年度に起きた災害において復旧する施設として見込んだ「当初見込み」欄に計上した施設に対する交付決定数に変更する。</t>
  </si>
  <si>
    <t>地域学習推進課長
横井　理夫</t>
    <phoneticPr fontId="5"/>
  </si>
  <si>
    <t>-</t>
    <phoneticPr fontId="5"/>
  </si>
  <si>
    <t>　1,541.7/66</t>
    <phoneticPr fontId="5"/>
  </si>
  <si>
    <t>34.4/17</t>
    <phoneticPr fontId="5"/>
  </si>
  <si>
    <t>災害により被災した公立社会教育施設を原形に復旧する</t>
    <rPh sb="0" eb="2">
      <t>サイガイ</t>
    </rPh>
    <rPh sb="5" eb="7">
      <t>ヒサイ</t>
    </rPh>
    <rPh sb="18" eb="20">
      <t>ゲンケイ</t>
    </rPh>
    <phoneticPr fontId="5"/>
  </si>
  <si>
    <t>法令で定める復旧対象施設に対する復旧済施設の比率（達成率）</t>
    <rPh sb="0" eb="2">
      <t>ホウレイ</t>
    </rPh>
    <rPh sb="3" eb="4">
      <t>サダ</t>
    </rPh>
    <rPh sb="6" eb="8">
      <t>フッキュウ</t>
    </rPh>
    <rPh sb="8" eb="10">
      <t>タイショウ</t>
    </rPh>
    <rPh sb="10" eb="12">
      <t>シセツ</t>
    </rPh>
    <rPh sb="13" eb="14">
      <t>タイ</t>
    </rPh>
    <rPh sb="16" eb="18">
      <t>フッキュウ</t>
    </rPh>
    <rPh sb="18" eb="19">
      <t>ズ</t>
    </rPh>
    <rPh sb="19" eb="21">
      <t>シセツ</t>
    </rPh>
    <rPh sb="22" eb="24">
      <t>ヒリツ</t>
    </rPh>
    <rPh sb="25" eb="28">
      <t>タッセイリツ</t>
    </rPh>
    <phoneticPr fontId="5"/>
  </si>
  <si>
    <t>激甚災害法に基づき、地方公共団体が設置する公立社会教育施設（体育・文化施設含む）の復旧に必要な経費の2/3を補助する。また、公立社会教育施設災害復旧費補助金の執行にかかる都道府県の事務に係る経費を交付する。
（１）平成26年7月30日から8月25日までの間の暴風雨及び豪雨による災害（平成26年度補正）
（２）平成24年6月8日から7月23日までの間の豪雨及び暴風雨による災害のうち大分県竹田市の社会教育施設復旧に係るもの（平成27年度当初）
（３）平成28年熊本地震による災害（平成28年度第2次補正、平成29年度第1次補正）
（４）平成28年8月16日から9月1日までの間の暴風雨及び豪雨による災害（平成29年度第1次補正）
（５）平成30年5月20日から7月10日までの間の豪雨及び暴風雨による災害及び平成30年北海道胆振東部地震による災害（平成30年度第2次補正）
（６）令和元年10月11日から同月26日までの間の暴風雨及び豪雨による災害（令和元年度補正）</t>
    <rPh sb="116" eb="117">
      <t>ニチ</t>
    </rPh>
    <rPh sb="123" eb="124">
      <t>ニチ</t>
    </rPh>
    <rPh sb="127" eb="128">
      <t>カン</t>
    </rPh>
    <rPh sb="163" eb="164">
      <t>ニチ</t>
    </rPh>
    <rPh sb="170" eb="171">
      <t>ニチ</t>
    </rPh>
    <rPh sb="174" eb="175">
      <t>カン</t>
    </rPh>
    <rPh sb="176" eb="178">
      <t>ゴウウ</t>
    </rPh>
    <rPh sb="178" eb="179">
      <t>オヨ</t>
    </rPh>
    <rPh sb="180" eb="183">
      <t>ボウフウウ</t>
    </rPh>
    <rPh sb="186" eb="188">
      <t>サイガイ</t>
    </rPh>
    <rPh sb="237" eb="239">
      <t>サイガイ</t>
    </rPh>
    <rPh sb="252" eb="254">
      <t>ヘイセイ</t>
    </rPh>
    <rPh sb="256" eb="258">
      <t>ネンド</t>
    </rPh>
    <rPh sb="258" eb="259">
      <t>ダイ</t>
    </rPh>
    <rPh sb="260" eb="261">
      <t>ツギ</t>
    </rPh>
    <rPh sb="261" eb="263">
      <t>ホセイ</t>
    </rPh>
    <rPh sb="342" eb="343">
      <t>オヨ</t>
    </rPh>
    <rPh sb="390" eb="392">
      <t>レイワ</t>
    </rPh>
    <rPh sb="392" eb="394">
      <t>ガンネン</t>
    </rPh>
    <rPh sb="396" eb="397">
      <t>ガツ</t>
    </rPh>
    <rPh sb="399" eb="400">
      <t>ニチ</t>
    </rPh>
    <rPh sb="402" eb="404">
      <t>ドウゲツ</t>
    </rPh>
    <rPh sb="406" eb="407">
      <t>ニチ</t>
    </rPh>
    <rPh sb="410" eb="411">
      <t>カン</t>
    </rPh>
    <rPh sb="412" eb="415">
      <t>ボウフウウ</t>
    </rPh>
    <rPh sb="415" eb="416">
      <t>オヨ</t>
    </rPh>
    <rPh sb="417" eb="419">
      <t>ゴウウ</t>
    </rPh>
    <rPh sb="422" eb="424">
      <t>サイガイ</t>
    </rPh>
    <rPh sb="425" eb="427">
      <t>レイワ</t>
    </rPh>
    <rPh sb="427" eb="429">
      <t>ガンネン</t>
    </rPh>
    <rPh sb="429" eb="430">
      <t>ド</t>
    </rPh>
    <rPh sb="430" eb="432">
      <t>ホセイ</t>
    </rPh>
    <phoneticPr fontId="5"/>
  </si>
  <si>
    <t>激甚災害法に基づき、被災した自治体が設置する公立社会教育施設（体育・文化施設含む）の復旧を促進するため、自治体が設置する公立社会教育施設（体育・文化施設含む）の復旧に必要な経費の2/3を補助する。令和元年度は17施設に補助金交付を行い、被災地域の社会教育施設が復旧され、地域住民の学習機会が確保された。</t>
    <rPh sb="98" eb="100">
      <t>レイワ</t>
    </rPh>
    <rPh sb="100" eb="101">
      <t>ガン</t>
    </rPh>
    <phoneticPr fontId="5"/>
  </si>
  <si>
    <t>令和元年度は、17件の交付決定を実施した。また、補助を受ける市町村等においても、工事費の算出に当たり、複数の業者から見積もりを取った上で最低価格を採用するなど、単位当たりコストの削減に努めている。</t>
    <rPh sb="0" eb="2">
      <t>レイワ</t>
    </rPh>
    <rPh sb="2" eb="4">
      <t>ガンネン</t>
    </rPh>
    <rPh sb="4" eb="5">
      <t>ド</t>
    </rPh>
    <rPh sb="9" eb="10">
      <t>ケン</t>
    </rPh>
    <rPh sb="11" eb="13">
      <t>コウフ</t>
    </rPh>
    <rPh sb="13" eb="15">
      <t>ケッテイ</t>
    </rPh>
    <rPh sb="16" eb="18">
      <t>ジッシ</t>
    </rPh>
    <rPh sb="24" eb="26">
      <t>ホジョ</t>
    </rPh>
    <rPh sb="27" eb="28">
      <t>ウ</t>
    </rPh>
    <rPh sb="30" eb="33">
      <t>シチョウソン</t>
    </rPh>
    <rPh sb="33" eb="34">
      <t>トウ</t>
    </rPh>
    <rPh sb="40" eb="42">
      <t>コウジ</t>
    </rPh>
    <rPh sb="42" eb="43">
      <t>ヒ</t>
    </rPh>
    <rPh sb="44" eb="46">
      <t>サンシュツ</t>
    </rPh>
    <rPh sb="47" eb="48">
      <t>ア</t>
    </rPh>
    <rPh sb="51" eb="53">
      <t>フクスウ</t>
    </rPh>
    <rPh sb="54" eb="56">
      <t>ギョウシャ</t>
    </rPh>
    <rPh sb="58" eb="60">
      <t>ミツ</t>
    </rPh>
    <rPh sb="63" eb="64">
      <t>ト</t>
    </rPh>
    <rPh sb="66" eb="67">
      <t>ウエ</t>
    </rPh>
    <rPh sb="68" eb="70">
      <t>サイテイ</t>
    </rPh>
    <rPh sb="70" eb="72">
      <t>カカク</t>
    </rPh>
    <rPh sb="73" eb="75">
      <t>サイヨウ</t>
    </rPh>
    <rPh sb="80" eb="82">
      <t>タンイ</t>
    </rPh>
    <rPh sb="82" eb="83">
      <t>ア</t>
    </rPh>
    <rPh sb="89" eb="91">
      <t>サクゲン</t>
    </rPh>
    <rPh sb="92" eb="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</si>
</sst>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39928</xdr:colOff>
      <xdr:row>743</xdr:row>
      <xdr:rowOff>190500</xdr:rowOff>
    </xdr:from>
    <xdr:to>
      <xdr:col>43</xdr:col>
      <xdr:colOff>47628</xdr:colOff>
      <xdr:row>745</xdr:row>
      <xdr:rowOff>244749</xdr:rowOff>
    </xdr:to>
    <xdr:sp macro="" textlink="">
      <xdr:nvSpPr>
        <xdr:cNvPr id="2" name="Text Box 11">
          <a:extLst>
            <a:ext uri="{FF2B5EF4-FFF2-40B4-BE49-F238E27FC236}">
              <a16:creationId xmlns:a16="http://schemas.microsoft.com/office/drawing/2014/main" id="{DEA75C8C-9BB8-4EBB-9C06-3C40A57035B1}"/>
            </a:ext>
          </a:extLst>
        </xdr:cNvPr>
        <xdr:cNvSpPr txBox="1">
          <a:spLocks noChangeArrowheads="1"/>
        </xdr:cNvSpPr>
      </xdr:nvSpPr>
      <xdr:spPr bwMode="auto">
        <a:xfrm>
          <a:off x="3480834" y="64900969"/>
          <a:ext cx="5270263" cy="7686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繰越分（平成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1,944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83349</xdr:colOff>
      <xdr:row>750</xdr:row>
      <xdr:rowOff>196799</xdr:rowOff>
    </xdr:from>
    <xdr:to>
      <xdr:col>40</xdr:col>
      <xdr:colOff>178596</xdr:colOff>
      <xdr:row>751</xdr:row>
      <xdr:rowOff>142870</xdr:rowOff>
    </xdr:to>
    <xdr:sp macro="" textlink="">
      <xdr:nvSpPr>
        <xdr:cNvPr id="3" name="大かっこ 2">
          <a:extLst>
            <a:ext uri="{FF2B5EF4-FFF2-40B4-BE49-F238E27FC236}">
              <a16:creationId xmlns:a16="http://schemas.microsoft.com/office/drawing/2014/main" id="{4AF0321C-5377-45B8-97DA-B11F64B09B2D}"/>
            </a:ext>
          </a:extLst>
        </xdr:cNvPr>
        <xdr:cNvSpPr/>
      </xdr:nvSpPr>
      <xdr:spPr>
        <a:xfrm>
          <a:off x="3929068" y="67407580"/>
          <a:ext cx="4345778" cy="303259"/>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公立社会教育施設の災害復旧事業実施に必要な経費を支出</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3251</xdr:colOff>
      <xdr:row>751</xdr:row>
      <xdr:rowOff>268939</xdr:rowOff>
    </xdr:from>
    <xdr:to>
      <xdr:col>32</xdr:col>
      <xdr:colOff>82893</xdr:colOff>
      <xdr:row>753</xdr:row>
      <xdr:rowOff>86082</xdr:rowOff>
    </xdr:to>
    <xdr:sp macro="" textlink="">
      <xdr:nvSpPr>
        <xdr:cNvPr id="4" name="AutoShape 14">
          <a:extLst>
            <a:ext uri="{FF2B5EF4-FFF2-40B4-BE49-F238E27FC236}">
              <a16:creationId xmlns:a16="http://schemas.microsoft.com/office/drawing/2014/main" id="{BA248C18-DE34-4C19-980B-DC5671199BF3}"/>
            </a:ext>
          </a:extLst>
        </xdr:cNvPr>
        <xdr:cNvSpPr>
          <a:spLocks noChangeArrowheads="1"/>
        </xdr:cNvSpPr>
      </xdr:nvSpPr>
      <xdr:spPr bwMode="auto">
        <a:xfrm>
          <a:off x="5670626" y="67836908"/>
          <a:ext cx="889267" cy="53151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120932</xdr:colOff>
      <xdr:row>754</xdr:row>
      <xdr:rowOff>141476</xdr:rowOff>
    </xdr:from>
    <xdr:to>
      <xdr:col>39</xdr:col>
      <xdr:colOff>167617</xdr:colOff>
      <xdr:row>756</xdr:row>
      <xdr:rowOff>95250</xdr:rowOff>
    </xdr:to>
    <xdr:sp macro="" textlink="">
      <xdr:nvSpPr>
        <xdr:cNvPr id="5"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4169057" y="68781007"/>
          <a:ext cx="3892404" cy="6681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）特定地方公共団体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00" b="0" i="0" u="none" strike="noStrike" baseline="0">
              <a:solidFill>
                <a:sysClr val="windowText" lastClr="000000"/>
              </a:solidFill>
              <a:effectLst/>
              <a:latin typeface="+mn-ea"/>
              <a:ea typeface="+mn-ea"/>
              <a:cs typeface="+mn-cs"/>
            </a:rPr>
            <a:t>1,978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75989</xdr:colOff>
      <xdr:row>756</xdr:row>
      <xdr:rowOff>149181</xdr:rowOff>
    </xdr:from>
    <xdr:to>
      <xdr:col>39</xdr:col>
      <xdr:colOff>10154</xdr:colOff>
      <xdr:row>757</xdr:row>
      <xdr:rowOff>83346</xdr:rowOff>
    </xdr:to>
    <xdr:sp macro="" textlink="">
      <xdr:nvSpPr>
        <xdr:cNvPr id="6" name="大かっこ 5">
          <a:extLst>
            <a:ext uri="{FF2B5EF4-FFF2-40B4-BE49-F238E27FC236}">
              <a16:creationId xmlns:a16="http://schemas.microsoft.com/office/drawing/2014/main" id="{41B7E399-54E8-48B8-883B-ABE2E9DC79E3}"/>
            </a:ext>
          </a:extLst>
        </xdr:cNvPr>
        <xdr:cNvSpPr/>
      </xdr:nvSpPr>
      <xdr:spPr>
        <a:xfrm>
          <a:off x="4326520" y="69503087"/>
          <a:ext cx="3577478" cy="29135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公立社会教育施設の災害復旧事業の実施</a:t>
          </a:r>
        </a:p>
      </xdr:txBody>
    </xdr:sp>
    <xdr:clientData/>
  </xdr:twoCellAnchor>
  <xdr:twoCellAnchor>
    <xdr:from>
      <xdr:col>18</xdr:col>
      <xdr:colOff>130968</xdr:colOff>
      <xdr:row>753</xdr:row>
      <xdr:rowOff>47624</xdr:rowOff>
    </xdr:from>
    <xdr:to>
      <xdr:col>26</xdr:col>
      <xdr:colOff>154781</xdr:colOff>
      <xdr:row>754</xdr:row>
      <xdr:rowOff>51520</xdr:rowOff>
    </xdr:to>
    <xdr:sp macro="" textlink="">
      <xdr:nvSpPr>
        <xdr:cNvPr id="7" name="正方形/長方形 6">
          <a:extLst>
            <a:ext uri="{FF2B5EF4-FFF2-40B4-BE49-F238E27FC236}">
              <a16:creationId xmlns:a16="http://schemas.microsoft.com/office/drawing/2014/main" id="{144D5375-71AF-4A73-AD6F-4D322B0103A2}"/>
            </a:ext>
          </a:extLst>
        </xdr:cNvPr>
        <xdr:cNvSpPr/>
      </xdr:nvSpPr>
      <xdr:spPr>
        <a:xfrm>
          <a:off x="3774281" y="51530249"/>
          <a:ext cx="1643063" cy="36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補助金の交付</a:t>
          </a:r>
        </a:p>
      </xdr:txBody>
    </xdr:sp>
    <xdr:clientData/>
  </xdr:twoCellAnchor>
  <xdr:twoCellAnchor>
    <xdr:from>
      <xdr:col>28</xdr:col>
      <xdr:colOff>3251</xdr:colOff>
      <xdr:row>746</xdr:row>
      <xdr:rowOff>0</xdr:rowOff>
    </xdr:from>
    <xdr:to>
      <xdr:col>32</xdr:col>
      <xdr:colOff>82893</xdr:colOff>
      <xdr:row>747</xdr:row>
      <xdr:rowOff>174330</xdr:rowOff>
    </xdr:to>
    <xdr:sp macro="" textlink="">
      <xdr:nvSpPr>
        <xdr:cNvPr id="8" name="AutoShape 14">
          <a:extLst>
            <a:ext uri="{FF2B5EF4-FFF2-40B4-BE49-F238E27FC236}">
              <a16:creationId xmlns:a16="http://schemas.microsoft.com/office/drawing/2014/main" id="{BA248C18-DE34-4C19-980B-DC5671199BF3}"/>
            </a:ext>
          </a:extLst>
        </xdr:cNvPr>
        <xdr:cNvSpPr>
          <a:spLocks noChangeArrowheads="1"/>
        </xdr:cNvSpPr>
      </xdr:nvSpPr>
      <xdr:spPr bwMode="auto">
        <a:xfrm>
          <a:off x="5670626" y="65782031"/>
          <a:ext cx="889267" cy="53151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747</xdr:row>
      <xdr:rowOff>202402</xdr:rowOff>
    </xdr:from>
    <xdr:to>
      <xdr:col>23</xdr:col>
      <xdr:colOff>179034</xdr:colOff>
      <xdr:row>748</xdr:row>
      <xdr:rowOff>206298</xdr:rowOff>
    </xdr:to>
    <xdr:sp macro="" textlink="">
      <xdr:nvSpPr>
        <xdr:cNvPr id="9" name="正方形/長方形 8">
          <a:extLst>
            <a:ext uri="{FF2B5EF4-FFF2-40B4-BE49-F238E27FC236}">
              <a16:creationId xmlns:a16="http://schemas.microsoft.com/office/drawing/2014/main" id="{144D5375-71AF-4A73-AD6F-4D322B0103A2}"/>
            </a:ext>
          </a:extLst>
        </xdr:cNvPr>
        <xdr:cNvSpPr/>
      </xdr:nvSpPr>
      <xdr:spPr>
        <a:xfrm>
          <a:off x="3845719" y="66341621"/>
          <a:ext cx="988659" cy="361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支出委任</a:t>
          </a:r>
        </a:p>
      </xdr:txBody>
    </xdr:sp>
    <xdr:clientData/>
  </xdr:twoCellAnchor>
  <xdr:twoCellAnchor>
    <xdr:from>
      <xdr:col>20</xdr:col>
      <xdr:colOff>120932</xdr:colOff>
      <xdr:row>748</xdr:row>
      <xdr:rowOff>154778</xdr:rowOff>
    </xdr:from>
    <xdr:to>
      <xdr:col>39</xdr:col>
      <xdr:colOff>167617</xdr:colOff>
      <xdr:row>750</xdr:row>
      <xdr:rowOff>119059</xdr:rowOff>
    </xdr:to>
    <xdr:sp macro="" textlink="">
      <xdr:nvSpPr>
        <xdr:cNvPr id="10"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4169057" y="66651184"/>
          <a:ext cx="3892404" cy="678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（Ａ）特定地方公共団体のある都道府県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00" b="0" i="0" u="none" strike="noStrike" baseline="0">
              <a:solidFill>
                <a:sysClr val="windowText" lastClr="000000"/>
              </a:solidFill>
              <a:effectLst/>
              <a:latin typeface="+mn-ea"/>
              <a:ea typeface="+mn-ea"/>
              <a:cs typeface="+mn-cs"/>
            </a:rPr>
            <a:t>1,978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8" zoomScale="75" zoomScaleNormal="75" zoomScaleSheetLayoutView="75" zoomScalePageLayoutView="85" workbookViewId="0">
      <selection activeCell="BH727" sqref="BH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6" t="s">
        <v>0</v>
      </c>
      <c r="AK2" s="1006"/>
      <c r="AL2" s="1006"/>
      <c r="AM2" s="1006"/>
      <c r="AN2" s="1006"/>
      <c r="AO2" s="1007"/>
      <c r="AP2" s="1007"/>
      <c r="AQ2" s="1007"/>
      <c r="AR2" s="78" t="str">
        <f>IF(OR(AO2="　", AO2=""), "", "-")</f>
        <v/>
      </c>
      <c r="AS2" s="1008">
        <v>43</v>
      </c>
      <c r="AT2" s="1008"/>
      <c r="AU2" s="1008"/>
      <c r="AV2" s="51" t="str">
        <f>IF(AW2="", "", "-")</f>
        <v/>
      </c>
      <c r="AW2" s="949"/>
      <c r="AX2" s="949"/>
    </row>
    <row r="3" spans="1:50" ht="21" customHeight="1" thickBot="1" x14ac:dyDescent="0.2">
      <c r="A3" s="895" t="s">
        <v>426</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563</v>
      </c>
      <c r="AK3" s="897"/>
      <c r="AL3" s="897"/>
      <c r="AM3" s="897"/>
      <c r="AN3" s="897"/>
      <c r="AO3" s="897"/>
      <c r="AP3" s="897"/>
      <c r="AQ3" s="897"/>
      <c r="AR3" s="897"/>
      <c r="AS3" s="897"/>
      <c r="AT3" s="897"/>
      <c r="AU3" s="897"/>
      <c r="AV3" s="897"/>
      <c r="AW3" s="897"/>
      <c r="AX3" s="24" t="s">
        <v>65</v>
      </c>
    </row>
    <row r="4" spans="1:50" ht="24.75" customHeight="1" x14ac:dyDescent="0.15">
      <c r="A4" s="727" t="s">
        <v>25</v>
      </c>
      <c r="B4" s="728"/>
      <c r="C4" s="728"/>
      <c r="D4" s="728"/>
      <c r="E4" s="728"/>
      <c r="F4" s="728"/>
      <c r="G4" s="705" t="s">
        <v>597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600</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7" t="s">
        <v>598</v>
      </c>
      <c r="H5" s="868"/>
      <c r="I5" s="868"/>
      <c r="J5" s="868"/>
      <c r="K5" s="868"/>
      <c r="L5" s="868"/>
      <c r="M5" s="869" t="s">
        <v>66</v>
      </c>
      <c r="N5" s="870"/>
      <c r="O5" s="870"/>
      <c r="P5" s="870"/>
      <c r="Q5" s="870"/>
      <c r="R5" s="871"/>
      <c r="S5" s="872" t="s">
        <v>599</v>
      </c>
      <c r="T5" s="868"/>
      <c r="U5" s="868"/>
      <c r="V5" s="868"/>
      <c r="W5" s="868"/>
      <c r="X5" s="873"/>
      <c r="Y5" s="721" t="s">
        <v>3</v>
      </c>
      <c r="Z5" s="569"/>
      <c r="AA5" s="569"/>
      <c r="AB5" s="569"/>
      <c r="AC5" s="569"/>
      <c r="AD5" s="570"/>
      <c r="AE5" s="722" t="s">
        <v>601</v>
      </c>
      <c r="AF5" s="722"/>
      <c r="AG5" s="722"/>
      <c r="AH5" s="722"/>
      <c r="AI5" s="722"/>
      <c r="AJ5" s="722"/>
      <c r="AK5" s="722"/>
      <c r="AL5" s="722"/>
      <c r="AM5" s="722"/>
      <c r="AN5" s="722"/>
      <c r="AO5" s="722"/>
      <c r="AP5" s="723"/>
      <c r="AQ5" s="724" t="s">
        <v>648</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564</v>
      </c>
      <c r="H7" s="525"/>
      <c r="I7" s="525"/>
      <c r="J7" s="525"/>
      <c r="K7" s="525"/>
      <c r="L7" s="525"/>
      <c r="M7" s="525"/>
      <c r="N7" s="525"/>
      <c r="O7" s="525"/>
      <c r="P7" s="525"/>
      <c r="Q7" s="525"/>
      <c r="R7" s="525"/>
      <c r="S7" s="525"/>
      <c r="T7" s="525"/>
      <c r="U7" s="525"/>
      <c r="V7" s="525"/>
      <c r="W7" s="525"/>
      <c r="X7" s="526"/>
      <c r="Y7" s="960" t="s">
        <v>390</v>
      </c>
      <c r="Z7" s="469"/>
      <c r="AA7" s="469"/>
      <c r="AB7" s="469"/>
      <c r="AC7" s="469"/>
      <c r="AD7" s="961"/>
      <c r="AE7" s="950" t="s">
        <v>565</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21" t="s">
        <v>259</v>
      </c>
      <c r="B8" s="522"/>
      <c r="C8" s="522"/>
      <c r="D8" s="522"/>
      <c r="E8" s="522"/>
      <c r="F8" s="523"/>
      <c r="G8" s="975" t="str">
        <f>入力規則等!A27</f>
        <v>-</v>
      </c>
      <c r="H8" s="743"/>
      <c r="I8" s="743"/>
      <c r="J8" s="743"/>
      <c r="K8" s="743"/>
      <c r="L8" s="743"/>
      <c r="M8" s="743"/>
      <c r="N8" s="743"/>
      <c r="O8" s="743"/>
      <c r="P8" s="743"/>
      <c r="Q8" s="743"/>
      <c r="R8" s="743"/>
      <c r="S8" s="743"/>
      <c r="T8" s="743"/>
      <c r="U8" s="743"/>
      <c r="V8" s="743"/>
      <c r="W8" s="743"/>
      <c r="X8" s="976"/>
      <c r="Y8" s="874" t="s">
        <v>260</v>
      </c>
      <c r="Z8" s="875"/>
      <c r="AA8" s="875"/>
      <c r="AB8" s="875"/>
      <c r="AC8" s="875"/>
      <c r="AD8" s="876"/>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7" t="s">
        <v>23</v>
      </c>
      <c r="B9" s="878"/>
      <c r="C9" s="878"/>
      <c r="D9" s="878"/>
      <c r="E9" s="878"/>
      <c r="F9" s="878"/>
      <c r="G9" s="879" t="s">
        <v>566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08.75" customHeight="1" x14ac:dyDescent="0.15">
      <c r="A10" s="683" t="s">
        <v>30</v>
      </c>
      <c r="B10" s="684"/>
      <c r="C10" s="684"/>
      <c r="D10" s="684"/>
      <c r="E10" s="684"/>
      <c r="F10" s="684"/>
      <c r="G10" s="778" t="s">
        <v>654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補助、交付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18" t="s">
        <v>24</v>
      </c>
      <c r="B12" s="1019"/>
      <c r="C12" s="1019"/>
      <c r="D12" s="1019"/>
      <c r="E12" s="1019"/>
      <c r="F12" s="1020"/>
      <c r="G12" s="784"/>
      <c r="H12" s="785"/>
      <c r="I12" s="785"/>
      <c r="J12" s="785"/>
      <c r="K12" s="785"/>
      <c r="L12" s="785"/>
      <c r="M12" s="785"/>
      <c r="N12" s="785"/>
      <c r="O12" s="785"/>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t="s">
        <v>565</v>
      </c>
      <c r="Q13" s="681"/>
      <c r="R13" s="681"/>
      <c r="S13" s="681"/>
      <c r="T13" s="681"/>
      <c r="U13" s="681"/>
      <c r="V13" s="682"/>
      <c r="W13" s="680" t="s">
        <v>565</v>
      </c>
      <c r="X13" s="681"/>
      <c r="Y13" s="681"/>
      <c r="Z13" s="681"/>
      <c r="AA13" s="681"/>
      <c r="AB13" s="681"/>
      <c r="AC13" s="682"/>
      <c r="AD13" s="680" t="s">
        <v>602</v>
      </c>
      <c r="AE13" s="681"/>
      <c r="AF13" s="681"/>
      <c r="AG13" s="681"/>
      <c r="AH13" s="681"/>
      <c r="AI13" s="681"/>
      <c r="AJ13" s="682"/>
      <c r="AK13" s="680" t="s">
        <v>565</v>
      </c>
      <c r="AL13" s="681"/>
      <c r="AM13" s="681"/>
      <c r="AN13" s="681"/>
      <c r="AO13" s="681"/>
      <c r="AP13" s="681"/>
      <c r="AQ13" s="682"/>
      <c r="AR13" s="957" t="s">
        <v>628</v>
      </c>
      <c r="AS13" s="958"/>
      <c r="AT13" s="958"/>
      <c r="AU13" s="958"/>
      <c r="AV13" s="958"/>
      <c r="AW13" s="958"/>
      <c r="AX13" s="959"/>
    </row>
    <row r="14" spans="1:50" ht="21" customHeight="1" x14ac:dyDescent="0.15">
      <c r="A14" s="637"/>
      <c r="B14" s="638"/>
      <c r="C14" s="638"/>
      <c r="D14" s="638"/>
      <c r="E14" s="638"/>
      <c r="F14" s="639"/>
      <c r="G14" s="748"/>
      <c r="H14" s="749"/>
      <c r="I14" s="734" t="s">
        <v>8</v>
      </c>
      <c r="J14" s="786"/>
      <c r="K14" s="786"/>
      <c r="L14" s="786"/>
      <c r="M14" s="786"/>
      <c r="N14" s="786"/>
      <c r="O14" s="787"/>
      <c r="P14" s="680">
        <v>5053.1229999999996</v>
      </c>
      <c r="Q14" s="681"/>
      <c r="R14" s="681"/>
      <c r="S14" s="681"/>
      <c r="T14" s="681"/>
      <c r="U14" s="681"/>
      <c r="V14" s="682"/>
      <c r="W14" s="680">
        <v>1981</v>
      </c>
      <c r="X14" s="681"/>
      <c r="Y14" s="681"/>
      <c r="Z14" s="681"/>
      <c r="AA14" s="681"/>
      <c r="AB14" s="681"/>
      <c r="AC14" s="682"/>
      <c r="AD14" s="680">
        <v>10318.299999999999</v>
      </c>
      <c r="AE14" s="681"/>
      <c r="AF14" s="681"/>
      <c r="AG14" s="681"/>
      <c r="AH14" s="681"/>
      <c r="AI14" s="681"/>
      <c r="AJ14" s="682"/>
      <c r="AK14" s="680" t="s">
        <v>604</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v>1685.252</v>
      </c>
      <c r="Q15" s="681"/>
      <c r="R15" s="681"/>
      <c r="S15" s="681"/>
      <c r="T15" s="681"/>
      <c r="U15" s="681"/>
      <c r="V15" s="682"/>
      <c r="W15" s="680">
        <v>3060.8560000000002</v>
      </c>
      <c r="X15" s="681"/>
      <c r="Y15" s="681"/>
      <c r="Z15" s="681"/>
      <c r="AA15" s="681"/>
      <c r="AB15" s="681"/>
      <c r="AC15" s="682"/>
      <c r="AD15" s="680">
        <v>2632.1</v>
      </c>
      <c r="AE15" s="681"/>
      <c r="AF15" s="681"/>
      <c r="AG15" s="681"/>
      <c r="AH15" s="681"/>
      <c r="AI15" s="681"/>
      <c r="AJ15" s="682"/>
      <c r="AK15" s="680">
        <v>10451.799999999999</v>
      </c>
      <c r="AL15" s="681"/>
      <c r="AM15" s="681"/>
      <c r="AN15" s="681"/>
      <c r="AO15" s="681"/>
      <c r="AP15" s="681"/>
      <c r="AQ15" s="682"/>
      <c r="AR15" s="680" t="s">
        <v>628</v>
      </c>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v>-3060.8560000000002</v>
      </c>
      <c r="Q16" s="681"/>
      <c r="R16" s="681"/>
      <c r="S16" s="681"/>
      <c r="T16" s="681"/>
      <c r="U16" s="681"/>
      <c r="V16" s="682"/>
      <c r="W16" s="680">
        <v>-2632.1</v>
      </c>
      <c r="X16" s="681"/>
      <c r="Y16" s="681"/>
      <c r="Z16" s="681"/>
      <c r="AA16" s="681"/>
      <c r="AB16" s="681"/>
      <c r="AC16" s="682"/>
      <c r="AD16" s="680">
        <v>-10451.799999999999</v>
      </c>
      <c r="AE16" s="681"/>
      <c r="AF16" s="681"/>
      <c r="AG16" s="681"/>
      <c r="AH16" s="681"/>
      <c r="AI16" s="681"/>
      <c r="AJ16" s="682"/>
      <c r="AK16" s="680" t="s">
        <v>604</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565</v>
      </c>
      <c r="Q17" s="681"/>
      <c r="R17" s="681"/>
      <c r="S17" s="681"/>
      <c r="T17" s="681"/>
      <c r="U17" s="681"/>
      <c r="V17" s="682"/>
      <c r="W17" s="680" t="s">
        <v>565</v>
      </c>
      <c r="X17" s="681"/>
      <c r="Y17" s="681"/>
      <c r="Z17" s="681"/>
      <c r="AA17" s="681"/>
      <c r="AB17" s="681"/>
      <c r="AC17" s="682"/>
      <c r="AD17" s="680" t="s">
        <v>565</v>
      </c>
      <c r="AE17" s="681"/>
      <c r="AF17" s="681"/>
      <c r="AG17" s="681"/>
      <c r="AH17" s="681"/>
      <c r="AI17" s="681"/>
      <c r="AJ17" s="682"/>
      <c r="AK17" s="680" t="s">
        <v>604</v>
      </c>
      <c r="AL17" s="681"/>
      <c r="AM17" s="681"/>
      <c r="AN17" s="681"/>
      <c r="AO17" s="681"/>
      <c r="AP17" s="681"/>
      <c r="AQ17" s="682"/>
      <c r="AR17" s="955"/>
      <c r="AS17" s="955"/>
      <c r="AT17" s="955"/>
      <c r="AU17" s="955"/>
      <c r="AV17" s="955"/>
      <c r="AW17" s="955"/>
      <c r="AX17" s="956"/>
    </row>
    <row r="18" spans="1:50" ht="24.75" customHeight="1" x14ac:dyDescent="0.15">
      <c r="A18" s="637"/>
      <c r="B18" s="638"/>
      <c r="C18" s="638"/>
      <c r="D18" s="638"/>
      <c r="E18" s="638"/>
      <c r="F18" s="639"/>
      <c r="G18" s="750"/>
      <c r="H18" s="751"/>
      <c r="I18" s="739" t="s">
        <v>20</v>
      </c>
      <c r="J18" s="740"/>
      <c r="K18" s="740"/>
      <c r="L18" s="740"/>
      <c r="M18" s="740"/>
      <c r="N18" s="740"/>
      <c r="O18" s="741"/>
      <c r="P18" s="906">
        <f>SUM(P13:V17)</f>
        <v>3677.5189999999998</v>
      </c>
      <c r="Q18" s="907"/>
      <c r="R18" s="907"/>
      <c r="S18" s="907"/>
      <c r="T18" s="907"/>
      <c r="U18" s="907"/>
      <c r="V18" s="908"/>
      <c r="W18" s="906">
        <f>SUM(W13:AC17)</f>
        <v>2409.7559999999999</v>
      </c>
      <c r="X18" s="907"/>
      <c r="Y18" s="907"/>
      <c r="Z18" s="907"/>
      <c r="AA18" s="907"/>
      <c r="AB18" s="907"/>
      <c r="AC18" s="908"/>
      <c r="AD18" s="906">
        <f>SUM(AD13:AJ17)</f>
        <v>2498.6000000000004</v>
      </c>
      <c r="AE18" s="907"/>
      <c r="AF18" s="907"/>
      <c r="AG18" s="907"/>
      <c r="AH18" s="907"/>
      <c r="AI18" s="907"/>
      <c r="AJ18" s="908"/>
      <c r="AK18" s="906">
        <f>SUM(AK13:AQ17)</f>
        <v>10451.799999999999</v>
      </c>
      <c r="AL18" s="907"/>
      <c r="AM18" s="907"/>
      <c r="AN18" s="907"/>
      <c r="AO18" s="907"/>
      <c r="AP18" s="907"/>
      <c r="AQ18" s="908"/>
      <c r="AR18" s="906">
        <f>SUM(AR13:AX17)</f>
        <v>0</v>
      </c>
      <c r="AS18" s="907"/>
      <c r="AT18" s="907"/>
      <c r="AU18" s="907"/>
      <c r="AV18" s="907"/>
      <c r="AW18" s="907"/>
      <c r="AX18" s="909"/>
    </row>
    <row r="19" spans="1:50" ht="24.75" customHeight="1" x14ac:dyDescent="0.15">
      <c r="A19" s="637"/>
      <c r="B19" s="638"/>
      <c r="C19" s="638"/>
      <c r="D19" s="638"/>
      <c r="E19" s="638"/>
      <c r="F19" s="639"/>
      <c r="G19" s="904" t="s">
        <v>9</v>
      </c>
      <c r="H19" s="905"/>
      <c r="I19" s="905"/>
      <c r="J19" s="905"/>
      <c r="K19" s="905"/>
      <c r="L19" s="905"/>
      <c r="M19" s="905"/>
      <c r="N19" s="905"/>
      <c r="O19" s="905"/>
      <c r="P19" s="680">
        <v>2840.4189999999999</v>
      </c>
      <c r="Q19" s="681"/>
      <c r="R19" s="681"/>
      <c r="S19" s="681"/>
      <c r="T19" s="681"/>
      <c r="U19" s="681"/>
      <c r="V19" s="682"/>
      <c r="W19" s="680">
        <v>2027</v>
      </c>
      <c r="X19" s="681"/>
      <c r="Y19" s="681"/>
      <c r="Z19" s="681"/>
      <c r="AA19" s="681"/>
      <c r="AB19" s="681"/>
      <c r="AC19" s="682"/>
      <c r="AD19" s="680">
        <v>1978</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4" t="s">
        <v>10</v>
      </c>
      <c r="H20" s="905"/>
      <c r="I20" s="905"/>
      <c r="J20" s="905"/>
      <c r="K20" s="905"/>
      <c r="L20" s="905"/>
      <c r="M20" s="905"/>
      <c r="N20" s="905"/>
      <c r="O20" s="905"/>
      <c r="P20" s="318">
        <f>IF(P18=0, "-", SUM(P19)/P18)</f>
        <v>0.77237371173337244</v>
      </c>
      <c r="Q20" s="318"/>
      <c r="R20" s="318"/>
      <c r="S20" s="318"/>
      <c r="T20" s="318"/>
      <c r="U20" s="318"/>
      <c r="V20" s="318"/>
      <c r="W20" s="318">
        <f t="shared" ref="W20" si="0">IF(W18=0, "-", SUM(W19)/W18)</f>
        <v>0.8411640016665588</v>
      </c>
      <c r="X20" s="318"/>
      <c r="Y20" s="318"/>
      <c r="Z20" s="318"/>
      <c r="AA20" s="318"/>
      <c r="AB20" s="318"/>
      <c r="AC20" s="318"/>
      <c r="AD20" s="318">
        <f t="shared" ref="AD20" si="1">IF(AD18=0, "-", SUM(AD19)/AD18)</f>
        <v>0.79164332025934514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7"/>
      <c r="B21" s="878"/>
      <c r="C21" s="878"/>
      <c r="D21" s="878"/>
      <c r="E21" s="878"/>
      <c r="F21" s="1021"/>
      <c r="G21" s="316" t="s">
        <v>358</v>
      </c>
      <c r="H21" s="317"/>
      <c r="I21" s="317"/>
      <c r="J21" s="317"/>
      <c r="K21" s="317"/>
      <c r="L21" s="317"/>
      <c r="M21" s="317"/>
      <c r="N21" s="317"/>
      <c r="O21" s="317"/>
      <c r="P21" s="318">
        <f>IF(P19=0, "-", SUM(P19)/SUM(P13,P14))</f>
        <v>0.56211158920928705</v>
      </c>
      <c r="Q21" s="318"/>
      <c r="R21" s="318"/>
      <c r="S21" s="318"/>
      <c r="T21" s="318"/>
      <c r="U21" s="318"/>
      <c r="V21" s="318"/>
      <c r="W21" s="318">
        <f t="shared" ref="W21" si="2">IF(W19=0, "-", SUM(W19)/SUM(W13,W14))</f>
        <v>1.0232205956587581</v>
      </c>
      <c r="X21" s="318"/>
      <c r="Y21" s="318"/>
      <c r="Z21" s="318"/>
      <c r="AA21" s="318"/>
      <c r="AB21" s="318"/>
      <c r="AC21" s="318"/>
      <c r="AD21" s="318">
        <f t="shared" ref="AD21" si="3">IF(AD19=0, "-", SUM(AD19)/SUM(AD13,AD14))</f>
        <v>0.19169824486591786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8" t="s">
        <v>429</v>
      </c>
      <c r="B22" s="989"/>
      <c r="C22" s="989"/>
      <c r="D22" s="989"/>
      <c r="E22" s="989"/>
      <c r="F22" s="990"/>
      <c r="G22" s="1026" t="s">
        <v>337</v>
      </c>
      <c r="H22" s="221"/>
      <c r="I22" s="221"/>
      <c r="J22" s="221"/>
      <c r="K22" s="221"/>
      <c r="L22" s="221"/>
      <c r="M22" s="221"/>
      <c r="N22" s="221"/>
      <c r="O22" s="222"/>
      <c r="P22" s="977" t="s">
        <v>430</v>
      </c>
      <c r="Q22" s="221"/>
      <c r="R22" s="221"/>
      <c r="S22" s="221"/>
      <c r="T22" s="221"/>
      <c r="U22" s="221"/>
      <c r="V22" s="222"/>
      <c r="W22" s="977" t="s">
        <v>431</v>
      </c>
      <c r="X22" s="221"/>
      <c r="Y22" s="221"/>
      <c r="Z22" s="221"/>
      <c r="AA22" s="221"/>
      <c r="AB22" s="221"/>
      <c r="AC22" s="222"/>
      <c r="AD22" s="977" t="s">
        <v>336</v>
      </c>
      <c r="AE22" s="221"/>
      <c r="AF22" s="221"/>
      <c r="AG22" s="221"/>
      <c r="AH22" s="221"/>
      <c r="AI22" s="221"/>
      <c r="AJ22" s="221"/>
      <c r="AK22" s="221"/>
      <c r="AL22" s="221"/>
      <c r="AM22" s="221"/>
      <c r="AN22" s="221"/>
      <c r="AO22" s="221"/>
      <c r="AP22" s="221"/>
      <c r="AQ22" s="221"/>
      <c r="AR22" s="221"/>
      <c r="AS22" s="221"/>
      <c r="AT22" s="221"/>
      <c r="AU22" s="221"/>
      <c r="AV22" s="221"/>
      <c r="AW22" s="221"/>
      <c r="AX22" s="997"/>
    </row>
    <row r="23" spans="1:50" ht="25.5" customHeight="1" x14ac:dyDescent="0.15">
      <c r="A23" s="991"/>
      <c r="B23" s="992"/>
      <c r="C23" s="992"/>
      <c r="D23" s="992"/>
      <c r="E23" s="992"/>
      <c r="F23" s="993"/>
      <c r="G23" s="1027" t="s">
        <v>565</v>
      </c>
      <c r="H23" s="1028"/>
      <c r="I23" s="1028"/>
      <c r="J23" s="1028"/>
      <c r="K23" s="1028"/>
      <c r="L23" s="1028"/>
      <c r="M23" s="1028"/>
      <c r="N23" s="1028"/>
      <c r="O23" s="1029"/>
      <c r="P23" s="957" t="s">
        <v>603</v>
      </c>
      <c r="Q23" s="958"/>
      <c r="R23" s="958"/>
      <c r="S23" s="958"/>
      <c r="T23" s="958"/>
      <c r="U23" s="958"/>
      <c r="V23" s="978"/>
      <c r="W23" s="957" t="s">
        <v>604</v>
      </c>
      <c r="X23" s="958"/>
      <c r="Y23" s="958"/>
      <c r="Z23" s="958"/>
      <c r="AA23" s="958"/>
      <c r="AB23" s="958"/>
      <c r="AC23" s="978"/>
      <c r="AD23" s="998" t="s">
        <v>562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80"/>
      <c r="Q24" s="681"/>
      <c r="R24" s="681"/>
      <c r="S24" s="681"/>
      <c r="T24" s="681"/>
      <c r="U24" s="681"/>
      <c r="V24" s="682"/>
      <c r="W24" s="680"/>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80"/>
      <c r="Q25" s="681"/>
      <c r="R25" s="681"/>
      <c r="S25" s="681"/>
      <c r="T25" s="681"/>
      <c r="U25" s="681"/>
      <c r="V25" s="682"/>
      <c r="W25" s="680"/>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80"/>
      <c r="Q26" s="681"/>
      <c r="R26" s="681"/>
      <c r="S26" s="681"/>
      <c r="T26" s="681"/>
      <c r="U26" s="681"/>
      <c r="V26" s="682"/>
      <c r="W26" s="680"/>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80"/>
      <c r="Q27" s="681"/>
      <c r="R27" s="681"/>
      <c r="S27" s="681"/>
      <c r="T27" s="681"/>
      <c r="U27" s="681"/>
      <c r="V27" s="682"/>
      <c r="W27" s="680"/>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341</v>
      </c>
      <c r="H28" s="983"/>
      <c r="I28" s="983"/>
      <c r="J28" s="983"/>
      <c r="K28" s="983"/>
      <c r="L28" s="983"/>
      <c r="M28" s="983"/>
      <c r="N28" s="983"/>
      <c r="O28" s="984"/>
      <c r="P28" s="906" t="e">
        <f>P29-SUM(P23:P27)</f>
        <v>#VALUE!</v>
      </c>
      <c r="Q28" s="907"/>
      <c r="R28" s="907"/>
      <c r="S28" s="907"/>
      <c r="T28" s="907"/>
      <c r="U28" s="907"/>
      <c r="V28" s="908"/>
      <c r="W28" s="906" t="e">
        <f>W29-SUM(W23:W27)</f>
        <v>#VALUE!</v>
      </c>
      <c r="X28" s="907"/>
      <c r="Y28" s="907"/>
      <c r="Z28" s="907"/>
      <c r="AA28" s="907"/>
      <c r="AB28" s="907"/>
      <c r="AC28" s="90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338</v>
      </c>
      <c r="H29" s="986"/>
      <c r="I29" s="986"/>
      <c r="J29" s="986"/>
      <c r="K29" s="986"/>
      <c r="L29" s="986"/>
      <c r="M29" s="986"/>
      <c r="N29" s="986"/>
      <c r="O29" s="987"/>
      <c r="P29" s="680" t="str">
        <f>AK13</f>
        <v>-</v>
      </c>
      <c r="Q29" s="681"/>
      <c r="R29" s="681"/>
      <c r="S29" s="681"/>
      <c r="T29" s="681"/>
      <c r="U29" s="681"/>
      <c r="V29" s="682"/>
      <c r="W29" s="1009" t="s">
        <v>604</v>
      </c>
      <c r="X29" s="1010"/>
      <c r="Y29" s="1010"/>
      <c r="Z29" s="1010"/>
      <c r="AA29" s="1010"/>
      <c r="AB29" s="1010"/>
      <c r="AC29" s="101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9" t="s">
        <v>353</v>
      </c>
      <c r="B30" s="890"/>
      <c r="C30" s="890"/>
      <c r="D30" s="890"/>
      <c r="E30" s="890"/>
      <c r="F30" s="891"/>
      <c r="G30" s="797" t="s">
        <v>146</v>
      </c>
      <c r="H30" s="798"/>
      <c r="I30" s="798"/>
      <c r="J30" s="798"/>
      <c r="K30" s="798"/>
      <c r="L30" s="798"/>
      <c r="M30" s="798"/>
      <c r="N30" s="798"/>
      <c r="O30" s="799"/>
      <c r="P30" s="885" t="s">
        <v>59</v>
      </c>
      <c r="Q30" s="798"/>
      <c r="R30" s="798"/>
      <c r="S30" s="798"/>
      <c r="T30" s="798"/>
      <c r="U30" s="798"/>
      <c r="V30" s="798"/>
      <c r="W30" s="798"/>
      <c r="X30" s="799"/>
      <c r="Y30" s="882"/>
      <c r="Z30" s="883"/>
      <c r="AA30" s="884"/>
      <c r="AB30" s="886" t="s">
        <v>11</v>
      </c>
      <c r="AC30" s="887"/>
      <c r="AD30" s="888"/>
      <c r="AE30" s="886" t="s">
        <v>393</v>
      </c>
      <c r="AF30" s="887"/>
      <c r="AG30" s="887"/>
      <c r="AH30" s="888"/>
      <c r="AI30" s="886" t="s">
        <v>415</v>
      </c>
      <c r="AJ30" s="887"/>
      <c r="AK30" s="887"/>
      <c r="AL30" s="888"/>
      <c r="AM30" s="953" t="s">
        <v>420</v>
      </c>
      <c r="AN30" s="953"/>
      <c r="AO30" s="953"/>
      <c r="AP30" s="886"/>
      <c r="AQ30" s="791" t="s">
        <v>235</v>
      </c>
      <c r="AR30" s="792"/>
      <c r="AS30" s="792"/>
      <c r="AT30" s="793"/>
      <c r="AU30" s="798" t="s">
        <v>134</v>
      </c>
      <c r="AV30" s="798"/>
      <c r="AW30" s="798"/>
      <c r="AX30" s="954"/>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t="s">
        <v>565</v>
      </c>
      <c r="AR31" s="200"/>
      <c r="AS31" s="132" t="s">
        <v>236</v>
      </c>
      <c r="AT31" s="133"/>
      <c r="AU31" s="199">
        <v>2</v>
      </c>
      <c r="AV31" s="199"/>
      <c r="AW31" s="421" t="s">
        <v>181</v>
      </c>
      <c r="AX31" s="422"/>
    </row>
    <row r="32" spans="1:50" ht="23.25" customHeight="1" x14ac:dyDescent="0.15">
      <c r="A32" s="426"/>
      <c r="B32" s="424"/>
      <c r="C32" s="424"/>
      <c r="D32" s="424"/>
      <c r="E32" s="424"/>
      <c r="F32" s="425"/>
      <c r="G32" s="587" t="s">
        <v>652</v>
      </c>
      <c r="H32" s="588"/>
      <c r="I32" s="588"/>
      <c r="J32" s="588"/>
      <c r="K32" s="588"/>
      <c r="L32" s="588"/>
      <c r="M32" s="588"/>
      <c r="N32" s="588"/>
      <c r="O32" s="589"/>
      <c r="P32" s="104" t="s">
        <v>653</v>
      </c>
      <c r="Q32" s="104"/>
      <c r="R32" s="104"/>
      <c r="S32" s="104"/>
      <c r="T32" s="104"/>
      <c r="U32" s="104"/>
      <c r="V32" s="104"/>
      <c r="W32" s="104"/>
      <c r="X32" s="105"/>
      <c r="Y32" s="497" t="s">
        <v>12</v>
      </c>
      <c r="Z32" s="557"/>
      <c r="AA32" s="558"/>
      <c r="AB32" s="487" t="s">
        <v>567</v>
      </c>
      <c r="AC32" s="487"/>
      <c r="AD32" s="487"/>
      <c r="AE32" s="217" t="s">
        <v>649</v>
      </c>
      <c r="AF32" s="218"/>
      <c r="AG32" s="218"/>
      <c r="AH32" s="218"/>
      <c r="AI32" s="217">
        <v>66</v>
      </c>
      <c r="AJ32" s="218"/>
      <c r="AK32" s="218"/>
      <c r="AL32" s="218"/>
      <c r="AM32" s="217">
        <v>17</v>
      </c>
      <c r="AN32" s="218"/>
      <c r="AO32" s="218"/>
      <c r="AP32" s="218"/>
      <c r="AQ32" s="352" t="s">
        <v>565</v>
      </c>
      <c r="AR32" s="207"/>
      <c r="AS32" s="207"/>
      <c r="AT32" s="353"/>
      <c r="AU32" s="218" t="s">
        <v>565</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567</v>
      </c>
      <c r="AC33" s="549"/>
      <c r="AD33" s="549"/>
      <c r="AE33" s="217" t="s">
        <v>649</v>
      </c>
      <c r="AF33" s="218"/>
      <c r="AG33" s="218"/>
      <c r="AH33" s="218"/>
      <c r="AI33" s="217">
        <v>67</v>
      </c>
      <c r="AJ33" s="218"/>
      <c r="AK33" s="218"/>
      <c r="AL33" s="218"/>
      <c r="AM33" s="217">
        <v>46</v>
      </c>
      <c r="AN33" s="218"/>
      <c r="AO33" s="218"/>
      <c r="AP33" s="218"/>
      <c r="AQ33" s="352" t="s">
        <v>565</v>
      </c>
      <c r="AR33" s="207"/>
      <c r="AS33" s="207"/>
      <c r="AT33" s="353"/>
      <c r="AU33" s="218" t="s">
        <v>649</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t="s">
        <v>649</v>
      </c>
      <c r="AF34" s="218"/>
      <c r="AG34" s="218"/>
      <c r="AH34" s="218"/>
      <c r="AI34" s="217">
        <v>98.5</v>
      </c>
      <c r="AJ34" s="218"/>
      <c r="AK34" s="218"/>
      <c r="AL34" s="218"/>
      <c r="AM34" s="217">
        <v>36.9</v>
      </c>
      <c r="AN34" s="218"/>
      <c r="AO34" s="218"/>
      <c r="AP34" s="218"/>
      <c r="AQ34" s="352" t="s">
        <v>565</v>
      </c>
      <c r="AR34" s="207"/>
      <c r="AS34" s="207"/>
      <c r="AT34" s="353"/>
      <c r="AU34" s="218" t="s">
        <v>565</v>
      </c>
      <c r="AV34" s="218"/>
      <c r="AW34" s="218"/>
      <c r="AX34" s="220"/>
    </row>
    <row r="35" spans="1:50" ht="23.25" customHeight="1" x14ac:dyDescent="0.15">
      <c r="A35" s="225" t="s">
        <v>381</v>
      </c>
      <c r="B35" s="226"/>
      <c r="C35" s="226"/>
      <c r="D35" s="226"/>
      <c r="E35" s="226"/>
      <c r="F35" s="227"/>
      <c r="G35" s="231" t="s">
        <v>568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393</v>
      </c>
      <c r="AF37" s="244"/>
      <c r="AG37" s="244"/>
      <c r="AH37" s="245"/>
      <c r="AI37" s="243" t="s">
        <v>391</v>
      </c>
      <c r="AJ37" s="244"/>
      <c r="AK37" s="244"/>
      <c r="AL37" s="245"/>
      <c r="AM37" s="249" t="s">
        <v>420</v>
      </c>
      <c r="AN37" s="249"/>
      <c r="AO37" s="249"/>
      <c r="AP37" s="249"/>
      <c r="AQ37" s="150" t="s">
        <v>235</v>
      </c>
      <c r="AR37" s="151"/>
      <c r="AS37" s="151"/>
      <c r="AT37" s="152"/>
      <c r="AU37" s="437" t="s">
        <v>134</v>
      </c>
      <c r="AV37" s="437"/>
      <c r="AW37" s="437"/>
      <c r="AX37" s="948"/>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393</v>
      </c>
      <c r="AF44" s="244"/>
      <c r="AG44" s="244"/>
      <c r="AH44" s="245"/>
      <c r="AI44" s="243" t="s">
        <v>391</v>
      </c>
      <c r="AJ44" s="244"/>
      <c r="AK44" s="244"/>
      <c r="AL44" s="245"/>
      <c r="AM44" s="249" t="s">
        <v>420</v>
      </c>
      <c r="AN44" s="249"/>
      <c r="AO44" s="249"/>
      <c r="AP44" s="249"/>
      <c r="AQ44" s="150" t="s">
        <v>235</v>
      </c>
      <c r="AR44" s="151"/>
      <c r="AS44" s="151"/>
      <c r="AT44" s="152"/>
      <c r="AU44" s="437" t="s">
        <v>134</v>
      </c>
      <c r="AV44" s="437"/>
      <c r="AW44" s="437"/>
      <c r="AX44" s="948"/>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393</v>
      </c>
      <c r="AF51" s="244"/>
      <c r="AG51" s="244"/>
      <c r="AH51" s="245"/>
      <c r="AI51" s="243" t="s">
        <v>391</v>
      </c>
      <c r="AJ51" s="244"/>
      <c r="AK51" s="244"/>
      <c r="AL51" s="245"/>
      <c r="AM51" s="249" t="s">
        <v>420</v>
      </c>
      <c r="AN51" s="249"/>
      <c r="AO51" s="249"/>
      <c r="AP51" s="249"/>
      <c r="AQ51" s="150" t="s">
        <v>235</v>
      </c>
      <c r="AR51" s="151"/>
      <c r="AS51" s="151"/>
      <c r="AT51" s="152"/>
      <c r="AU51" s="962" t="s">
        <v>134</v>
      </c>
      <c r="AV51" s="962"/>
      <c r="AW51" s="962"/>
      <c r="AX51" s="963"/>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393</v>
      </c>
      <c r="AF58" s="244"/>
      <c r="AG58" s="244"/>
      <c r="AH58" s="245"/>
      <c r="AI58" s="243" t="s">
        <v>391</v>
      </c>
      <c r="AJ58" s="244"/>
      <c r="AK58" s="244"/>
      <c r="AL58" s="245"/>
      <c r="AM58" s="249" t="s">
        <v>420</v>
      </c>
      <c r="AN58" s="249"/>
      <c r="AO58" s="249"/>
      <c r="AP58" s="249"/>
      <c r="AQ58" s="150" t="s">
        <v>235</v>
      </c>
      <c r="AR58" s="151"/>
      <c r="AS58" s="151"/>
      <c r="AT58" s="152"/>
      <c r="AU58" s="962" t="s">
        <v>134</v>
      </c>
      <c r="AV58" s="962"/>
      <c r="AW58" s="962"/>
      <c r="AX58" s="963"/>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8"/>
      <c r="AF77" s="919"/>
      <c r="AG77" s="919"/>
      <c r="AH77" s="919"/>
      <c r="AI77" s="918"/>
      <c r="AJ77" s="919"/>
      <c r="AK77" s="919"/>
      <c r="AL77" s="919"/>
      <c r="AM77" s="918"/>
      <c r="AN77" s="919"/>
      <c r="AO77" s="919"/>
      <c r="AP77" s="919"/>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0"/>
      <c r="I78" s="611"/>
      <c r="J78" s="611"/>
      <c r="K78" s="611"/>
      <c r="L78" s="611"/>
      <c r="M78" s="611"/>
      <c r="N78" s="611"/>
      <c r="O78" s="612"/>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22"/>
    </row>
    <row r="80" spans="1:50" ht="18.75" hidden="1" customHeight="1" x14ac:dyDescent="0.15">
      <c r="A80" s="892"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3"/>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3"/>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1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2.5" hidden="1" customHeight="1" x14ac:dyDescent="0.15">
      <c r="A83" s="893"/>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19.5" hidden="1" customHeight="1" x14ac:dyDescent="0.15">
      <c r="A84" s="893"/>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7"/>
    </row>
    <row r="85" spans="1:60" ht="18.75" hidden="1" customHeight="1" x14ac:dyDescent="0.15">
      <c r="A85" s="893"/>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3"/>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3"/>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3"/>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3"/>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3"/>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9" t="s">
        <v>134</v>
      </c>
      <c r="AV90" s="559"/>
      <c r="AW90" s="559"/>
      <c r="AX90" s="560"/>
    </row>
    <row r="91" spans="1:60" ht="18.75" hidden="1" customHeight="1" x14ac:dyDescent="0.15">
      <c r="A91" s="893"/>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3"/>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3"/>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3"/>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3"/>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3"/>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3"/>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3"/>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4"/>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3" t="s">
        <v>13</v>
      </c>
      <c r="Z99" s="924"/>
      <c r="AA99" s="925"/>
      <c r="AB99" s="920" t="s">
        <v>14</v>
      </c>
      <c r="AC99" s="921"/>
      <c r="AD99" s="922"/>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2"/>
      <c r="Z100" s="883"/>
      <c r="AA100" s="884"/>
      <c r="AB100" s="507" t="s">
        <v>11</v>
      </c>
      <c r="AC100" s="507"/>
      <c r="AD100" s="507"/>
      <c r="AE100" s="565" t="s">
        <v>393</v>
      </c>
      <c r="AF100" s="566"/>
      <c r="AG100" s="566"/>
      <c r="AH100" s="567"/>
      <c r="AI100" s="565" t="s">
        <v>413</v>
      </c>
      <c r="AJ100" s="566"/>
      <c r="AK100" s="566"/>
      <c r="AL100" s="567"/>
      <c r="AM100" s="565" t="s">
        <v>420</v>
      </c>
      <c r="AN100" s="566"/>
      <c r="AO100" s="566"/>
      <c r="AP100" s="567"/>
      <c r="AQ100" s="323" t="s">
        <v>433</v>
      </c>
      <c r="AR100" s="324"/>
      <c r="AS100" s="324"/>
      <c r="AT100" s="325"/>
      <c r="AU100" s="323" t="s">
        <v>434</v>
      </c>
      <c r="AV100" s="324"/>
      <c r="AW100" s="324"/>
      <c r="AX100" s="326"/>
    </row>
    <row r="101" spans="1:60" ht="23.25" customHeight="1" x14ac:dyDescent="0.15">
      <c r="A101" s="448"/>
      <c r="B101" s="449"/>
      <c r="C101" s="449"/>
      <c r="D101" s="449"/>
      <c r="E101" s="449"/>
      <c r="F101" s="450"/>
      <c r="G101" s="104" t="s">
        <v>569</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570</v>
      </c>
      <c r="AC101" s="487"/>
      <c r="AD101" s="487"/>
      <c r="AE101" s="217" t="s">
        <v>649</v>
      </c>
      <c r="AF101" s="218"/>
      <c r="AG101" s="218"/>
      <c r="AH101" s="219"/>
      <c r="AI101" s="217">
        <v>66</v>
      </c>
      <c r="AJ101" s="218"/>
      <c r="AK101" s="218"/>
      <c r="AL101" s="219"/>
      <c r="AM101" s="217">
        <v>17</v>
      </c>
      <c r="AN101" s="218"/>
      <c r="AO101" s="218"/>
      <c r="AP101" s="219"/>
      <c r="AQ101" s="217" t="s">
        <v>565</v>
      </c>
      <c r="AR101" s="218"/>
      <c r="AS101" s="218"/>
      <c r="AT101" s="219"/>
      <c r="AU101" s="217" t="s">
        <v>604</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570</v>
      </c>
      <c r="AC102" s="487"/>
      <c r="AD102" s="487"/>
      <c r="AE102" s="444" t="s">
        <v>649</v>
      </c>
      <c r="AF102" s="444"/>
      <c r="AG102" s="444"/>
      <c r="AH102" s="444"/>
      <c r="AI102" s="444">
        <v>67</v>
      </c>
      <c r="AJ102" s="444"/>
      <c r="AK102" s="444"/>
      <c r="AL102" s="444"/>
      <c r="AM102" s="444">
        <v>46</v>
      </c>
      <c r="AN102" s="444"/>
      <c r="AO102" s="444"/>
      <c r="AP102" s="444"/>
      <c r="AQ102" s="272" t="s">
        <v>649</v>
      </c>
      <c r="AR102" s="273"/>
      <c r="AS102" s="273"/>
      <c r="AT102" s="322"/>
      <c r="AU102" s="272" t="s">
        <v>605</v>
      </c>
      <c r="AV102" s="273"/>
      <c r="AW102" s="273"/>
      <c r="AX102" s="322"/>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3" t="s">
        <v>433</v>
      </c>
      <c r="AR103" s="284"/>
      <c r="AS103" s="284"/>
      <c r="AT103" s="327"/>
      <c r="AU103" s="283" t="s">
        <v>434</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3" t="s">
        <v>433</v>
      </c>
      <c r="AR106" s="284"/>
      <c r="AS106" s="284"/>
      <c r="AT106" s="327"/>
      <c r="AU106" s="283" t="s">
        <v>434</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3" t="s">
        <v>433</v>
      </c>
      <c r="AR109" s="284"/>
      <c r="AS109" s="284"/>
      <c r="AT109" s="327"/>
      <c r="AU109" s="283" t="s">
        <v>434</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3" t="s">
        <v>433</v>
      </c>
      <c r="AR112" s="284"/>
      <c r="AS112" s="284"/>
      <c r="AT112" s="327"/>
      <c r="AU112" s="283" t="s">
        <v>434</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4" t="s">
        <v>435</v>
      </c>
      <c r="AR115" s="615"/>
      <c r="AS115" s="615"/>
      <c r="AT115" s="615"/>
      <c r="AU115" s="615"/>
      <c r="AV115" s="615"/>
      <c r="AW115" s="615"/>
      <c r="AX115" s="616"/>
    </row>
    <row r="116" spans="1:50" ht="23.25" customHeight="1" x14ac:dyDescent="0.15">
      <c r="A116" s="465"/>
      <c r="B116" s="466"/>
      <c r="C116" s="466"/>
      <c r="D116" s="466"/>
      <c r="E116" s="466"/>
      <c r="F116" s="467"/>
      <c r="G116" s="414" t="s">
        <v>571</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572</v>
      </c>
      <c r="AC116" s="489"/>
      <c r="AD116" s="490"/>
      <c r="AE116" s="444" t="s">
        <v>649</v>
      </c>
      <c r="AF116" s="444"/>
      <c r="AG116" s="444"/>
      <c r="AH116" s="444"/>
      <c r="AI116" s="444">
        <v>23</v>
      </c>
      <c r="AJ116" s="444"/>
      <c r="AK116" s="444"/>
      <c r="AL116" s="444"/>
      <c r="AM116" s="444">
        <v>2</v>
      </c>
      <c r="AN116" s="444"/>
      <c r="AO116" s="444"/>
      <c r="AP116" s="444"/>
      <c r="AQ116" s="217" t="s">
        <v>649</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573</v>
      </c>
      <c r="AC117" s="499"/>
      <c r="AD117" s="500"/>
      <c r="AE117" s="577" t="s">
        <v>649</v>
      </c>
      <c r="AF117" s="577"/>
      <c r="AG117" s="577"/>
      <c r="AH117" s="577"/>
      <c r="AI117" s="577" t="s">
        <v>650</v>
      </c>
      <c r="AJ117" s="577"/>
      <c r="AK117" s="577"/>
      <c r="AL117" s="577"/>
      <c r="AM117" s="577" t="s">
        <v>651</v>
      </c>
      <c r="AN117" s="577"/>
      <c r="AO117" s="577"/>
      <c r="AP117" s="577"/>
      <c r="AQ117" s="577" t="s">
        <v>409</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4" t="s">
        <v>435</v>
      </c>
      <c r="AR118" s="615"/>
      <c r="AS118" s="615"/>
      <c r="AT118" s="615"/>
      <c r="AU118" s="615"/>
      <c r="AV118" s="615"/>
      <c r="AW118" s="615"/>
      <c r="AX118" s="616"/>
    </row>
    <row r="119" spans="1:50" ht="23.25" hidden="1" customHeight="1" x14ac:dyDescent="0.15">
      <c r="A119" s="465"/>
      <c r="B119" s="466"/>
      <c r="C119" s="466"/>
      <c r="D119" s="466"/>
      <c r="E119" s="466"/>
      <c r="F119" s="467"/>
      <c r="G119" s="414" t="s">
        <v>574</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575</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4" t="s">
        <v>435</v>
      </c>
      <c r="AR121" s="615"/>
      <c r="AS121" s="615"/>
      <c r="AT121" s="615"/>
      <c r="AU121" s="615"/>
      <c r="AV121" s="615"/>
      <c r="AW121" s="615"/>
      <c r="AX121" s="616"/>
    </row>
    <row r="122" spans="1:50" ht="23.25" hidden="1" customHeight="1" x14ac:dyDescent="0.15">
      <c r="A122" s="465"/>
      <c r="B122" s="466"/>
      <c r="C122" s="466"/>
      <c r="D122" s="466"/>
      <c r="E122" s="466"/>
      <c r="F122" s="467"/>
      <c r="G122" s="414" t="s">
        <v>576</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4" t="s">
        <v>435</v>
      </c>
      <c r="AR124" s="615"/>
      <c r="AS124" s="615"/>
      <c r="AT124" s="615"/>
      <c r="AU124" s="615"/>
      <c r="AV124" s="615"/>
      <c r="AW124" s="615"/>
      <c r="AX124" s="616"/>
    </row>
    <row r="125" spans="1:50" ht="23.25" hidden="1" customHeight="1" x14ac:dyDescent="0.15">
      <c r="A125" s="465"/>
      <c r="B125" s="466"/>
      <c r="C125" s="466"/>
      <c r="D125" s="466"/>
      <c r="E125" s="466"/>
      <c r="F125" s="467"/>
      <c r="G125" s="414" t="s">
        <v>577</v>
      </c>
      <c r="H125" s="414"/>
      <c r="I125" s="414"/>
      <c r="J125" s="414"/>
      <c r="K125" s="414"/>
      <c r="L125" s="414"/>
      <c r="M125" s="414"/>
      <c r="N125" s="414"/>
      <c r="O125" s="414"/>
      <c r="P125" s="414"/>
      <c r="Q125" s="414"/>
      <c r="R125" s="414"/>
      <c r="S125" s="414"/>
      <c r="T125" s="414"/>
      <c r="U125" s="414"/>
      <c r="V125" s="414"/>
      <c r="W125" s="414"/>
      <c r="X125" s="968"/>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9"/>
      <c r="Y126" s="497" t="s">
        <v>49</v>
      </c>
      <c r="Z126" s="472"/>
      <c r="AA126" s="473"/>
      <c r="AB126" s="498" t="s">
        <v>575</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4"/>
      <c r="Z127" s="965"/>
      <c r="AA127" s="966"/>
      <c r="AB127" s="246" t="s">
        <v>11</v>
      </c>
      <c r="AC127" s="247"/>
      <c r="AD127" s="248"/>
      <c r="AE127" s="441" t="s">
        <v>393</v>
      </c>
      <c r="AF127" s="442"/>
      <c r="AG127" s="442"/>
      <c r="AH127" s="443"/>
      <c r="AI127" s="441" t="s">
        <v>391</v>
      </c>
      <c r="AJ127" s="442"/>
      <c r="AK127" s="442"/>
      <c r="AL127" s="443"/>
      <c r="AM127" s="441" t="s">
        <v>420</v>
      </c>
      <c r="AN127" s="442"/>
      <c r="AO127" s="442"/>
      <c r="AP127" s="443"/>
      <c r="AQ127" s="614" t="s">
        <v>435</v>
      </c>
      <c r="AR127" s="615"/>
      <c r="AS127" s="615"/>
      <c r="AT127" s="615"/>
      <c r="AU127" s="615"/>
      <c r="AV127" s="615"/>
      <c r="AW127" s="615"/>
      <c r="AX127" s="616"/>
    </row>
    <row r="128" spans="1:50" ht="23.25" hidden="1" customHeight="1" x14ac:dyDescent="0.15">
      <c r="A128" s="465"/>
      <c r="B128" s="466"/>
      <c r="C128" s="466"/>
      <c r="D128" s="466"/>
      <c r="E128" s="466"/>
      <c r="F128" s="467"/>
      <c r="G128" s="414" t="s">
        <v>577</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575</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408</v>
      </c>
      <c r="B130" s="185"/>
      <c r="C130" s="184" t="s">
        <v>239</v>
      </c>
      <c r="D130" s="185"/>
      <c r="E130" s="169" t="s">
        <v>268</v>
      </c>
      <c r="F130" s="170"/>
      <c r="G130" s="32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409</v>
      </c>
      <c r="AR133" s="199"/>
      <c r="AS133" s="132" t="s">
        <v>236</v>
      </c>
      <c r="AT133" s="133"/>
      <c r="AU133" s="345" t="s">
        <v>409</v>
      </c>
      <c r="AV133" s="200"/>
      <c r="AW133" s="132" t="s">
        <v>181</v>
      </c>
      <c r="AX133" s="195"/>
    </row>
    <row r="134" spans="1:50" ht="39.75" customHeight="1" x14ac:dyDescent="0.15">
      <c r="A134" s="189"/>
      <c r="B134" s="186"/>
      <c r="C134" s="180"/>
      <c r="D134" s="186"/>
      <c r="E134" s="180"/>
      <c r="F134" s="181"/>
      <c r="G134" s="295" t="s">
        <v>409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7" t="s">
        <v>409</v>
      </c>
      <c r="AC134" s="205"/>
      <c r="AD134" s="205"/>
      <c r="AE134" s="319" t="s">
        <v>578</v>
      </c>
      <c r="AF134" s="207"/>
      <c r="AG134" s="207"/>
      <c r="AH134" s="207"/>
      <c r="AI134" s="319" t="s">
        <v>409</v>
      </c>
      <c r="AJ134" s="207"/>
      <c r="AK134" s="207"/>
      <c r="AL134" s="207"/>
      <c r="AM134" s="319" t="s">
        <v>560</v>
      </c>
      <c r="AN134" s="207"/>
      <c r="AO134" s="207"/>
      <c r="AP134" s="207"/>
      <c r="AQ134" s="319" t="s">
        <v>409</v>
      </c>
      <c r="AR134" s="207"/>
      <c r="AS134" s="207"/>
      <c r="AT134" s="207"/>
      <c r="AU134" s="319" t="s">
        <v>409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409</v>
      </c>
      <c r="AC135" s="343"/>
      <c r="AD135" s="344"/>
      <c r="AE135" s="319" t="s">
        <v>409</v>
      </c>
      <c r="AF135" s="207"/>
      <c r="AG135" s="207"/>
      <c r="AH135" s="207"/>
      <c r="AI135" s="319" t="s">
        <v>409</v>
      </c>
      <c r="AJ135" s="207"/>
      <c r="AK135" s="207"/>
      <c r="AL135" s="207"/>
      <c r="AM135" s="319" t="s">
        <v>560</v>
      </c>
      <c r="AN135" s="207"/>
      <c r="AO135" s="207"/>
      <c r="AP135" s="207"/>
      <c r="AQ135" s="319" t="s">
        <v>409</v>
      </c>
      <c r="AR135" s="207"/>
      <c r="AS135" s="207"/>
      <c r="AT135" s="207"/>
      <c r="AU135" s="319" t="s">
        <v>409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89"/>
      <c r="B188" s="186"/>
      <c r="C188" s="180"/>
      <c r="D188" s="186"/>
      <c r="E188" s="320" t="s">
        <v>655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593</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72"/>
      <c r="E430" s="174" t="s">
        <v>401</v>
      </c>
      <c r="F430" s="926"/>
      <c r="G430" s="927" t="s">
        <v>255</v>
      </c>
      <c r="H430" s="122"/>
      <c r="I430" s="122"/>
      <c r="J430" s="928" t="s">
        <v>409</v>
      </c>
      <c r="K430" s="929"/>
      <c r="L430" s="929"/>
      <c r="M430" s="929"/>
      <c r="N430" s="929"/>
      <c r="O430" s="929"/>
      <c r="P430" s="929"/>
      <c r="Q430" s="929"/>
      <c r="R430" s="929"/>
      <c r="S430" s="929"/>
      <c r="T430" s="930"/>
      <c r="U430" s="931" t="s">
        <v>409</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409</v>
      </c>
      <c r="AF432" s="200"/>
      <c r="AG432" s="132" t="s">
        <v>236</v>
      </c>
      <c r="AH432" s="133"/>
      <c r="AI432" s="155"/>
      <c r="AJ432" s="155"/>
      <c r="AK432" s="155"/>
      <c r="AL432" s="153"/>
      <c r="AM432" s="155"/>
      <c r="AN432" s="155"/>
      <c r="AO432" s="155"/>
      <c r="AP432" s="153"/>
      <c r="AQ432" s="613" t="s">
        <v>578</v>
      </c>
      <c r="AR432" s="200"/>
      <c r="AS432" s="132" t="s">
        <v>236</v>
      </c>
      <c r="AT432" s="133"/>
      <c r="AU432" s="613" t="s">
        <v>409</v>
      </c>
      <c r="AV432" s="200"/>
      <c r="AW432" s="132" t="s">
        <v>181</v>
      </c>
      <c r="AX432" s="195"/>
    </row>
    <row r="433" spans="1:50" ht="23.25" customHeight="1" x14ac:dyDescent="0.15">
      <c r="A433" s="189"/>
      <c r="B433" s="186"/>
      <c r="C433" s="180"/>
      <c r="D433" s="186"/>
      <c r="E433" s="354"/>
      <c r="F433" s="355"/>
      <c r="G433" s="295" t="s">
        <v>409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409</v>
      </c>
      <c r="AC433" s="213"/>
      <c r="AD433" s="213"/>
      <c r="AE433" s="419" t="s">
        <v>409</v>
      </c>
      <c r="AF433" s="207"/>
      <c r="AG433" s="207"/>
      <c r="AH433" s="207"/>
      <c r="AI433" s="419" t="s">
        <v>409</v>
      </c>
      <c r="AJ433" s="207"/>
      <c r="AK433" s="207"/>
      <c r="AL433" s="207"/>
      <c r="AM433" s="419" t="s">
        <v>560</v>
      </c>
      <c r="AN433" s="207"/>
      <c r="AO433" s="207"/>
      <c r="AP433" s="207"/>
      <c r="AQ433" s="419" t="s">
        <v>409</v>
      </c>
      <c r="AR433" s="207"/>
      <c r="AS433" s="207"/>
      <c r="AT433" s="353"/>
      <c r="AU433" s="420" t="s">
        <v>409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409</v>
      </c>
      <c r="AC434" s="213"/>
      <c r="AD434" s="213"/>
      <c r="AE434" s="419" t="s">
        <v>578</v>
      </c>
      <c r="AF434" s="207"/>
      <c r="AG434" s="207"/>
      <c r="AH434" s="207"/>
      <c r="AI434" s="419" t="s">
        <v>409</v>
      </c>
      <c r="AJ434" s="207"/>
      <c r="AK434" s="207"/>
      <c r="AL434" s="207"/>
      <c r="AM434" s="419" t="s">
        <v>560</v>
      </c>
      <c r="AN434" s="207"/>
      <c r="AO434" s="207"/>
      <c r="AP434" s="207"/>
      <c r="AQ434" s="419" t="s">
        <v>578</v>
      </c>
      <c r="AR434" s="207"/>
      <c r="AS434" s="207"/>
      <c r="AT434" s="353"/>
      <c r="AU434" s="420" t="s">
        <v>409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409</v>
      </c>
      <c r="AF435" s="207"/>
      <c r="AG435" s="207"/>
      <c r="AH435" s="207"/>
      <c r="AI435" s="419" t="s">
        <v>409</v>
      </c>
      <c r="AJ435" s="207"/>
      <c r="AK435" s="207"/>
      <c r="AL435" s="207"/>
      <c r="AM435" s="419" t="s">
        <v>560</v>
      </c>
      <c r="AN435" s="207"/>
      <c r="AO435" s="207"/>
      <c r="AP435" s="207"/>
      <c r="AQ435" s="419" t="s">
        <v>578</v>
      </c>
      <c r="AR435" s="207"/>
      <c r="AS435" s="207"/>
      <c r="AT435" s="353"/>
      <c r="AU435" s="420" t="s">
        <v>409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3" t="s">
        <v>578</v>
      </c>
      <c r="AR457" s="200"/>
      <c r="AS457" s="132" t="s">
        <v>236</v>
      </c>
      <c r="AT457" s="133"/>
      <c r="AU457" s="345" t="s">
        <v>409</v>
      </c>
      <c r="AV457" s="200"/>
      <c r="AW457" s="132" t="s">
        <v>181</v>
      </c>
      <c r="AX457" s="195"/>
    </row>
    <row r="458" spans="1:50" ht="23.25" customHeight="1" x14ac:dyDescent="0.15">
      <c r="A458" s="189"/>
      <c r="B458" s="186"/>
      <c r="C458" s="180"/>
      <c r="D458" s="186"/>
      <c r="E458" s="354"/>
      <c r="F458" s="355"/>
      <c r="G458" s="295" t="s">
        <v>409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409</v>
      </c>
      <c r="AC458" s="213"/>
      <c r="AD458" s="213"/>
      <c r="AE458" s="419" t="s">
        <v>409</v>
      </c>
      <c r="AF458" s="207"/>
      <c r="AG458" s="207"/>
      <c r="AH458" s="207"/>
      <c r="AI458" s="419" t="s">
        <v>409</v>
      </c>
      <c r="AJ458" s="207"/>
      <c r="AK458" s="207"/>
      <c r="AL458" s="207"/>
      <c r="AM458" s="419" t="s">
        <v>560</v>
      </c>
      <c r="AN458" s="207"/>
      <c r="AO458" s="207"/>
      <c r="AP458" s="207"/>
      <c r="AQ458" s="419" t="s">
        <v>409</v>
      </c>
      <c r="AR458" s="207"/>
      <c r="AS458" s="207"/>
      <c r="AT458" s="353"/>
      <c r="AU458" s="420" t="s">
        <v>409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409</v>
      </c>
      <c r="AC459" s="213"/>
      <c r="AD459" s="213"/>
      <c r="AE459" s="419" t="s">
        <v>409</v>
      </c>
      <c r="AF459" s="207"/>
      <c r="AG459" s="207"/>
      <c r="AH459" s="207"/>
      <c r="AI459" s="419" t="s">
        <v>409</v>
      </c>
      <c r="AJ459" s="207"/>
      <c r="AK459" s="207"/>
      <c r="AL459" s="207"/>
      <c r="AM459" s="419" t="s">
        <v>560</v>
      </c>
      <c r="AN459" s="207"/>
      <c r="AO459" s="207"/>
      <c r="AP459" s="207"/>
      <c r="AQ459" s="419" t="s">
        <v>409</v>
      </c>
      <c r="AR459" s="207"/>
      <c r="AS459" s="207"/>
      <c r="AT459" s="353"/>
      <c r="AU459" s="420" t="s">
        <v>409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409</v>
      </c>
      <c r="AF460" s="207"/>
      <c r="AG460" s="207"/>
      <c r="AH460" s="207"/>
      <c r="AI460" s="419" t="s">
        <v>409</v>
      </c>
      <c r="AJ460" s="207"/>
      <c r="AK460" s="207"/>
      <c r="AL460" s="207"/>
      <c r="AM460" s="419" t="s">
        <v>560</v>
      </c>
      <c r="AN460" s="207"/>
      <c r="AO460" s="207"/>
      <c r="AP460" s="207"/>
      <c r="AQ460" s="419" t="s">
        <v>409</v>
      </c>
      <c r="AR460" s="207"/>
      <c r="AS460" s="207"/>
      <c r="AT460" s="353"/>
      <c r="AU460" s="420" t="s">
        <v>409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7" t="s">
        <v>255</v>
      </c>
      <c r="H484" s="122"/>
      <c r="I484" s="122"/>
      <c r="J484" s="974"/>
      <c r="K484" s="929"/>
      <c r="L484" s="929"/>
      <c r="M484" s="929"/>
      <c r="N484" s="929"/>
      <c r="O484" s="929"/>
      <c r="P484" s="929"/>
      <c r="Q484" s="929"/>
      <c r="R484" s="929"/>
      <c r="S484" s="929"/>
      <c r="T484" s="93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7" t="s">
        <v>255</v>
      </c>
      <c r="H538" s="122"/>
      <c r="I538" s="122"/>
      <c r="J538" s="974"/>
      <c r="K538" s="929"/>
      <c r="L538" s="929"/>
      <c r="M538" s="929"/>
      <c r="N538" s="929"/>
      <c r="O538" s="929"/>
      <c r="P538" s="929"/>
      <c r="Q538" s="929"/>
      <c r="R538" s="929"/>
      <c r="S538" s="929"/>
      <c r="T538" s="93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7" t="s">
        <v>255</v>
      </c>
      <c r="H592" s="122"/>
      <c r="I592" s="122"/>
      <c r="J592" s="974"/>
      <c r="K592" s="929"/>
      <c r="L592" s="929"/>
      <c r="M592" s="929"/>
      <c r="N592" s="929"/>
      <c r="O592" s="929"/>
      <c r="P592" s="929"/>
      <c r="Q592" s="929"/>
      <c r="R592" s="929"/>
      <c r="S592" s="929"/>
      <c r="T592" s="93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7" t="s">
        <v>255</v>
      </c>
      <c r="H646" s="122"/>
      <c r="I646" s="122"/>
      <c r="J646" s="974"/>
      <c r="K646" s="929"/>
      <c r="L646" s="929"/>
      <c r="M646" s="929"/>
      <c r="N646" s="929"/>
      <c r="O646" s="929"/>
      <c r="P646" s="929"/>
      <c r="Q646" s="929"/>
      <c r="R646" s="929"/>
      <c r="S646" s="929"/>
      <c r="T646" s="93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57.75" customHeight="1" x14ac:dyDescent="0.15">
      <c r="A702" s="898" t="s">
        <v>140</v>
      </c>
      <c r="B702" s="89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594</v>
      </c>
      <c r="AE702" s="358"/>
      <c r="AF702" s="358"/>
      <c r="AG702" s="406" t="s">
        <v>579</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0"/>
      <c r="B703" s="901"/>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594</v>
      </c>
      <c r="AE703" s="332"/>
      <c r="AF703" s="332"/>
      <c r="AG703" s="100" t="s">
        <v>580</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2"/>
      <c r="B704" s="903"/>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594</v>
      </c>
      <c r="AE704" s="807"/>
      <c r="AF704" s="807"/>
      <c r="AG704" s="167" t="s">
        <v>581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606</v>
      </c>
      <c r="AE705" s="738"/>
      <c r="AF705" s="738"/>
      <c r="AG705" s="124" t="s">
        <v>565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9"/>
      <c r="D706" s="820"/>
      <c r="E706" s="753" t="s">
        <v>382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607</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607</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594</v>
      </c>
      <c r="AE708" s="628"/>
      <c r="AF708" s="628"/>
      <c r="AG708" s="765" t="s">
        <v>582</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594</v>
      </c>
      <c r="AE709" s="332"/>
      <c r="AF709" s="332"/>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606</v>
      </c>
      <c r="AE710" s="332"/>
      <c r="AF710" s="332"/>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594</v>
      </c>
      <c r="AE711" s="332"/>
      <c r="AF711" s="332"/>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594</v>
      </c>
      <c r="AE712" s="807"/>
      <c r="AF712" s="807"/>
      <c r="AG712" s="835" t="s">
        <v>584</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23" t="s">
        <v>351</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31" t="s">
        <v>594</v>
      </c>
      <c r="AE713" s="332"/>
      <c r="AF713" s="686"/>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594</v>
      </c>
      <c r="AE714" s="833"/>
      <c r="AF714" s="834"/>
      <c r="AG714" s="759" t="s">
        <v>586</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594</v>
      </c>
      <c r="AE715" s="628"/>
      <c r="AF715" s="679"/>
      <c r="AG715" s="765" t="s">
        <v>642</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594</v>
      </c>
      <c r="AE716" s="650"/>
      <c r="AF716" s="650"/>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594</v>
      </c>
      <c r="AE717" s="332"/>
      <c r="AF717" s="332"/>
      <c r="AG717" s="100" t="s">
        <v>641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594</v>
      </c>
      <c r="AE718" s="332"/>
      <c r="AF718" s="332"/>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606</v>
      </c>
      <c r="AE719" s="628"/>
      <c r="AF719" s="628"/>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7"/>
      <c r="C726" s="840" t="s">
        <v>53</v>
      </c>
      <c r="D726" s="862"/>
      <c r="E726" s="862"/>
      <c r="F726" s="863"/>
      <c r="G726" s="600" t="s">
        <v>656</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608</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82.5" customHeight="1" thickBot="1" x14ac:dyDescent="0.2">
      <c r="A729" s="657" t="s">
        <v>643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02" customHeight="1" thickBot="1" x14ac:dyDescent="0.2">
      <c r="A731" s="824" t="s">
        <v>644</v>
      </c>
      <c r="B731" s="825"/>
      <c r="C731" s="825"/>
      <c r="D731" s="825"/>
      <c r="E731" s="826"/>
      <c r="F731" s="752" t="s">
        <v>645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01.25" customHeight="1" thickBot="1" x14ac:dyDescent="0.2">
      <c r="A733" s="696" t="s">
        <v>646</v>
      </c>
      <c r="B733" s="697"/>
      <c r="C733" s="697"/>
      <c r="D733" s="697"/>
      <c r="E733" s="698"/>
      <c r="F733" s="660" t="s">
        <v>647</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50.1"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30" t="s">
        <v>404</v>
      </c>
      <c r="B737" s="210"/>
      <c r="C737" s="210"/>
      <c r="D737" s="211"/>
      <c r="E737" s="1031" t="s">
        <v>565</v>
      </c>
      <c r="F737" s="1031"/>
      <c r="G737" s="1031"/>
      <c r="H737" s="1031"/>
      <c r="I737" s="1031"/>
      <c r="J737" s="1031"/>
      <c r="K737" s="1031"/>
      <c r="L737" s="1031"/>
      <c r="M737" s="1031"/>
      <c r="N737" s="378" t="s">
        <v>399</v>
      </c>
      <c r="O737" s="378"/>
      <c r="P737" s="378"/>
      <c r="Q737" s="378"/>
      <c r="R737" s="1031" t="s">
        <v>565</v>
      </c>
      <c r="S737" s="1031"/>
      <c r="T737" s="1031"/>
      <c r="U737" s="1031"/>
      <c r="V737" s="1031"/>
      <c r="W737" s="1031"/>
      <c r="X737" s="1031"/>
      <c r="Y737" s="1031"/>
      <c r="Z737" s="1031"/>
      <c r="AA737" s="378" t="s">
        <v>398</v>
      </c>
      <c r="AB737" s="378"/>
      <c r="AC737" s="378"/>
      <c r="AD737" s="378"/>
      <c r="AE737" s="1031" t="s">
        <v>565</v>
      </c>
      <c r="AF737" s="1031"/>
      <c r="AG737" s="1031"/>
      <c r="AH737" s="1031"/>
      <c r="AI737" s="1031"/>
      <c r="AJ737" s="1031"/>
      <c r="AK737" s="1031"/>
      <c r="AL737" s="1031"/>
      <c r="AM737" s="1031"/>
      <c r="AN737" s="378" t="s">
        <v>397</v>
      </c>
      <c r="AO737" s="378"/>
      <c r="AP737" s="378"/>
      <c r="AQ737" s="378"/>
      <c r="AR737" s="1037" t="s">
        <v>589</v>
      </c>
      <c r="AS737" s="1038"/>
      <c r="AT737" s="1038"/>
      <c r="AU737" s="1038"/>
      <c r="AV737" s="1038"/>
      <c r="AW737" s="1038"/>
      <c r="AX737" s="1039"/>
      <c r="AY737" s="88"/>
      <c r="AZ737" s="88"/>
    </row>
    <row r="738" spans="1:52" ht="24.75" customHeight="1" x14ac:dyDescent="0.15">
      <c r="A738" s="1030" t="s">
        <v>396</v>
      </c>
      <c r="B738" s="210"/>
      <c r="C738" s="210"/>
      <c r="D738" s="211"/>
      <c r="E738" s="1031" t="s">
        <v>590</v>
      </c>
      <c r="F738" s="1031"/>
      <c r="G738" s="1031"/>
      <c r="H738" s="1031"/>
      <c r="I738" s="1031"/>
      <c r="J738" s="1031"/>
      <c r="K738" s="1031"/>
      <c r="L738" s="1031"/>
      <c r="M738" s="1031"/>
      <c r="N738" s="378" t="s">
        <v>395</v>
      </c>
      <c r="O738" s="378"/>
      <c r="P738" s="378"/>
      <c r="Q738" s="378"/>
      <c r="R738" s="1031" t="s">
        <v>591</v>
      </c>
      <c r="S738" s="1031"/>
      <c r="T738" s="1031"/>
      <c r="U738" s="1031"/>
      <c r="V738" s="1031"/>
      <c r="W738" s="1031"/>
      <c r="X738" s="1031"/>
      <c r="Y738" s="1031"/>
      <c r="Z738" s="1031"/>
      <c r="AA738" s="378" t="s">
        <v>394</v>
      </c>
      <c r="AB738" s="378"/>
      <c r="AC738" s="378"/>
      <c r="AD738" s="378"/>
      <c r="AE738" s="1031" t="s">
        <v>591</v>
      </c>
      <c r="AF738" s="1031"/>
      <c r="AG738" s="1031"/>
      <c r="AH738" s="1031"/>
      <c r="AI738" s="1031"/>
      <c r="AJ738" s="1031"/>
      <c r="AK738" s="1031"/>
      <c r="AL738" s="1031"/>
      <c r="AM738" s="1031"/>
      <c r="AN738" s="378" t="s">
        <v>393</v>
      </c>
      <c r="AO738" s="378"/>
      <c r="AP738" s="378"/>
      <c r="AQ738" s="378"/>
      <c r="AR738" s="1037" t="s">
        <v>592</v>
      </c>
      <c r="AS738" s="1038"/>
      <c r="AT738" s="1038"/>
      <c r="AU738" s="1038"/>
      <c r="AV738" s="1038"/>
      <c r="AW738" s="1038"/>
      <c r="AX738" s="1039"/>
    </row>
    <row r="739" spans="1:52" ht="24.75" customHeight="1" x14ac:dyDescent="0.15">
      <c r="A739" s="1030" t="s">
        <v>392</v>
      </c>
      <c r="B739" s="210"/>
      <c r="C739" s="210"/>
      <c r="D739" s="211"/>
      <c r="E739" s="1031" t="s">
        <v>609</v>
      </c>
      <c r="F739" s="1031"/>
      <c r="G739" s="1031"/>
      <c r="H739" s="1031"/>
      <c r="I739" s="1031"/>
      <c r="J739" s="1031"/>
      <c r="K739" s="1031"/>
      <c r="L739" s="1031"/>
      <c r="M739" s="1031"/>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x14ac:dyDescent="0.2">
      <c r="A740" s="1012" t="s">
        <v>416</v>
      </c>
      <c r="B740" s="1013"/>
      <c r="C740" s="1013"/>
      <c r="D740" s="1014"/>
      <c r="E740" s="1015" t="s">
        <v>563</v>
      </c>
      <c r="F740" s="1016"/>
      <c r="G740" s="1016"/>
      <c r="H740" s="92" t="str">
        <f>IF(E740="", "", "(")</f>
        <v>(</v>
      </c>
      <c r="I740" s="1016"/>
      <c r="J740" s="1016"/>
      <c r="K740" s="92" t="str">
        <f>IF(OR(I740="　", I740=""), "", "-")</f>
        <v/>
      </c>
      <c r="L740" s="1017">
        <v>43</v>
      </c>
      <c r="M740" s="1017"/>
      <c r="N740" s="93" t="str">
        <f>IF(O740="", "", "-")</f>
        <v/>
      </c>
      <c r="O740" s="94"/>
      <c r="P740" s="93" t="str">
        <f>IF(E740="", "", ")")</f>
        <v>)</v>
      </c>
      <c r="Q740" s="1015"/>
      <c r="R740" s="1016"/>
      <c r="S740" s="1016"/>
      <c r="T740" s="92" t="str">
        <f>IF(Q740="", "", "(")</f>
        <v/>
      </c>
      <c r="U740" s="1016"/>
      <c r="V740" s="1016"/>
      <c r="W740" s="92" t="str">
        <f>IF(OR(U740="　", U740=""), "", "-")</f>
        <v/>
      </c>
      <c r="X740" s="1017"/>
      <c r="Y740" s="1017"/>
      <c r="Z740" s="93" t="str">
        <f>IF(AA740="", "", "-")</f>
        <v/>
      </c>
      <c r="AA740" s="94"/>
      <c r="AB740" s="93" t="str">
        <f>IF(Q740="", "", ")")</f>
        <v/>
      </c>
      <c r="AC740" s="1015"/>
      <c r="AD740" s="1016"/>
      <c r="AE740" s="1016"/>
      <c r="AF740" s="92" t="str">
        <f>IF(AC740="", "", "(")</f>
        <v/>
      </c>
      <c r="AG740" s="1016"/>
      <c r="AH740" s="1016"/>
      <c r="AI740" s="92" t="str">
        <f>IF(OR(AG740="　", AG740=""), "", "-")</f>
        <v/>
      </c>
      <c r="AJ740" s="1017"/>
      <c r="AK740" s="1017"/>
      <c r="AL740" s="93" t="str">
        <f>IF(AM740="", "", "-")</f>
        <v/>
      </c>
      <c r="AM740" s="94"/>
      <c r="AN740" s="93" t="str">
        <f>IF(AC740="", "", ")")</f>
        <v/>
      </c>
      <c r="AO740" s="1040"/>
      <c r="AP740" s="1041"/>
      <c r="AQ740" s="1041"/>
      <c r="AR740" s="1041"/>
      <c r="AS740" s="1041"/>
      <c r="AT740" s="1041"/>
      <c r="AU740" s="1041"/>
      <c r="AV740" s="1041"/>
      <c r="AW740" s="1041"/>
      <c r="AX740" s="1042"/>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8.5" customHeight="1" x14ac:dyDescent="0.15">
      <c r="A780" s="651" t="s">
        <v>387</v>
      </c>
      <c r="B780" s="652"/>
      <c r="C780" s="652"/>
      <c r="D780" s="652"/>
      <c r="E780" s="652"/>
      <c r="F780" s="653"/>
      <c r="G780" s="618" t="s">
        <v>626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630</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33"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76.5" customHeight="1" x14ac:dyDescent="0.15">
      <c r="A782" s="654"/>
      <c r="B782" s="655"/>
      <c r="C782" s="655"/>
      <c r="D782" s="655"/>
      <c r="E782" s="655"/>
      <c r="F782" s="656"/>
      <c r="G782" s="693" t="s">
        <v>611</v>
      </c>
      <c r="H782" s="694"/>
      <c r="I782" s="694"/>
      <c r="J782" s="694"/>
      <c r="K782" s="695"/>
      <c r="L782" s="687" t="s">
        <v>613</v>
      </c>
      <c r="M782" s="688"/>
      <c r="N782" s="688"/>
      <c r="O782" s="688"/>
      <c r="P782" s="688"/>
      <c r="Q782" s="688"/>
      <c r="R782" s="688"/>
      <c r="S782" s="688"/>
      <c r="T782" s="688"/>
      <c r="U782" s="688"/>
      <c r="V782" s="688"/>
      <c r="W782" s="688"/>
      <c r="X782" s="689"/>
      <c r="Y782" s="409">
        <f>Y838</f>
        <v>787.15599999999995</v>
      </c>
      <c r="Z782" s="410"/>
      <c r="AA782" s="410"/>
      <c r="AB782" s="830"/>
      <c r="AC782" s="693" t="s">
        <v>610</v>
      </c>
      <c r="AD782" s="694"/>
      <c r="AE782" s="694"/>
      <c r="AF782" s="694"/>
      <c r="AG782" s="695"/>
      <c r="AH782" s="687" t="s">
        <v>612</v>
      </c>
      <c r="AI782" s="688"/>
      <c r="AJ782" s="688"/>
      <c r="AK782" s="688"/>
      <c r="AL782" s="688"/>
      <c r="AM782" s="688"/>
      <c r="AN782" s="688"/>
      <c r="AO782" s="688"/>
      <c r="AP782" s="688"/>
      <c r="AQ782" s="688"/>
      <c r="AR782" s="688"/>
      <c r="AS782" s="688"/>
      <c r="AT782" s="689"/>
      <c r="AU782" s="409">
        <f>Y871</f>
        <v>538.11</v>
      </c>
      <c r="AV782" s="410"/>
      <c r="AW782" s="410"/>
      <c r="AX782" s="411"/>
    </row>
    <row r="783" spans="1:50" ht="24.75" hidden="1"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30.7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787.15599999999995</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538.11</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9"/>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x14ac:dyDescent="0.15">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6" t="s">
        <v>148</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2.75" customHeight="1" x14ac:dyDescent="0.15">
      <c r="A838" s="389">
        <v>1</v>
      </c>
      <c r="B838" s="389">
        <v>1</v>
      </c>
      <c r="C838" s="374" t="s">
        <v>620</v>
      </c>
      <c r="D838" s="360"/>
      <c r="E838" s="360"/>
      <c r="F838" s="360"/>
      <c r="G838" s="360"/>
      <c r="H838" s="360"/>
      <c r="I838" s="360"/>
      <c r="J838" s="361">
        <v>1000020380008</v>
      </c>
      <c r="K838" s="362"/>
      <c r="L838" s="362"/>
      <c r="M838" s="362"/>
      <c r="N838" s="362"/>
      <c r="O838" s="362"/>
      <c r="P838" s="375" t="s">
        <v>627</v>
      </c>
      <c r="Q838" s="363"/>
      <c r="R838" s="363"/>
      <c r="S838" s="363"/>
      <c r="T838" s="363"/>
      <c r="U838" s="363"/>
      <c r="V838" s="363"/>
      <c r="W838" s="363"/>
      <c r="X838" s="363"/>
      <c r="Y838" s="364">
        <v>787.15599999999995</v>
      </c>
      <c r="Z838" s="365"/>
      <c r="AA838" s="365"/>
      <c r="AB838" s="366"/>
      <c r="AC838" s="376" t="s">
        <v>80</v>
      </c>
      <c r="AD838" s="384"/>
      <c r="AE838" s="384"/>
      <c r="AF838" s="384"/>
      <c r="AG838" s="384"/>
      <c r="AH838" s="385" t="s">
        <v>565</v>
      </c>
      <c r="AI838" s="386"/>
      <c r="AJ838" s="386"/>
      <c r="AK838" s="386"/>
      <c r="AL838" s="370" t="s">
        <v>565</v>
      </c>
      <c r="AM838" s="371"/>
      <c r="AN838" s="371"/>
      <c r="AO838" s="372"/>
      <c r="AP838" s="373" t="s">
        <v>565</v>
      </c>
      <c r="AQ838" s="373"/>
      <c r="AR838" s="373"/>
      <c r="AS838" s="373"/>
      <c r="AT838" s="373"/>
      <c r="AU838" s="373"/>
      <c r="AV838" s="373"/>
      <c r="AW838" s="373"/>
      <c r="AX838" s="373"/>
    </row>
    <row r="839" spans="1:50" ht="42.75" customHeight="1" x14ac:dyDescent="0.15">
      <c r="A839" s="389">
        <v>2</v>
      </c>
      <c r="B839" s="389">
        <v>1</v>
      </c>
      <c r="C839" s="374" t="s">
        <v>616</v>
      </c>
      <c r="D839" s="360"/>
      <c r="E839" s="360"/>
      <c r="F839" s="360"/>
      <c r="G839" s="360"/>
      <c r="H839" s="360"/>
      <c r="I839" s="360"/>
      <c r="J839" s="361">
        <v>7000020430005</v>
      </c>
      <c r="K839" s="362"/>
      <c r="L839" s="362"/>
      <c r="M839" s="362"/>
      <c r="N839" s="362"/>
      <c r="O839" s="362"/>
      <c r="P839" s="375" t="s">
        <v>632</v>
      </c>
      <c r="Q839" s="363"/>
      <c r="R839" s="363"/>
      <c r="S839" s="363"/>
      <c r="T839" s="363"/>
      <c r="U839" s="363"/>
      <c r="V839" s="363"/>
      <c r="W839" s="363"/>
      <c r="X839" s="363"/>
      <c r="Y839" s="364">
        <f>16.928+702.497</f>
        <v>719.42499999999995</v>
      </c>
      <c r="Z839" s="365"/>
      <c r="AA839" s="365"/>
      <c r="AB839" s="366"/>
      <c r="AC839" s="376" t="s">
        <v>631</v>
      </c>
      <c r="AD839" s="384"/>
      <c r="AE839" s="384"/>
      <c r="AF839" s="384"/>
      <c r="AG839" s="384"/>
      <c r="AH839" s="385" t="s">
        <v>565</v>
      </c>
      <c r="AI839" s="386"/>
      <c r="AJ839" s="386"/>
      <c r="AK839" s="386"/>
      <c r="AL839" s="370" t="s">
        <v>565</v>
      </c>
      <c r="AM839" s="371"/>
      <c r="AN839" s="371"/>
      <c r="AO839" s="372"/>
      <c r="AP839" s="373" t="s">
        <v>565</v>
      </c>
      <c r="AQ839" s="373"/>
      <c r="AR839" s="373"/>
      <c r="AS839" s="373"/>
      <c r="AT839" s="373"/>
      <c r="AU839" s="373"/>
      <c r="AV839" s="373"/>
      <c r="AW839" s="373"/>
      <c r="AX839" s="373"/>
    </row>
    <row r="840" spans="1:50" ht="42.75" customHeight="1" x14ac:dyDescent="0.15">
      <c r="A840" s="389">
        <v>3</v>
      </c>
      <c r="B840" s="389">
        <v>1</v>
      </c>
      <c r="C840" s="390" t="s">
        <v>618</v>
      </c>
      <c r="D840" s="391"/>
      <c r="E840" s="391"/>
      <c r="F840" s="391"/>
      <c r="G840" s="391"/>
      <c r="H840" s="391"/>
      <c r="I840" s="392"/>
      <c r="J840" s="933">
        <v>7000020340006</v>
      </c>
      <c r="K840" s="934"/>
      <c r="L840" s="934"/>
      <c r="M840" s="934"/>
      <c r="N840" s="934"/>
      <c r="O840" s="935"/>
      <c r="P840" s="942" t="s">
        <v>632</v>
      </c>
      <c r="Q840" s="943"/>
      <c r="R840" s="943"/>
      <c r="S840" s="943"/>
      <c r="T840" s="943"/>
      <c r="U840" s="943"/>
      <c r="V840" s="943"/>
      <c r="W840" s="943"/>
      <c r="X840" s="944"/>
      <c r="Y840" s="364">
        <v>308.77699999999999</v>
      </c>
      <c r="Z840" s="365"/>
      <c r="AA840" s="365"/>
      <c r="AB840" s="366"/>
      <c r="AC840" s="206" t="s">
        <v>631</v>
      </c>
      <c r="AD840" s="970"/>
      <c r="AE840" s="970"/>
      <c r="AF840" s="970"/>
      <c r="AG840" s="971"/>
      <c r="AH840" s="864" t="s">
        <v>565</v>
      </c>
      <c r="AI840" s="865"/>
      <c r="AJ840" s="865"/>
      <c r="AK840" s="866"/>
      <c r="AL840" s="370" t="s">
        <v>565</v>
      </c>
      <c r="AM840" s="371"/>
      <c r="AN840" s="371"/>
      <c r="AO840" s="372"/>
      <c r="AP840" s="939" t="s">
        <v>565</v>
      </c>
      <c r="AQ840" s="940"/>
      <c r="AR840" s="940"/>
      <c r="AS840" s="940"/>
      <c r="AT840" s="940"/>
      <c r="AU840" s="940"/>
      <c r="AV840" s="940"/>
      <c r="AW840" s="940"/>
      <c r="AX840" s="941"/>
    </row>
    <row r="841" spans="1:50" ht="42.75" customHeight="1" x14ac:dyDescent="0.15">
      <c r="A841" s="389">
        <v>4</v>
      </c>
      <c r="B841" s="389">
        <v>1</v>
      </c>
      <c r="C841" s="390" t="s">
        <v>619</v>
      </c>
      <c r="D841" s="391"/>
      <c r="E841" s="391"/>
      <c r="F841" s="391"/>
      <c r="G841" s="391"/>
      <c r="H841" s="391"/>
      <c r="I841" s="392"/>
      <c r="J841" s="933">
        <v>7000020010006</v>
      </c>
      <c r="K841" s="934"/>
      <c r="L841" s="934"/>
      <c r="M841" s="934"/>
      <c r="N841" s="934"/>
      <c r="O841" s="935"/>
      <c r="P841" s="942" t="s">
        <v>632</v>
      </c>
      <c r="Q841" s="943"/>
      <c r="R841" s="943"/>
      <c r="S841" s="943"/>
      <c r="T841" s="943"/>
      <c r="U841" s="943"/>
      <c r="V841" s="943"/>
      <c r="W841" s="943"/>
      <c r="X841" s="944"/>
      <c r="Y841" s="364">
        <v>90.233999999999995</v>
      </c>
      <c r="Z841" s="365"/>
      <c r="AA841" s="365"/>
      <c r="AB841" s="366"/>
      <c r="AC841" s="206" t="s">
        <v>631</v>
      </c>
      <c r="AD841" s="970"/>
      <c r="AE841" s="970"/>
      <c r="AF841" s="970"/>
      <c r="AG841" s="971"/>
      <c r="AH841" s="864" t="s">
        <v>565</v>
      </c>
      <c r="AI841" s="865"/>
      <c r="AJ841" s="865"/>
      <c r="AK841" s="866"/>
      <c r="AL841" s="370" t="s">
        <v>565</v>
      </c>
      <c r="AM841" s="371"/>
      <c r="AN841" s="371"/>
      <c r="AO841" s="372"/>
      <c r="AP841" s="939" t="s">
        <v>565</v>
      </c>
      <c r="AQ841" s="940"/>
      <c r="AR841" s="940"/>
      <c r="AS841" s="940"/>
      <c r="AT841" s="940"/>
      <c r="AU841" s="940"/>
      <c r="AV841" s="940"/>
      <c r="AW841" s="940"/>
      <c r="AX841" s="941"/>
    </row>
    <row r="842" spans="1:50" ht="42.75" customHeight="1" x14ac:dyDescent="0.15">
      <c r="A842" s="389">
        <v>5</v>
      </c>
      <c r="B842" s="389">
        <v>1</v>
      </c>
      <c r="C842" s="390" t="s">
        <v>621</v>
      </c>
      <c r="D842" s="391"/>
      <c r="E842" s="391"/>
      <c r="F842" s="391"/>
      <c r="G842" s="391"/>
      <c r="H842" s="391"/>
      <c r="I842" s="392"/>
      <c r="J842" s="933">
        <v>4000020330001</v>
      </c>
      <c r="K842" s="934"/>
      <c r="L842" s="934"/>
      <c r="M842" s="934"/>
      <c r="N842" s="934"/>
      <c r="O842" s="935"/>
      <c r="P842" s="942" t="s">
        <v>632</v>
      </c>
      <c r="Q842" s="943"/>
      <c r="R842" s="943"/>
      <c r="S842" s="943"/>
      <c r="T842" s="943"/>
      <c r="U842" s="943"/>
      <c r="V842" s="943"/>
      <c r="W842" s="943"/>
      <c r="X842" s="944"/>
      <c r="Y842" s="364">
        <v>35.951999999999998</v>
      </c>
      <c r="Z842" s="365"/>
      <c r="AA842" s="365"/>
      <c r="AB842" s="366"/>
      <c r="AC842" s="206" t="s">
        <v>631</v>
      </c>
      <c r="AD842" s="970"/>
      <c r="AE842" s="970"/>
      <c r="AF842" s="970"/>
      <c r="AG842" s="971"/>
      <c r="AH842" s="864" t="s">
        <v>565</v>
      </c>
      <c r="AI842" s="865"/>
      <c r="AJ842" s="865"/>
      <c r="AK842" s="866"/>
      <c r="AL842" s="370" t="s">
        <v>565</v>
      </c>
      <c r="AM842" s="371"/>
      <c r="AN842" s="371"/>
      <c r="AO842" s="372"/>
      <c r="AP842" s="939" t="s">
        <v>565</v>
      </c>
      <c r="AQ842" s="940"/>
      <c r="AR842" s="940"/>
      <c r="AS842" s="940"/>
      <c r="AT842" s="940"/>
      <c r="AU842" s="940"/>
      <c r="AV842" s="940"/>
      <c r="AW842" s="940"/>
      <c r="AX842" s="941"/>
    </row>
    <row r="843" spans="1:50" ht="42.75" customHeight="1" x14ac:dyDescent="0.15">
      <c r="A843" s="389">
        <v>6</v>
      </c>
      <c r="B843" s="389">
        <v>1</v>
      </c>
      <c r="C843" s="374" t="s">
        <v>623</v>
      </c>
      <c r="D843" s="360"/>
      <c r="E843" s="360"/>
      <c r="F843" s="360"/>
      <c r="G843" s="360"/>
      <c r="H843" s="360"/>
      <c r="I843" s="360"/>
      <c r="J843" s="361">
        <v>7000020070009</v>
      </c>
      <c r="K843" s="362"/>
      <c r="L843" s="362"/>
      <c r="M843" s="362"/>
      <c r="N843" s="362"/>
      <c r="O843" s="362"/>
      <c r="P843" s="375" t="s">
        <v>627</v>
      </c>
      <c r="Q843" s="363"/>
      <c r="R843" s="363"/>
      <c r="S843" s="363"/>
      <c r="T843" s="363"/>
      <c r="U843" s="363"/>
      <c r="V843" s="363"/>
      <c r="W843" s="363"/>
      <c r="X843" s="363"/>
      <c r="Y843" s="364">
        <f>13.414+0.012</f>
        <v>13.426</v>
      </c>
      <c r="Z843" s="365"/>
      <c r="AA843" s="365"/>
      <c r="AB843" s="366"/>
      <c r="AC843" s="376" t="s">
        <v>80</v>
      </c>
      <c r="AD843" s="384"/>
      <c r="AE843" s="384"/>
      <c r="AF843" s="384"/>
      <c r="AG843" s="384"/>
      <c r="AH843" s="385" t="s">
        <v>565</v>
      </c>
      <c r="AI843" s="386"/>
      <c r="AJ843" s="386"/>
      <c r="AK843" s="386"/>
      <c r="AL843" s="370" t="s">
        <v>565</v>
      </c>
      <c r="AM843" s="371"/>
      <c r="AN843" s="371"/>
      <c r="AO843" s="372"/>
      <c r="AP843" s="373" t="s">
        <v>565</v>
      </c>
      <c r="AQ843" s="373"/>
      <c r="AR843" s="373"/>
      <c r="AS843" s="373"/>
      <c r="AT843" s="373"/>
      <c r="AU843" s="373"/>
      <c r="AV843" s="373"/>
      <c r="AW843" s="373"/>
      <c r="AX843" s="373"/>
    </row>
    <row r="844" spans="1:50" ht="42.75" customHeight="1" x14ac:dyDescent="0.15">
      <c r="A844" s="389">
        <v>7</v>
      </c>
      <c r="B844" s="389">
        <v>1</v>
      </c>
      <c r="C844" s="374" t="s">
        <v>625</v>
      </c>
      <c r="D844" s="360"/>
      <c r="E844" s="360"/>
      <c r="F844" s="360"/>
      <c r="G844" s="360"/>
      <c r="H844" s="360"/>
      <c r="I844" s="360"/>
      <c r="J844" s="361">
        <v>1000020200000</v>
      </c>
      <c r="K844" s="362"/>
      <c r="L844" s="362"/>
      <c r="M844" s="362"/>
      <c r="N844" s="362"/>
      <c r="O844" s="362"/>
      <c r="P844" s="375" t="s">
        <v>627</v>
      </c>
      <c r="Q844" s="363"/>
      <c r="R844" s="363"/>
      <c r="S844" s="363"/>
      <c r="T844" s="363"/>
      <c r="U844" s="363"/>
      <c r="V844" s="363"/>
      <c r="W844" s="363"/>
      <c r="X844" s="363"/>
      <c r="Y844" s="364">
        <v>7.6130000000000004</v>
      </c>
      <c r="Z844" s="365"/>
      <c r="AA844" s="365"/>
      <c r="AB844" s="366"/>
      <c r="AC844" s="376" t="s">
        <v>80</v>
      </c>
      <c r="AD844" s="384"/>
      <c r="AE844" s="384"/>
      <c r="AF844" s="384"/>
      <c r="AG844" s="384"/>
      <c r="AH844" s="385" t="s">
        <v>565</v>
      </c>
      <c r="AI844" s="386"/>
      <c r="AJ844" s="386"/>
      <c r="AK844" s="386"/>
      <c r="AL844" s="370" t="s">
        <v>565</v>
      </c>
      <c r="AM844" s="371"/>
      <c r="AN844" s="371"/>
      <c r="AO844" s="372"/>
      <c r="AP844" s="373" t="s">
        <v>565</v>
      </c>
      <c r="AQ844" s="373"/>
      <c r="AR844" s="373"/>
      <c r="AS844" s="373"/>
      <c r="AT844" s="373"/>
      <c r="AU844" s="373"/>
      <c r="AV844" s="373"/>
      <c r="AW844" s="373"/>
      <c r="AX844" s="373"/>
    </row>
    <row r="845" spans="1:50" ht="42.75" customHeight="1" x14ac:dyDescent="0.15">
      <c r="A845" s="389">
        <v>8</v>
      </c>
      <c r="B845" s="389">
        <v>1</v>
      </c>
      <c r="C845" s="374" t="s">
        <v>624</v>
      </c>
      <c r="D845" s="360"/>
      <c r="E845" s="360"/>
      <c r="F845" s="360"/>
      <c r="G845" s="360"/>
      <c r="H845" s="360"/>
      <c r="I845" s="360"/>
      <c r="J845" s="361">
        <v>2000020080004</v>
      </c>
      <c r="K845" s="362"/>
      <c r="L845" s="362"/>
      <c r="M845" s="362"/>
      <c r="N845" s="362"/>
      <c r="O845" s="362"/>
      <c r="P845" s="375" t="s">
        <v>627</v>
      </c>
      <c r="Q845" s="363"/>
      <c r="R845" s="363"/>
      <c r="S845" s="363"/>
      <c r="T845" s="363"/>
      <c r="U845" s="363"/>
      <c r="V845" s="363"/>
      <c r="W845" s="363"/>
      <c r="X845" s="363"/>
      <c r="Y845" s="364">
        <v>6.5549999999999997</v>
      </c>
      <c r="Z845" s="365"/>
      <c r="AA845" s="365"/>
      <c r="AB845" s="366"/>
      <c r="AC845" s="376" t="s">
        <v>80</v>
      </c>
      <c r="AD845" s="384"/>
      <c r="AE845" s="384"/>
      <c r="AF845" s="384"/>
      <c r="AG845" s="384"/>
      <c r="AH845" s="385" t="s">
        <v>565</v>
      </c>
      <c r="AI845" s="386"/>
      <c r="AJ845" s="386"/>
      <c r="AK845" s="386"/>
      <c r="AL845" s="370" t="s">
        <v>565</v>
      </c>
      <c r="AM845" s="371"/>
      <c r="AN845" s="371"/>
      <c r="AO845" s="372"/>
      <c r="AP845" s="373" t="s">
        <v>565</v>
      </c>
      <c r="AQ845" s="373"/>
      <c r="AR845" s="373"/>
      <c r="AS845" s="373"/>
      <c r="AT845" s="373"/>
      <c r="AU845" s="373"/>
      <c r="AV845" s="373"/>
      <c r="AW845" s="373"/>
      <c r="AX845" s="373"/>
    </row>
    <row r="846" spans="1:50" ht="42.75" customHeight="1" x14ac:dyDescent="0.15">
      <c r="A846" s="389">
        <v>9</v>
      </c>
      <c r="B846" s="389">
        <v>1</v>
      </c>
      <c r="C846" s="374" t="s">
        <v>622</v>
      </c>
      <c r="D846" s="360"/>
      <c r="E846" s="360"/>
      <c r="F846" s="360"/>
      <c r="G846" s="360"/>
      <c r="H846" s="360"/>
      <c r="I846" s="360"/>
      <c r="J846" s="361">
        <v>8000020040002</v>
      </c>
      <c r="K846" s="362"/>
      <c r="L846" s="362"/>
      <c r="M846" s="362"/>
      <c r="N846" s="362"/>
      <c r="O846" s="362"/>
      <c r="P846" s="375" t="s">
        <v>627</v>
      </c>
      <c r="Q846" s="363"/>
      <c r="R846" s="363"/>
      <c r="S846" s="363"/>
      <c r="T846" s="363"/>
      <c r="U846" s="363"/>
      <c r="V846" s="363"/>
      <c r="W846" s="363"/>
      <c r="X846" s="363"/>
      <c r="Y846" s="364">
        <v>4.6609999999999996</v>
      </c>
      <c r="Z846" s="365"/>
      <c r="AA846" s="365"/>
      <c r="AB846" s="366"/>
      <c r="AC846" s="376" t="s">
        <v>80</v>
      </c>
      <c r="AD846" s="384"/>
      <c r="AE846" s="384"/>
      <c r="AF846" s="384"/>
      <c r="AG846" s="384"/>
      <c r="AH846" s="385" t="s">
        <v>565</v>
      </c>
      <c r="AI846" s="386"/>
      <c r="AJ846" s="386"/>
      <c r="AK846" s="386"/>
      <c r="AL846" s="370" t="s">
        <v>565</v>
      </c>
      <c r="AM846" s="371"/>
      <c r="AN846" s="371"/>
      <c r="AO846" s="372"/>
      <c r="AP846" s="373" t="s">
        <v>565</v>
      </c>
      <c r="AQ846" s="373"/>
      <c r="AR846" s="373"/>
      <c r="AS846" s="373"/>
      <c r="AT846" s="373"/>
      <c r="AU846" s="373"/>
      <c r="AV846" s="373"/>
      <c r="AW846" s="373"/>
      <c r="AX846" s="373"/>
    </row>
    <row r="847" spans="1:50" ht="42.75" customHeight="1" x14ac:dyDescent="0.15">
      <c r="A847" s="389">
        <v>10</v>
      </c>
      <c r="B847" s="389">
        <v>1</v>
      </c>
      <c r="C847" s="374" t="s">
        <v>617</v>
      </c>
      <c r="D847" s="360"/>
      <c r="E847" s="360"/>
      <c r="F847" s="360"/>
      <c r="G847" s="360"/>
      <c r="H847" s="360"/>
      <c r="I847" s="360"/>
      <c r="J847" s="361">
        <v>5000020390003</v>
      </c>
      <c r="K847" s="362"/>
      <c r="L847" s="362"/>
      <c r="M847" s="362"/>
      <c r="N847" s="362"/>
      <c r="O847" s="362"/>
      <c r="P847" s="375" t="s">
        <v>627</v>
      </c>
      <c r="Q847" s="363"/>
      <c r="R847" s="363"/>
      <c r="S847" s="363"/>
      <c r="T847" s="363"/>
      <c r="U847" s="363"/>
      <c r="V847" s="363"/>
      <c r="W847" s="363"/>
      <c r="X847" s="363"/>
      <c r="Y847" s="364">
        <v>2.468</v>
      </c>
      <c r="Z847" s="365"/>
      <c r="AA847" s="365"/>
      <c r="AB847" s="366"/>
      <c r="AC847" s="376" t="s">
        <v>80</v>
      </c>
      <c r="AD847" s="384"/>
      <c r="AE847" s="384"/>
      <c r="AF847" s="384"/>
      <c r="AG847" s="384"/>
      <c r="AH847" s="385" t="s">
        <v>565</v>
      </c>
      <c r="AI847" s="386"/>
      <c r="AJ847" s="386"/>
      <c r="AK847" s="386"/>
      <c r="AL847" s="370" t="s">
        <v>565</v>
      </c>
      <c r="AM847" s="371"/>
      <c r="AN847" s="371"/>
      <c r="AO847" s="372"/>
      <c r="AP847" s="373" t="s">
        <v>565</v>
      </c>
      <c r="AQ847" s="373"/>
      <c r="AR847" s="373"/>
      <c r="AS847" s="373"/>
      <c r="AT847" s="373"/>
      <c r="AU847" s="373"/>
      <c r="AV847" s="373"/>
      <c r="AW847" s="373"/>
      <c r="AX847" s="373"/>
    </row>
    <row r="848" spans="1:50" ht="30" hidden="1" customHeight="1" x14ac:dyDescent="0.15">
      <c r="A848" s="389">
        <v>11</v>
      </c>
      <c r="B848" s="389">
        <v>1</v>
      </c>
      <c r="C848" s="374"/>
      <c r="D848" s="360"/>
      <c r="E848" s="360"/>
      <c r="F848" s="360"/>
      <c r="G848" s="360"/>
      <c r="H848" s="360"/>
      <c r="I848" s="360"/>
      <c r="J848" s="361"/>
      <c r="K848" s="362"/>
      <c r="L848" s="362"/>
      <c r="M848" s="362"/>
      <c r="N848" s="362"/>
      <c r="O848" s="362"/>
      <c r="P848" s="375"/>
      <c r="Q848" s="363"/>
      <c r="R848" s="363"/>
      <c r="S848" s="363"/>
      <c r="T848" s="363"/>
      <c r="U848" s="363"/>
      <c r="V848" s="363"/>
      <c r="W848" s="363"/>
      <c r="X848" s="363"/>
      <c r="Y848" s="364"/>
      <c r="Z848" s="365"/>
      <c r="AA848" s="365"/>
      <c r="AB848" s="366"/>
      <c r="AC848" s="376"/>
      <c r="AD848" s="384"/>
      <c r="AE848" s="384"/>
      <c r="AF848" s="384"/>
      <c r="AG848" s="384"/>
      <c r="AH848" s="385"/>
      <c r="AI848" s="386"/>
      <c r="AJ848" s="386"/>
      <c r="AK848" s="386"/>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74"/>
      <c r="D849" s="360"/>
      <c r="E849" s="360"/>
      <c r="F849" s="360"/>
      <c r="G849" s="360"/>
      <c r="H849" s="360"/>
      <c r="I849" s="360"/>
      <c r="J849" s="361"/>
      <c r="K849" s="362"/>
      <c r="L849" s="362"/>
      <c r="M849" s="362"/>
      <c r="N849" s="362"/>
      <c r="O849" s="362"/>
      <c r="P849" s="375"/>
      <c r="Q849" s="363"/>
      <c r="R849" s="363"/>
      <c r="S849" s="363"/>
      <c r="T849" s="363"/>
      <c r="U849" s="363"/>
      <c r="V849" s="363"/>
      <c r="W849" s="363"/>
      <c r="X849" s="363"/>
      <c r="Y849" s="364"/>
      <c r="Z849" s="365"/>
      <c r="AA849" s="365"/>
      <c r="AB849" s="366"/>
      <c r="AC849" s="376"/>
      <c r="AD849" s="384"/>
      <c r="AE849" s="384"/>
      <c r="AF849" s="384"/>
      <c r="AG849" s="384"/>
      <c r="AH849" s="385"/>
      <c r="AI849" s="386"/>
      <c r="AJ849" s="386"/>
      <c r="AK849" s="386"/>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76"/>
      <c r="AD850" s="384"/>
      <c r="AE850" s="384"/>
      <c r="AF850" s="384"/>
      <c r="AG850" s="384"/>
      <c r="AH850" s="385"/>
      <c r="AI850" s="386"/>
      <c r="AJ850" s="386"/>
      <c r="AK850" s="386"/>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76"/>
      <c r="AD851" s="384"/>
      <c r="AE851" s="384"/>
      <c r="AF851" s="384"/>
      <c r="AG851" s="384"/>
      <c r="AH851" s="385"/>
      <c r="AI851" s="386"/>
      <c r="AJ851" s="386"/>
      <c r="AK851" s="386"/>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76"/>
      <c r="AD852" s="384"/>
      <c r="AE852" s="384"/>
      <c r="AF852" s="384"/>
      <c r="AG852" s="384"/>
      <c r="AH852" s="385"/>
      <c r="AI852" s="386"/>
      <c r="AJ852" s="386"/>
      <c r="AK852" s="386"/>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76"/>
      <c r="AD853" s="384"/>
      <c r="AE853" s="384"/>
      <c r="AF853" s="384"/>
      <c r="AG853" s="384"/>
      <c r="AH853" s="385"/>
      <c r="AI853" s="386"/>
      <c r="AJ853" s="386"/>
      <c r="AK853" s="386"/>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76"/>
      <c r="AD854" s="384"/>
      <c r="AE854" s="384"/>
      <c r="AF854" s="384"/>
      <c r="AG854" s="384"/>
      <c r="AH854" s="385"/>
      <c r="AI854" s="386"/>
      <c r="AJ854" s="386"/>
      <c r="AK854" s="386"/>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76"/>
      <c r="AD855" s="384"/>
      <c r="AE855" s="384"/>
      <c r="AF855" s="384"/>
      <c r="AG855" s="384"/>
      <c r="AH855" s="385"/>
      <c r="AI855" s="386"/>
      <c r="AJ855" s="386"/>
      <c r="AK855" s="386"/>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76"/>
      <c r="AD856" s="384"/>
      <c r="AE856" s="384"/>
      <c r="AF856" s="384"/>
      <c r="AG856" s="384"/>
      <c r="AH856" s="385"/>
      <c r="AI856" s="386"/>
      <c r="AJ856" s="386"/>
      <c r="AK856" s="386"/>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76"/>
      <c r="AD857" s="384"/>
      <c r="AE857" s="384"/>
      <c r="AF857" s="384"/>
      <c r="AG857" s="384"/>
      <c r="AH857" s="385"/>
      <c r="AI857" s="386"/>
      <c r="AJ857" s="386"/>
      <c r="AK857" s="386"/>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76"/>
      <c r="AD858" s="384"/>
      <c r="AE858" s="384"/>
      <c r="AF858" s="384"/>
      <c r="AG858" s="384"/>
      <c r="AH858" s="385"/>
      <c r="AI858" s="386"/>
      <c r="AJ858" s="386"/>
      <c r="AK858" s="386"/>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76"/>
      <c r="AD859" s="384"/>
      <c r="AE859" s="384"/>
      <c r="AF859" s="384"/>
      <c r="AG859" s="384"/>
      <c r="AH859" s="385"/>
      <c r="AI859" s="386"/>
      <c r="AJ859" s="386"/>
      <c r="AK859" s="386"/>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76"/>
      <c r="AD860" s="384"/>
      <c r="AE860" s="384"/>
      <c r="AF860" s="384"/>
      <c r="AG860" s="384"/>
      <c r="AH860" s="385"/>
      <c r="AI860" s="386"/>
      <c r="AJ860" s="386"/>
      <c r="AK860" s="386"/>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76"/>
      <c r="AD861" s="384"/>
      <c r="AE861" s="384"/>
      <c r="AF861" s="384"/>
      <c r="AG861" s="384"/>
      <c r="AH861" s="385"/>
      <c r="AI861" s="386"/>
      <c r="AJ861" s="386"/>
      <c r="AK861" s="386"/>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76"/>
      <c r="AD862" s="384"/>
      <c r="AE862" s="384"/>
      <c r="AF862" s="384"/>
      <c r="AG862" s="384"/>
      <c r="AH862" s="385"/>
      <c r="AI862" s="386"/>
      <c r="AJ862" s="386"/>
      <c r="AK862" s="386"/>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76"/>
      <c r="AD863" s="384"/>
      <c r="AE863" s="384"/>
      <c r="AF863" s="384"/>
      <c r="AG863" s="384"/>
      <c r="AH863" s="385"/>
      <c r="AI863" s="386"/>
      <c r="AJ863" s="386"/>
      <c r="AK863" s="386"/>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76"/>
      <c r="AD864" s="384"/>
      <c r="AE864" s="384"/>
      <c r="AF864" s="384"/>
      <c r="AG864" s="384"/>
      <c r="AH864" s="385"/>
      <c r="AI864" s="386"/>
      <c r="AJ864" s="386"/>
      <c r="AK864" s="386"/>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76"/>
      <c r="AD865" s="384"/>
      <c r="AE865" s="384"/>
      <c r="AF865" s="384"/>
      <c r="AG865" s="384"/>
      <c r="AH865" s="385"/>
      <c r="AI865" s="386"/>
      <c r="AJ865" s="386"/>
      <c r="AK865" s="386"/>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76"/>
      <c r="AD866" s="384"/>
      <c r="AE866" s="384"/>
      <c r="AF866" s="384"/>
      <c r="AG866" s="384"/>
      <c r="AH866" s="385"/>
      <c r="AI866" s="386"/>
      <c r="AJ866" s="386"/>
      <c r="AK866" s="386"/>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76"/>
      <c r="AD867" s="384"/>
      <c r="AE867" s="384"/>
      <c r="AF867" s="384"/>
      <c r="AG867" s="384"/>
      <c r="AH867" s="385"/>
      <c r="AI867" s="386"/>
      <c r="AJ867" s="386"/>
      <c r="AK867" s="386"/>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7.25" customHeight="1" x14ac:dyDescent="0.15">
      <c r="A871" s="389">
        <v>1</v>
      </c>
      <c r="B871" s="389">
        <v>1</v>
      </c>
      <c r="C871" s="374" t="s">
        <v>629</v>
      </c>
      <c r="D871" s="360"/>
      <c r="E871" s="360"/>
      <c r="F871" s="360"/>
      <c r="G871" s="360"/>
      <c r="H871" s="360"/>
      <c r="I871" s="360"/>
      <c r="J871" s="361">
        <v>4000020382141</v>
      </c>
      <c r="K871" s="362"/>
      <c r="L871" s="362"/>
      <c r="M871" s="362"/>
      <c r="N871" s="362"/>
      <c r="O871" s="362"/>
      <c r="P871" s="363" t="s">
        <v>614</v>
      </c>
      <c r="Q871" s="363"/>
      <c r="R871" s="363"/>
      <c r="S871" s="363"/>
      <c r="T871" s="363"/>
      <c r="U871" s="363"/>
      <c r="V871" s="363"/>
      <c r="W871" s="363"/>
      <c r="X871" s="363"/>
      <c r="Y871" s="364">
        <v>538.11</v>
      </c>
      <c r="Z871" s="365"/>
      <c r="AA871" s="365"/>
      <c r="AB871" s="366"/>
      <c r="AC871" s="376" t="s">
        <v>615</v>
      </c>
      <c r="AD871" s="384"/>
      <c r="AE871" s="384"/>
      <c r="AF871" s="384"/>
      <c r="AG871" s="384"/>
      <c r="AH871" s="385" t="s">
        <v>565</v>
      </c>
      <c r="AI871" s="386"/>
      <c r="AJ871" s="386"/>
      <c r="AK871" s="386"/>
      <c r="AL871" s="370" t="s">
        <v>565</v>
      </c>
      <c r="AM871" s="371"/>
      <c r="AN871" s="371"/>
      <c r="AO871" s="372"/>
      <c r="AP871" s="373" t="s">
        <v>565</v>
      </c>
      <c r="AQ871" s="373"/>
      <c r="AR871" s="373"/>
      <c r="AS871" s="373"/>
      <c r="AT871" s="373"/>
      <c r="AU871" s="373"/>
      <c r="AV871" s="373"/>
      <c r="AW871" s="373"/>
      <c r="AX871" s="373"/>
    </row>
    <row r="872" spans="1:50" ht="47.25" customHeight="1" x14ac:dyDescent="0.15">
      <c r="A872" s="389">
        <v>2</v>
      </c>
      <c r="B872" s="389">
        <v>1</v>
      </c>
      <c r="C872" s="374" t="s">
        <v>633</v>
      </c>
      <c r="D872" s="360"/>
      <c r="E872" s="360"/>
      <c r="F872" s="360"/>
      <c r="G872" s="360"/>
      <c r="H872" s="360"/>
      <c r="I872" s="360"/>
      <c r="J872" s="361">
        <v>8000020434434</v>
      </c>
      <c r="K872" s="362"/>
      <c r="L872" s="362"/>
      <c r="M872" s="362"/>
      <c r="N872" s="362"/>
      <c r="O872" s="362"/>
      <c r="P872" s="363" t="s">
        <v>614</v>
      </c>
      <c r="Q872" s="363"/>
      <c r="R872" s="363"/>
      <c r="S872" s="363"/>
      <c r="T872" s="363"/>
      <c r="U872" s="363"/>
      <c r="V872" s="363"/>
      <c r="W872" s="363"/>
      <c r="X872" s="363"/>
      <c r="Y872" s="364">
        <v>405.61399999999998</v>
      </c>
      <c r="Z872" s="365"/>
      <c r="AA872" s="365"/>
      <c r="AB872" s="366"/>
      <c r="AC872" s="376" t="s">
        <v>615</v>
      </c>
      <c r="AD872" s="384"/>
      <c r="AE872" s="384"/>
      <c r="AF872" s="384"/>
      <c r="AG872" s="384"/>
      <c r="AH872" s="385" t="s">
        <v>565</v>
      </c>
      <c r="AI872" s="386"/>
      <c r="AJ872" s="386"/>
      <c r="AK872" s="386"/>
      <c r="AL872" s="370" t="s">
        <v>565</v>
      </c>
      <c r="AM872" s="371"/>
      <c r="AN872" s="371"/>
      <c r="AO872" s="372"/>
      <c r="AP872" s="373" t="s">
        <v>565</v>
      </c>
      <c r="AQ872" s="373"/>
      <c r="AR872" s="373"/>
      <c r="AS872" s="373"/>
      <c r="AT872" s="373"/>
      <c r="AU872" s="373"/>
      <c r="AV872" s="373"/>
      <c r="AW872" s="373"/>
      <c r="AX872" s="373"/>
    </row>
    <row r="873" spans="1:50" ht="47.25" customHeight="1" x14ac:dyDescent="0.15">
      <c r="A873" s="389">
        <v>3</v>
      </c>
      <c r="B873" s="389">
        <v>1</v>
      </c>
      <c r="C873" s="374" t="s">
        <v>616</v>
      </c>
      <c r="D873" s="360"/>
      <c r="E873" s="360"/>
      <c r="F873" s="360"/>
      <c r="G873" s="360"/>
      <c r="H873" s="360"/>
      <c r="I873" s="360"/>
      <c r="J873" s="361">
        <v>7000020430005</v>
      </c>
      <c r="K873" s="362"/>
      <c r="L873" s="362"/>
      <c r="M873" s="362"/>
      <c r="N873" s="362"/>
      <c r="O873" s="362"/>
      <c r="P873" s="363" t="s">
        <v>614</v>
      </c>
      <c r="Q873" s="363"/>
      <c r="R873" s="363"/>
      <c r="S873" s="363"/>
      <c r="T873" s="363"/>
      <c r="U873" s="363"/>
      <c r="V873" s="363"/>
      <c r="W873" s="363"/>
      <c r="X873" s="363"/>
      <c r="Y873" s="364">
        <v>296.88299999999998</v>
      </c>
      <c r="Z873" s="365"/>
      <c r="AA873" s="365"/>
      <c r="AB873" s="366"/>
      <c r="AC873" s="376" t="s">
        <v>615</v>
      </c>
      <c r="AD873" s="384"/>
      <c r="AE873" s="384"/>
      <c r="AF873" s="384"/>
      <c r="AG873" s="384"/>
      <c r="AH873" s="385" t="s">
        <v>565</v>
      </c>
      <c r="AI873" s="386"/>
      <c r="AJ873" s="386"/>
      <c r="AK873" s="386"/>
      <c r="AL873" s="370" t="s">
        <v>565</v>
      </c>
      <c r="AM873" s="371"/>
      <c r="AN873" s="371"/>
      <c r="AO873" s="372"/>
      <c r="AP873" s="373" t="s">
        <v>565</v>
      </c>
      <c r="AQ873" s="373"/>
      <c r="AR873" s="373"/>
      <c r="AS873" s="373"/>
      <c r="AT873" s="373"/>
      <c r="AU873" s="373"/>
      <c r="AV873" s="373"/>
      <c r="AW873" s="373"/>
      <c r="AX873" s="373"/>
    </row>
    <row r="874" spans="1:50" ht="47.25" customHeight="1" x14ac:dyDescent="0.15">
      <c r="A874" s="389">
        <v>4</v>
      </c>
      <c r="B874" s="389">
        <v>1</v>
      </c>
      <c r="C874" s="374" t="s">
        <v>639</v>
      </c>
      <c r="D874" s="360"/>
      <c r="E874" s="360"/>
      <c r="F874" s="360"/>
      <c r="G874" s="360"/>
      <c r="H874" s="360"/>
      <c r="I874" s="360"/>
      <c r="J874" s="361">
        <v>9000020342041</v>
      </c>
      <c r="K874" s="362"/>
      <c r="L874" s="362"/>
      <c r="M874" s="362"/>
      <c r="N874" s="362"/>
      <c r="O874" s="362"/>
      <c r="P874" s="363" t="s">
        <v>614</v>
      </c>
      <c r="Q874" s="363"/>
      <c r="R874" s="363"/>
      <c r="S874" s="363"/>
      <c r="T874" s="363"/>
      <c r="U874" s="363"/>
      <c r="V874" s="363"/>
      <c r="W874" s="363"/>
      <c r="X874" s="363"/>
      <c r="Y874" s="364">
        <v>252.70099999999999</v>
      </c>
      <c r="Z874" s="365"/>
      <c r="AA874" s="365"/>
      <c r="AB874" s="366"/>
      <c r="AC874" s="376" t="s">
        <v>615</v>
      </c>
      <c r="AD874" s="384"/>
      <c r="AE874" s="384"/>
      <c r="AF874" s="384"/>
      <c r="AG874" s="384"/>
      <c r="AH874" s="385" t="s">
        <v>565</v>
      </c>
      <c r="AI874" s="386"/>
      <c r="AJ874" s="386"/>
      <c r="AK874" s="386"/>
      <c r="AL874" s="370" t="s">
        <v>565</v>
      </c>
      <c r="AM874" s="371"/>
      <c r="AN874" s="371"/>
      <c r="AO874" s="372"/>
      <c r="AP874" s="373" t="s">
        <v>565</v>
      </c>
      <c r="AQ874" s="373"/>
      <c r="AR874" s="373"/>
      <c r="AS874" s="373"/>
      <c r="AT874" s="373"/>
      <c r="AU874" s="373"/>
      <c r="AV874" s="373"/>
      <c r="AW874" s="373"/>
      <c r="AX874" s="373"/>
    </row>
    <row r="875" spans="1:50" ht="47.25" customHeight="1" x14ac:dyDescent="0.15">
      <c r="A875" s="389">
        <v>5</v>
      </c>
      <c r="B875" s="389">
        <v>1</v>
      </c>
      <c r="C875" s="374" t="s">
        <v>638</v>
      </c>
      <c r="D875" s="360"/>
      <c r="E875" s="360"/>
      <c r="F875" s="360"/>
      <c r="G875" s="360"/>
      <c r="H875" s="360"/>
      <c r="I875" s="360"/>
      <c r="J875" s="361">
        <v>1000020382078</v>
      </c>
      <c r="K875" s="362"/>
      <c r="L875" s="362"/>
      <c r="M875" s="362"/>
      <c r="N875" s="362"/>
      <c r="O875" s="362"/>
      <c r="P875" s="363" t="s">
        <v>614</v>
      </c>
      <c r="Q875" s="363"/>
      <c r="R875" s="363"/>
      <c r="S875" s="363"/>
      <c r="T875" s="363"/>
      <c r="U875" s="363"/>
      <c r="V875" s="363"/>
      <c r="W875" s="363"/>
      <c r="X875" s="363"/>
      <c r="Y875" s="364">
        <v>209.65</v>
      </c>
      <c r="Z875" s="365"/>
      <c r="AA875" s="365"/>
      <c r="AB875" s="366"/>
      <c r="AC875" s="376" t="s">
        <v>615</v>
      </c>
      <c r="AD875" s="384"/>
      <c r="AE875" s="384"/>
      <c r="AF875" s="384"/>
      <c r="AG875" s="384"/>
      <c r="AH875" s="385" t="s">
        <v>565</v>
      </c>
      <c r="AI875" s="386"/>
      <c r="AJ875" s="386"/>
      <c r="AK875" s="386"/>
      <c r="AL875" s="370" t="s">
        <v>565</v>
      </c>
      <c r="AM875" s="371"/>
      <c r="AN875" s="371"/>
      <c r="AO875" s="372"/>
      <c r="AP875" s="373" t="s">
        <v>565</v>
      </c>
      <c r="AQ875" s="373"/>
      <c r="AR875" s="373"/>
      <c r="AS875" s="373"/>
      <c r="AT875" s="373"/>
      <c r="AU875" s="373"/>
      <c r="AV875" s="373"/>
      <c r="AW875" s="373"/>
      <c r="AX875" s="373"/>
    </row>
    <row r="876" spans="1:50" ht="47.25" customHeight="1" x14ac:dyDescent="0.15">
      <c r="A876" s="389">
        <v>6</v>
      </c>
      <c r="B876" s="389">
        <v>1</v>
      </c>
      <c r="C876" s="374" t="s">
        <v>637</v>
      </c>
      <c r="D876" s="360"/>
      <c r="E876" s="360"/>
      <c r="F876" s="360"/>
      <c r="G876" s="360"/>
      <c r="H876" s="360"/>
      <c r="I876" s="360"/>
      <c r="J876" s="361">
        <v>5000020015865</v>
      </c>
      <c r="K876" s="362"/>
      <c r="L876" s="362"/>
      <c r="M876" s="362"/>
      <c r="N876" s="362"/>
      <c r="O876" s="362"/>
      <c r="P876" s="363" t="s">
        <v>614</v>
      </c>
      <c r="Q876" s="363"/>
      <c r="R876" s="363"/>
      <c r="S876" s="363"/>
      <c r="T876" s="363"/>
      <c r="U876" s="363"/>
      <c r="V876" s="363"/>
      <c r="W876" s="363"/>
      <c r="X876" s="363"/>
      <c r="Y876" s="364">
        <v>69.977999999999994</v>
      </c>
      <c r="Z876" s="365"/>
      <c r="AA876" s="365"/>
      <c r="AB876" s="366"/>
      <c r="AC876" s="376" t="s">
        <v>615</v>
      </c>
      <c r="AD876" s="384"/>
      <c r="AE876" s="384"/>
      <c r="AF876" s="384"/>
      <c r="AG876" s="384"/>
      <c r="AH876" s="385" t="s">
        <v>565</v>
      </c>
      <c r="AI876" s="386"/>
      <c r="AJ876" s="386"/>
      <c r="AK876" s="386"/>
      <c r="AL876" s="370" t="s">
        <v>565</v>
      </c>
      <c r="AM876" s="371"/>
      <c r="AN876" s="371"/>
      <c r="AO876" s="372"/>
      <c r="AP876" s="373" t="s">
        <v>565</v>
      </c>
      <c r="AQ876" s="373"/>
      <c r="AR876" s="373"/>
      <c r="AS876" s="373"/>
      <c r="AT876" s="373"/>
      <c r="AU876" s="373"/>
      <c r="AV876" s="373"/>
      <c r="AW876" s="373"/>
      <c r="AX876" s="373"/>
    </row>
    <row r="877" spans="1:50" ht="47.25" customHeight="1" x14ac:dyDescent="0.15">
      <c r="A877" s="389">
        <v>7</v>
      </c>
      <c r="B877" s="389">
        <v>1</v>
      </c>
      <c r="C877" s="374" t="s">
        <v>636</v>
      </c>
      <c r="D877" s="360"/>
      <c r="E877" s="360"/>
      <c r="F877" s="360"/>
      <c r="G877" s="360"/>
      <c r="H877" s="360"/>
      <c r="I877" s="360"/>
      <c r="J877" s="361">
        <v>3000020382035</v>
      </c>
      <c r="K877" s="362"/>
      <c r="L877" s="362"/>
      <c r="M877" s="362"/>
      <c r="N877" s="362"/>
      <c r="O877" s="362"/>
      <c r="P877" s="363" t="s">
        <v>614</v>
      </c>
      <c r="Q877" s="363"/>
      <c r="R877" s="363"/>
      <c r="S877" s="363"/>
      <c r="T877" s="363"/>
      <c r="U877" s="363"/>
      <c r="V877" s="363"/>
      <c r="W877" s="363"/>
      <c r="X877" s="363"/>
      <c r="Y877" s="364">
        <v>39.396000000000001</v>
      </c>
      <c r="Z877" s="365"/>
      <c r="AA877" s="365"/>
      <c r="AB877" s="366"/>
      <c r="AC877" s="376" t="s">
        <v>615</v>
      </c>
      <c r="AD877" s="384"/>
      <c r="AE877" s="384"/>
      <c r="AF877" s="384"/>
      <c r="AG877" s="384"/>
      <c r="AH877" s="385" t="s">
        <v>565</v>
      </c>
      <c r="AI877" s="386"/>
      <c r="AJ877" s="386"/>
      <c r="AK877" s="386"/>
      <c r="AL877" s="370" t="s">
        <v>565</v>
      </c>
      <c r="AM877" s="371"/>
      <c r="AN877" s="371"/>
      <c r="AO877" s="372"/>
      <c r="AP877" s="373" t="s">
        <v>565</v>
      </c>
      <c r="AQ877" s="373"/>
      <c r="AR877" s="373"/>
      <c r="AS877" s="373"/>
      <c r="AT877" s="373"/>
      <c r="AU877" s="373"/>
      <c r="AV877" s="373"/>
      <c r="AW877" s="373"/>
      <c r="AX877" s="373"/>
    </row>
    <row r="878" spans="1:50" ht="47.25" customHeight="1" x14ac:dyDescent="0.15">
      <c r="A878" s="389">
        <v>8</v>
      </c>
      <c r="B878" s="389">
        <v>1</v>
      </c>
      <c r="C878" s="374" t="s">
        <v>635</v>
      </c>
      <c r="D878" s="360"/>
      <c r="E878" s="360"/>
      <c r="F878" s="360"/>
      <c r="G878" s="360"/>
      <c r="H878" s="360"/>
      <c r="I878" s="360"/>
      <c r="J878" s="361">
        <v>9000020343072</v>
      </c>
      <c r="K878" s="362"/>
      <c r="L878" s="362"/>
      <c r="M878" s="362"/>
      <c r="N878" s="362"/>
      <c r="O878" s="362"/>
      <c r="P878" s="363" t="s">
        <v>614</v>
      </c>
      <c r="Q878" s="363"/>
      <c r="R878" s="363"/>
      <c r="S878" s="363"/>
      <c r="T878" s="363"/>
      <c r="U878" s="363"/>
      <c r="V878" s="363"/>
      <c r="W878" s="363"/>
      <c r="X878" s="363"/>
      <c r="Y878" s="364">
        <v>25.558</v>
      </c>
      <c r="Z878" s="365"/>
      <c r="AA878" s="365"/>
      <c r="AB878" s="366"/>
      <c r="AC878" s="376" t="s">
        <v>615</v>
      </c>
      <c r="AD878" s="384"/>
      <c r="AE878" s="384"/>
      <c r="AF878" s="384"/>
      <c r="AG878" s="384"/>
      <c r="AH878" s="385" t="s">
        <v>565</v>
      </c>
      <c r="AI878" s="386"/>
      <c r="AJ878" s="386"/>
      <c r="AK878" s="386"/>
      <c r="AL878" s="370" t="s">
        <v>565</v>
      </c>
      <c r="AM878" s="371"/>
      <c r="AN878" s="371"/>
      <c r="AO878" s="372"/>
      <c r="AP878" s="373" t="s">
        <v>565</v>
      </c>
      <c r="AQ878" s="373"/>
      <c r="AR878" s="373"/>
      <c r="AS878" s="373"/>
      <c r="AT878" s="373"/>
      <c r="AU878" s="373"/>
      <c r="AV878" s="373"/>
      <c r="AW878" s="373"/>
      <c r="AX878" s="373"/>
    </row>
    <row r="879" spans="1:50" ht="47.25" customHeight="1" x14ac:dyDescent="0.15">
      <c r="A879" s="389">
        <v>9</v>
      </c>
      <c r="B879" s="389">
        <v>1</v>
      </c>
      <c r="C879" s="374" t="s">
        <v>634</v>
      </c>
      <c r="D879" s="360"/>
      <c r="E879" s="360"/>
      <c r="F879" s="360"/>
      <c r="G879" s="360"/>
      <c r="H879" s="360"/>
      <c r="I879" s="360"/>
      <c r="J879" s="361">
        <v>7000020342092</v>
      </c>
      <c r="K879" s="362"/>
      <c r="L879" s="362"/>
      <c r="M879" s="362"/>
      <c r="N879" s="362"/>
      <c r="O879" s="362"/>
      <c r="P879" s="363" t="s">
        <v>614</v>
      </c>
      <c r="Q879" s="363"/>
      <c r="R879" s="363"/>
      <c r="S879" s="363"/>
      <c r="T879" s="363"/>
      <c r="U879" s="363"/>
      <c r="V879" s="363"/>
      <c r="W879" s="363"/>
      <c r="X879" s="363"/>
      <c r="Y879" s="364">
        <v>21.167999999999999</v>
      </c>
      <c r="Z879" s="365"/>
      <c r="AA879" s="365"/>
      <c r="AB879" s="366"/>
      <c r="AC879" s="376" t="s">
        <v>615</v>
      </c>
      <c r="AD879" s="384"/>
      <c r="AE879" s="384"/>
      <c r="AF879" s="384"/>
      <c r="AG879" s="384"/>
      <c r="AH879" s="385" t="s">
        <v>565</v>
      </c>
      <c r="AI879" s="386"/>
      <c r="AJ879" s="386"/>
      <c r="AK879" s="386"/>
      <c r="AL879" s="370" t="s">
        <v>565</v>
      </c>
      <c r="AM879" s="371"/>
      <c r="AN879" s="371"/>
      <c r="AO879" s="372"/>
      <c r="AP879" s="373" t="s">
        <v>565</v>
      </c>
      <c r="AQ879" s="373"/>
      <c r="AR879" s="373"/>
      <c r="AS879" s="373"/>
      <c r="AT879" s="373"/>
      <c r="AU879" s="373"/>
      <c r="AV879" s="373"/>
      <c r="AW879" s="373"/>
      <c r="AX879" s="373"/>
    </row>
    <row r="880" spans="1:50" ht="47.25" customHeight="1" x14ac:dyDescent="0.15">
      <c r="A880" s="389">
        <v>10</v>
      </c>
      <c r="B880" s="389">
        <v>1</v>
      </c>
      <c r="C880" s="374" t="s">
        <v>640</v>
      </c>
      <c r="D880" s="360"/>
      <c r="E880" s="360"/>
      <c r="F880" s="360"/>
      <c r="G880" s="360"/>
      <c r="H880" s="360"/>
      <c r="I880" s="360"/>
      <c r="J880" s="361">
        <v>1000020336661</v>
      </c>
      <c r="K880" s="362"/>
      <c r="L880" s="362"/>
      <c r="M880" s="362"/>
      <c r="N880" s="362"/>
      <c r="O880" s="362"/>
      <c r="P880" s="363" t="s">
        <v>614</v>
      </c>
      <c r="Q880" s="363"/>
      <c r="R880" s="363"/>
      <c r="S880" s="363"/>
      <c r="T880" s="363"/>
      <c r="U880" s="363"/>
      <c r="V880" s="363"/>
      <c r="W880" s="363"/>
      <c r="X880" s="363"/>
      <c r="Y880" s="364">
        <v>17.059999999999999</v>
      </c>
      <c r="Z880" s="365"/>
      <c r="AA880" s="365"/>
      <c r="AB880" s="366"/>
      <c r="AC880" s="376" t="s">
        <v>615</v>
      </c>
      <c r="AD880" s="384"/>
      <c r="AE880" s="384"/>
      <c r="AF880" s="384"/>
      <c r="AG880" s="384"/>
      <c r="AH880" s="385" t="s">
        <v>565</v>
      </c>
      <c r="AI880" s="386"/>
      <c r="AJ880" s="386"/>
      <c r="AK880" s="386"/>
      <c r="AL880" s="370" t="s">
        <v>565</v>
      </c>
      <c r="AM880" s="371"/>
      <c r="AN880" s="371"/>
      <c r="AO880" s="372"/>
      <c r="AP880" s="373" t="s">
        <v>565</v>
      </c>
      <c r="AQ880" s="373"/>
      <c r="AR880" s="373"/>
      <c r="AS880" s="373"/>
      <c r="AT880" s="373"/>
      <c r="AU880" s="373"/>
      <c r="AV880" s="373"/>
      <c r="AW880" s="373"/>
      <c r="AX880" s="373"/>
    </row>
    <row r="881" spans="1:50" ht="30" hidden="1" customHeight="1" x14ac:dyDescent="0.15">
      <c r="A881" s="389">
        <v>11</v>
      </c>
      <c r="B881" s="389">
        <v>1</v>
      </c>
      <c r="C881" s="374"/>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76"/>
      <c r="AD881" s="384"/>
      <c r="AE881" s="384"/>
      <c r="AF881" s="384"/>
      <c r="AG881" s="384"/>
      <c r="AH881" s="385"/>
      <c r="AI881" s="386"/>
      <c r="AJ881" s="386"/>
      <c r="AK881" s="386"/>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74"/>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76"/>
      <c r="AD882" s="384"/>
      <c r="AE882" s="384"/>
      <c r="AF882" s="384"/>
      <c r="AG882" s="384"/>
      <c r="AH882" s="385"/>
      <c r="AI882" s="386"/>
      <c r="AJ882" s="386"/>
      <c r="AK882" s="386"/>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74"/>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76"/>
      <c r="AD883" s="384"/>
      <c r="AE883" s="384"/>
      <c r="AF883" s="384"/>
      <c r="AG883" s="384"/>
      <c r="AH883" s="385"/>
      <c r="AI883" s="386"/>
      <c r="AJ883" s="386"/>
      <c r="AK883" s="386"/>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74"/>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76"/>
      <c r="AD884" s="384"/>
      <c r="AE884" s="384"/>
      <c r="AF884" s="384"/>
      <c r="AG884" s="384"/>
      <c r="AH884" s="385"/>
      <c r="AI884" s="386"/>
      <c r="AJ884" s="386"/>
      <c r="AK884" s="386"/>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74"/>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76"/>
      <c r="AD885" s="384"/>
      <c r="AE885" s="384"/>
      <c r="AF885" s="384"/>
      <c r="AG885" s="384"/>
      <c r="AH885" s="385"/>
      <c r="AI885" s="386"/>
      <c r="AJ885" s="386"/>
      <c r="AK885" s="386"/>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74"/>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76"/>
      <c r="AD886" s="384"/>
      <c r="AE886" s="384"/>
      <c r="AF886" s="384"/>
      <c r="AG886" s="384"/>
      <c r="AH886" s="385"/>
      <c r="AI886" s="386"/>
      <c r="AJ886" s="386"/>
      <c r="AK886" s="386"/>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74"/>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76"/>
      <c r="AD887" s="384"/>
      <c r="AE887" s="384"/>
      <c r="AF887" s="384"/>
      <c r="AG887" s="384"/>
      <c r="AH887" s="385"/>
      <c r="AI887" s="386"/>
      <c r="AJ887" s="386"/>
      <c r="AK887" s="386"/>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74"/>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76"/>
      <c r="AD888" s="384"/>
      <c r="AE888" s="384"/>
      <c r="AF888" s="384"/>
      <c r="AG888" s="384"/>
      <c r="AH888" s="385"/>
      <c r="AI888" s="386"/>
      <c r="AJ888" s="386"/>
      <c r="AK888" s="386"/>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74"/>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76"/>
      <c r="AD889" s="384"/>
      <c r="AE889" s="384"/>
      <c r="AF889" s="384"/>
      <c r="AG889" s="384"/>
      <c r="AH889" s="385"/>
      <c r="AI889" s="386"/>
      <c r="AJ889" s="386"/>
      <c r="AK889" s="386"/>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74"/>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76"/>
      <c r="AD890" s="384"/>
      <c r="AE890" s="384"/>
      <c r="AF890" s="384"/>
      <c r="AG890" s="384"/>
      <c r="AH890" s="385"/>
      <c r="AI890" s="386"/>
      <c r="AJ890" s="386"/>
      <c r="AK890" s="386"/>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74"/>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76"/>
      <c r="AD891" s="384"/>
      <c r="AE891" s="384"/>
      <c r="AF891" s="384"/>
      <c r="AG891" s="384"/>
      <c r="AH891" s="385"/>
      <c r="AI891" s="386"/>
      <c r="AJ891" s="386"/>
      <c r="AK891" s="386"/>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74"/>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76"/>
      <c r="AD892" s="384"/>
      <c r="AE892" s="384"/>
      <c r="AF892" s="384"/>
      <c r="AG892" s="384"/>
      <c r="AH892" s="385"/>
      <c r="AI892" s="386"/>
      <c r="AJ892" s="386"/>
      <c r="AK892" s="386"/>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74"/>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76"/>
      <c r="AD893" s="384"/>
      <c r="AE893" s="384"/>
      <c r="AF893" s="384"/>
      <c r="AG893" s="384"/>
      <c r="AH893" s="385"/>
      <c r="AI893" s="386"/>
      <c r="AJ893" s="386"/>
      <c r="AK893" s="386"/>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74"/>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76"/>
      <c r="AD894" s="384"/>
      <c r="AE894" s="384"/>
      <c r="AF894" s="384"/>
      <c r="AG894" s="384"/>
      <c r="AH894" s="385"/>
      <c r="AI894" s="386"/>
      <c r="AJ894" s="386"/>
      <c r="AK894" s="386"/>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74"/>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76"/>
      <c r="AD895" s="384"/>
      <c r="AE895" s="384"/>
      <c r="AF895" s="384"/>
      <c r="AG895" s="384"/>
      <c r="AH895" s="385"/>
      <c r="AI895" s="386"/>
      <c r="AJ895" s="386"/>
      <c r="AK895" s="386"/>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74"/>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76"/>
      <c r="AD896" s="384"/>
      <c r="AE896" s="384"/>
      <c r="AF896" s="384"/>
      <c r="AG896" s="384"/>
      <c r="AH896" s="385"/>
      <c r="AI896" s="386"/>
      <c r="AJ896" s="386"/>
      <c r="AK896" s="386"/>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74"/>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76"/>
      <c r="AD897" s="384"/>
      <c r="AE897" s="384"/>
      <c r="AF897" s="384"/>
      <c r="AG897" s="384"/>
      <c r="AH897" s="385"/>
      <c r="AI897" s="386"/>
      <c r="AJ897" s="386"/>
      <c r="AK897" s="386"/>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74"/>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76"/>
      <c r="AD898" s="384"/>
      <c r="AE898" s="384"/>
      <c r="AF898" s="384"/>
      <c r="AG898" s="384"/>
      <c r="AH898" s="385"/>
      <c r="AI898" s="386"/>
      <c r="AJ898" s="386"/>
      <c r="AK898" s="386"/>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74"/>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76"/>
      <c r="AD899" s="384"/>
      <c r="AE899" s="384"/>
      <c r="AF899" s="384"/>
      <c r="AG899" s="384"/>
      <c r="AH899" s="385"/>
      <c r="AI899" s="386"/>
      <c r="AJ899" s="386"/>
      <c r="AK899" s="386"/>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74"/>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76"/>
      <c r="AD900" s="384"/>
      <c r="AE900" s="384"/>
      <c r="AF900" s="384"/>
      <c r="AG900" s="384"/>
      <c r="AH900" s="385"/>
      <c r="AI900" s="386"/>
      <c r="AJ900" s="386"/>
      <c r="AK900" s="386"/>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1" t="s">
        <v>559</v>
      </c>
      <c r="Q1103" s="363"/>
      <c r="R1103" s="363"/>
      <c r="S1103" s="363"/>
      <c r="T1103" s="363"/>
      <c r="U1103" s="363"/>
      <c r="V1103" s="363"/>
      <c r="W1103" s="363"/>
      <c r="X1103" s="363"/>
      <c r="Y1103" s="402" t="s">
        <v>558</v>
      </c>
      <c r="Z1103" s="365"/>
      <c r="AA1103" s="365"/>
      <c r="AB1103" s="366"/>
      <c r="AC1103" s="367"/>
      <c r="AD1103" s="367"/>
      <c r="AE1103" s="367"/>
      <c r="AF1103" s="367"/>
      <c r="AG1103" s="367"/>
      <c r="AH1103" s="393" t="s">
        <v>558</v>
      </c>
      <c r="AI1103" s="369"/>
      <c r="AJ1103" s="369"/>
      <c r="AK1103" s="369"/>
      <c r="AL1103" s="394" t="s">
        <v>558</v>
      </c>
      <c r="AM1103" s="371"/>
      <c r="AN1103" s="371"/>
      <c r="AO1103" s="372"/>
      <c r="AP1103" s="395"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5" priority="14029">
      <formula>IF(RIGHT(TEXT(P14,"0.#"),1)=".",FALSE,TRUE)</formula>
    </cfRule>
    <cfRule type="expression" dxfId="2744" priority="14030">
      <formula>IF(RIGHT(TEXT(P14,"0.#"),1)=".",TRUE,FALSE)</formula>
    </cfRule>
  </conditionalFormatting>
  <conditionalFormatting sqref="AE32">
    <cfRule type="expression" dxfId="2743" priority="14019">
      <formula>IF(RIGHT(TEXT(AE32,"0.#"),1)=".",FALSE,TRUE)</formula>
    </cfRule>
    <cfRule type="expression" dxfId="2742" priority="14020">
      <formula>IF(RIGHT(TEXT(AE32,"0.#"),1)=".",TRUE,FALSE)</formula>
    </cfRule>
  </conditionalFormatting>
  <conditionalFormatting sqref="P18:AX18">
    <cfRule type="expression" dxfId="2741" priority="13905">
      <formula>IF(RIGHT(TEXT(P18,"0.#"),1)=".",FALSE,TRUE)</formula>
    </cfRule>
    <cfRule type="expression" dxfId="2740" priority="13906">
      <formula>IF(RIGHT(TEXT(P18,"0.#"),1)=".",TRUE,FALSE)</formula>
    </cfRule>
  </conditionalFormatting>
  <conditionalFormatting sqref="Y783">
    <cfRule type="expression" dxfId="2739" priority="13901">
      <formula>IF(RIGHT(TEXT(Y783,"0.#"),1)=".",FALSE,TRUE)</formula>
    </cfRule>
    <cfRule type="expression" dxfId="2738" priority="13902">
      <formula>IF(RIGHT(TEXT(Y783,"0.#"),1)=".",TRUE,FALSE)</formula>
    </cfRule>
  </conditionalFormatting>
  <conditionalFormatting sqref="Y792">
    <cfRule type="expression" dxfId="2737" priority="13897">
      <formula>IF(RIGHT(TEXT(Y792,"0.#"),1)=".",FALSE,TRUE)</formula>
    </cfRule>
    <cfRule type="expression" dxfId="2736" priority="13898">
      <formula>IF(RIGHT(TEXT(Y792,"0.#"),1)=".",TRUE,FALSE)</formula>
    </cfRule>
  </conditionalFormatting>
  <conditionalFormatting sqref="Y823:Y830 Y821 Y810:Y817 Y808 Y797:Y804 Y795">
    <cfRule type="expression" dxfId="2735" priority="13679">
      <formula>IF(RIGHT(TEXT(Y795,"0.#"),1)=".",FALSE,TRUE)</formula>
    </cfRule>
    <cfRule type="expression" dxfId="2734" priority="13680">
      <formula>IF(RIGHT(TEXT(Y795,"0.#"),1)=".",TRUE,FALSE)</formula>
    </cfRule>
  </conditionalFormatting>
  <conditionalFormatting sqref="P16:AQ17 P15:AX15 P13:AX13">
    <cfRule type="expression" dxfId="2733" priority="13727">
      <formula>IF(RIGHT(TEXT(P13,"0.#"),1)=".",FALSE,TRUE)</formula>
    </cfRule>
    <cfRule type="expression" dxfId="2732" priority="13728">
      <formula>IF(RIGHT(TEXT(P13,"0.#"),1)=".",TRUE,FALSE)</formula>
    </cfRule>
  </conditionalFormatting>
  <conditionalFormatting sqref="P19:AJ19">
    <cfRule type="expression" dxfId="2731" priority="13725">
      <formula>IF(RIGHT(TEXT(P19,"0.#"),1)=".",FALSE,TRUE)</formula>
    </cfRule>
    <cfRule type="expression" dxfId="2730" priority="13726">
      <formula>IF(RIGHT(TEXT(P19,"0.#"),1)=".",TRUE,FALSE)</formula>
    </cfRule>
  </conditionalFormatting>
  <conditionalFormatting sqref="AE101 AQ101">
    <cfRule type="expression" dxfId="2729" priority="13717">
      <formula>IF(RIGHT(TEXT(AE101,"0.#"),1)=".",FALSE,TRUE)</formula>
    </cfRule>
    <cfRule type="expression" dxfId="2728" priority="13718">
      <formula>IF(RIGHT(TEXT(AE101,"0.#"),1)=".",TRUE,FALSE)</formula>
    </cfRule>
  </conditionalFormatting>
  <conditionalFormatting sqref="Y784:Y791 Y782">
    <cfRule type="expression" dxfId="2727" priority="13703">
      <formula>IF(RIGHT(TEXT(Y782,"0.#"),1)=".",FALSE,TRUE)</formula>
    </cfRule>
    <cfRule type="expression" dxfId="2726" priority="13704">
      <formula>IF(RIGHT(TEXT(Y782,"0.#"),1)=".",TRUE,FALSE)</formula>
    </cfRule>
  </conditionalFormatting>
  <conditionalFormatting sqref="AU783">
    <cfRule type="expression" dxfId="2725" priority="13701">
      <formula>IF(RIGHT(TEXT(AU783,"0.#"),1)=".",FALSE,TRUE)</formula>
    </cfRule>
    <cfRule type="expression" dxfId="2724" priority="13702">
      <formula>IF(RIGHT(TEXT(AU783,"0.#"),1)=".",TRUE,FALSE)</formula>
    </cfRule>
  </conditionalFormatting>
  <conditionalFormatting sqref="AU792">
    <cfRule type="expression" dxfId="2723" priority="13699">
      <formula>IF(RIGHT(TEXT(AU792,"0.#"),1)=".",FALSE,TRUE)</formula>
    </cfRule>
    <cfRule type="expression" dxfId="2722" priority="13700">
      <formula>IF(RIGHT(TEXT(AU792,"0.#"),1)=".",TRUE,FALSE)</formula>
    </cfRule>
  </conditionalFormatting>
  <conditionalFormatting sqref="AU784:AU791 AU782">
    <cfRule type="expression" dxfId="2721" priority="13697">
      <formula>IF(RIGHT(TEXT(AU782,"0.#"),1)=".",FALSE,TRUE)</formula>
    </cfRule>
    <cfRule type="expression" dxfId="2720" priority="13698">
      <formula>IF(RIGHT(TEXT(AU782,"0.#"),1)=".",TRUE,FALSE)</formula>
    </cfRule>
  </conditionalFormatting>
  <conditionalFormatting sqref="Y822 Y809 Y796">
    <cfRule type="expression" dxfId="2719" priority="13683">
      <formula>IF(RIGHT(TEXT(Y796,"0.#"),1)=".",FALSE,TRUE)</formula>
    </cfRule>
    <cfRule type="expression" dxfId="2718" priority="13684">
      <formula>IF(RIGHT(TEXT(Y796,"0.#"),1)=".",TRUE,FALSE)</formula>
    </cfRule>
  </conditionalFormatting>
  <conditionalFormatting sqref="Y831 Y818 Y805">
    <cfRule type="expression" dxfId="2717" priority="13681">
      <formula>IF(RIGHT(TEXT(Y805,"0.#"),1)=".",FALSE,TRUE)</formula>
    </cfRule>
    <cfRule type="expression" dxfId="2716" priority="13682">
      <formula>IF(RIGHT(TEXT(Y805,"0.#"),1)=".",TRUE,FALSE)</formula>
    </cfRule>
  </conditionalFormatting>
  <conditionalFormatting sqref="AU822 AU809 AU796">
    <cfRule type="expression" dxfId="2715" priority="13677">
      <formula>IF(RIGHT(TEXT(AU796,"0.#"),1)=".",FALSE,TRUE)</formula>
    </cfRule>
    <cfRule type="expression" dxfId="2714" priority="13678">
      <formula>IF(RIGHT(TEXT(AU796,"0.#"),1)=".",TRUE,FALSE)</formula>
    </cfRule>
  </conditionalFormatting>
  <conditionalFormatting sqref="AU831 AU818 AU805">
    <cfRule type="expression" dxfId="2713" priority="13675">
      <formula>IF(RIGHT(TEXT(AU805,"0.#"),1)=".",FALSE,TRUE)</formula>
    </cfRule>
    <cfRule type="expression" dxfId="2712" priority="13676">
      <formula>IF(RIGHT(TEXT(AU805,"0.#"),1)=".",TRUE,FALSE)</formula>
    </cfRule>
  </conditionalFormatting>
  <conditionalFormatting sqref="AU823:AU830 AU821 AU810:AU817 AU808 AU797:AU804 AU795">
    <cfRule type="expression" dxfId="2711" priority="13673">
      <formula>IF(RIGHT(TEXT(AU795,"0.#"),1)=".",FALSE,TRUE)</formula>
    </cfRule>
    <cfRule type="expression" dxfId="2710" priority="13674">
      <formula>IF(RIGHT(TEXT(AU795,"0.#"),1)=".",TRUE,FALSE)</formula>
    </cfRule>
  </conditionalFormatting>
  <conditionalFormatting sqref="AM87">
    <cfRule type="expression" dxfId="2709" priority="13327">
      <formula>IF(RIGHT(TEXT(AM87,"0.#"),1)=".",FALSE,TRUE)</formula>
    </cfRule>
    <cfRule type="expression" dxfId="2708" priority="13328">
      <formula>IF(RIGHT(TEXT(AM87,"0.#"),1)=".",TRUE,FALSE)</formula>
    </cfRule>
  </conditionalFormatting>
  <conditionalFormatting sqref="AE55">
    <cfRule type="expression" dxfId="2707" priority="13395">
      <formula>IF(RIGHT(TEXT(AE55,"0.#"),1)=".",FALSE,TRUE)</formula>
    </cfRule>
    <cfRule type="expression" dxfId="2706" priority="13396">
      <formula>IF(RIGHT(TEXT(AE55,"0.#"),1)=".",TRUE,FALSE)</formula>
    </cfRule>
  </conditionalFormatting>
  <conditionalFormatting sqref="AI55">
    <cfRule type="expression" dxfId="2705" priority="13393">
      <formula>IF(RIGHT(TEXT(AI55,"0.#"),1)=".",FALSE,TRUE)</formula>
    </cfRule>
    <cfRule type="expression" dxfId="2704" priority="13394">
      <formula>IF(RIGHT(TEXT(AI55,"0.#"),1)=".",TRUE,FALSE)</formula>
    </cfRule>
  </conditionalFormatting>
  <conditionalFormatting sqref="AE34">
    <cfRule type="expression" dxfId="2703" priority="13485">
      <formula>IF(RIGHT(TEXT(AE34,"0.#"),1)=".",FALSE,TRUE)</formula>
    </cfRule>
    <cfRule type="expression" dxfId="2702" priority="13486">
      <formula>IF(RIGHT(TEXT(AE34,"0.#"),1)=".",TRUE,FALSE)</formula>
    </cfRule>
  </conditionalFormatting>
  <conditionalFormatting sqref="AI34 AM34">
    <cfRule type="expression" dxfId="2701" priority="13483">
      <formula>IF(RIGHT(TEXT(AI34,"0.#"),1)=".",FALSE,TRUE)</formula>
    </cfRule>
    <cfRule type="expression" dxfId="2700" priority="13484">
      <formula>IF(RIGHT(TEXT(AI34,"0.#"),1)=".",TRUE,FALSE)</formula>
    </cfRule>
  </conditionalFormatting>
  <conditionalFormatting sqref="AM32">
    <cfRule type="expression" dxfId="2699" priority="13477">
      <formula>IF(RIGHT(TEXT(AM32,"0.#"),1)=".",FALSE,TRUE)</formula>
    </cfRule>
    <cfRule type="expression" dxfId="2698" priority="13478">
      <formula>IF(RIGHT(TEXT(AM32,"0.#"),1)=".",TRUE,FALSE)</formula>
    </cfRule>
  </conditionalFormatting>
  <conditionalFormatting sqref="AQ32:AQ34">
    <cfRule type="expression" dxfId="2697" priority="13467">
      <formula>IF(RIGHT(TEXT(AQ32,"0.#"),1)=".",FALSE,TRUE)</formula>
    </cfRule>
    <cfRule type="expression" dxfId="2696" priority="13468">
      <formula>IF(RIGHT(TEXT(AQ32,"0.#"),1)=".",TRUE,FALSE)</formula>
    </cfRule>
  </conditionalFormatting>
  <conditionalFormatting sqref="AU32:AU34">
    <cfRule type="expression" dxfId="2695" priority="13465">
      <formula>IF(RIGHT(TEXT(AU32,"0.#"),1)=".",FALSE,TRUE)</formula>
    </cfRule>
    <cfRule type="expression" dxfId="2694" priority="13466">
      <formula>IF(RIGHT(TEXT(AU32,"0.#"),1)=".",TRUE,FALSE)</formula>
    </cfRule>
  </conditionalFormatting>
  <conditionalFormatting sqref="AE53">
    <cfRule type="expression" dxfId="2693" priority="13399">
      <formula>IF(RIGHT(TEXT(AE53,"0.#"),1)=".",FALSE,TRUE)</formula>
    </cfRule>
    <cfRule type="expression" dxfId="2692" priority="13400">
      <formula>IF(RIGHT(TEXT(AE53,"0.#"),1)=".",TRUE,FALSE)</formula>
    </cfRule>
  </conditionalFormatting>
  <conditionalFormatting sqref="AE54">
    <cfRule type="expression" dxfId="2691" priority="13397">
      <formula>IF(RIGHT(TEXT(AE54,"0.#"),1)=".",FALSE,TRUE)</formula>
    </cfRule>
    <cfRule type="expression" dxfId="2690" priority="13398">
      <formula>IF(RIGHT(TEXT(AE54,"0.#"),1)=".",TRUE,FALSE)</formula>
    </cfRule>
  </conditionalFormatting>
  <conditionalFormatting sqref="AI54">
    <cfRule type="expression" dxfId="2689" priority="13391">
      <formula>IF(RIGHT(TEXT(AI54,"0.#"),1)=".",FALSE,TRUE)</formula>
    </cfRule>
    <cfRule type="expression" dxfId="2688" priority="13392">
      <formula>IF(RIGHT(TEXT(AI54,"0.#"),1)=".",TRUE,FALSE)</formula>
    </cfRule>
  </conditionalFormatting>
  <conditionalFormatting sqref="AI53">
    <cfRule type="expression" dxfId="2687" priority="13389">
      <formula>IF(RIGHT(TEXT(AI53,"0.#"),1)=".",FALSE,TRUE)</formula>
    </cfRule>
    <cfRule type="expression" dxfId="2686" priority="13390">
      <formula>IF(RIGHT(TEXT(AI53,"0.#"),1)=".",TRUE,FALSE)</formula>
    </cfRule>
  </conditionalFormatting>
  <conditionalFormatting sqref="AM53">
    <cfRule type="expression" dxfId="2685" priority="13387">
      <formula>IF(RIGHT(TEXT(AM53,"0.#"),1)=".",FALSE,TRUE)</formula>
    </cfRule>
    <cfRule type="expression" dxfId="2684" priority="13388">
      <formula>IF(RIGHT(TEXT(AM53,"0.#"),1)=".",TRUE,FALSE)</formula>
    </cfRule>
  </conditionalFormatting>
  <conditionalFormatting sqref="AM54">
    <cfRule type="expression" dxfId="2683" priority="13385">
      <formula>IF(RIGHT(TEXT(AM54,"0.#"),1)=".",FALSE,TRUE)</formula>
    </cfRule>
    <cfRule type="expression" dxfId="2682" priority="13386">
      <formula>IF(RIGHT(TEXT(AM54,"0.#"),1)=".",TRUE,FALSE)</formula>
    </cfRule>
  </conditionalFormatting>
  <conditionalFormatting sqref="AM55">
    <cfRule type="expression" dxfId="2681" priority="13383">
      <formula>IF(RIGHT(TEXT(AM55,"0.#"),1)=".",FALSE,TRUE)</formula>
    </cfRule>
    <cfRule type="expression" dxfId="2680" priority="13384">
      <formula>IF(RIGHT(TEXT(AM55,"0.#"),1)=".",TRUE,FALSE)</formula>
    </cfRule>
  </conditionalFormatting>
  <conditionalFormatting sqref="AE60">
    <cfRule type="expression" dxfId="2679" priority="13369">
      <formula>IF(RIGHT(TEXT(AE60,"0.#"),1)=".",FALSE,TRUE)</formula>
    </cfRule>
    <cfRule type="expression" dxfId="2678" priority="13370">
      <formula>IF(RIGHT(TEXT(AE60,"0.#"),1)=".",TRUE,FALSE)</formula>
    </cfRule>
  </conditionalFormatting>
  <conditionalFormatting sqref="AE61">
    <cfRule type="expression" dxfId="2677" priority="13367">
      <formula>IF(RIGHT(TEXT(AE61,"0.#"),1)=".",FALSE,TRUE)</formula>
    </cfRule>
    <cfRule type="expression" dxfId="2676" priority="13368">
      <formula>IF(RIGHT(TEXT(AE61,"0.#"),1)=".",TRUE,FALSE)</formula>
    </cfRule>
  </conditionalFormatting>
  <conditionalFormatting sqref="AE62">
    <cfRule type="expression" dxfId="2675" priority="13365">
      <formula>IF(RIGHT(TEXT(AE62,"0.#"),1)=".",FALSE,TRUE)</formula>
    </cfRule>
    <cfRule type="expression" dxfId="2674" priority="13366">
      <formula>IF(RIGHT(TEXT(AE62,"0.#"),1)=".",TRUE,FALSE)</formula>
    </cfRule>
  </conditionalFormatting>
  <conditionalFormatting sqref="AI62">
    <cfRule type="expression" dxfId="2673" priority="13363">
      <formula>IF(RIGHT(TEXT(AI62,"0.#"),1)=".",FALSE,TRUE)</formula>
    </cfRule>
    <cfRule type="expression" dxfId="2672" priority="13364">
      <formula>IF(RIGHT(TEXT(AI62,"0.#"),1)=".",TRUE,FALSE)</formula>
    </cfRule>
  </conditionalFormatting>
  <conditionalFormatting sqref="AI61">
    <cfRule type="expression" dxfId="2671" priority="13361">
      <formula>IF(RIGHT(TEXT(AI61,"0.#"),1)=".",FALSE,TRUE)</formula>
    </cfRule>
    <cfRule type="expression" dxfId="2670" priority="13362">
      <formula>IF(RIGHT(TEXT(AI61,"0.#"),1)=".",TRUE,FALSE)</formula>
    </cfRule>
  </conditionalFormatting>
  <conditionalFormatting sqref="AI60">
    <cfRule type="expression" dxfId="2669" priority="13359">
      <formula>IF(RIGHT(TEXT(AI60,"0.#"),1)=".",FALSE,TRUE)</formula>
    </cfRule>
    <cfRule type="expression" dxfId="2668" priority="13360">
      <formula>IF(RIGHT(TEXT(AI60,"0.#"),1)=".",TRUE,FALSE)</formula>
    </cfRule>
  </conditionalFormatting>
  <conditionalFormatting sqref="AM60">
    <cfRule type="expression" dxfId="2667" priority="13357">
      <formula>IF(RIGHT(TEXT(AM60,"0.#"),1)=".",FALSE,TRUE)</formula>
    </cfRule>
    <cfRule type="expression" dxfId="2666" priority="13358">
      <formula>IF(RIGHT(TEXT(AM60,"0.#"),1)=".",TRUE,FALSE)</formula>
    </cfRule>
  </conditionalFormatting>
  <conditionalFormatting sqref="AM61">
    <cfRule type="expression" dxfId="2665" priority="13355">
      <formula>IF(RIGHT(TEXT(AM61,"0.#"),1)=".",FALSE,TRUE)</formula>
    </cfRule>
    <cfRule type="expression" dxfId="2664" priority="13356">
      <formula>IF(RIGHT(TEXT(AM61,"0.#"),1)=".",TRUE,FALSE)</formula>
    </cfRule>
  </conditionalFormatting>
  <conditionalFormatting sqref="AM62">
    <cfRule type="expression" dxfId="2663" priority="13353">
      <formula>IF(RIGHT(TEXT(AM62,"0.#"),1)=".",FALSE,TRUE)</formula>
    </cfRule>
    <cfRule type="expression" dxfId="2662" priority="13354">
      <formula>IF(RIGHT(TEXT(AM62,"0.#"),1)=".",TRUE,FALSE)</formula>
    </cfRule>
  </conditionalFormatting>
  <conditionalFormatting sqref="AE87">
    <cfRule type="expression" dxfId="2661" priority="13339">
      <formula>IF(RIGHT(TEXT(AE87,"0.#"),1)=".",FALSE,TRUE)</formula>
    </cfRule>
    <cfRule type="expression" dxfId="2660" priority="13340">
      <formula>IF(RIGHT(TEXT(AE87,"0.#"),1)=".",TRUE,FALSE)</formula>
    </cfRule>
  </conditionalFormatting>
  <conditionalFormatting sqref="AE88">
    <cfRule type="expression" dxfId="2659" priority="13337">
      <formula>IF(RIGHT(TEXT(AE88,"0.#"),1)=".",FALSE,TRUE)</formula>
    </cfRule>
    <cfRule type="expression" dxfId="2658" priority="13338">
      <formula>IF(RIGHT(TEXT(AE88,"0.#"),1)=".",TRUE,FALSE)</formula>
    </cfRule>
  </conditionalFormatting>
  <conditionalFormatting sqref="AE89">
    <cfRule type="expression" dxfId="2657" priority="13335">
      <formula>IF(RIGHT(TEXT(AE89,"0.#"),1)=".",FALSE,TRUE)</formula>
    </cfRule>
    <cfRule type="expression" dxfId="2656" priority="13336">
      <formula>IF(RIGHT(TEXT(AE89,"0.#"),1)=".",TRUE,FALSE)</formula>
    </cfRule>
  </conditionalFormatting>
  <conditionalFormatting sqref="AI89">
    <cfRule type="expression" dxfId="2655" priority="13333">
      <formula>IF(RIGHT(TEXT(AI89,"0.#"),1)=".",FALSE,TRUE)</formula>
    </cfRule>
    <cfRule type="expression" dxfId="2654" priority="13334">
      <formula>IF(RIGHT(TEXT(AI89,"0.#"),1)=".",TRUE,FALSE)</formula>
    </cfRule>
  </conditionalFormatting>
  <conditionalFormatting sqref="AI88">
    <cfRule type="expression" dxfId="2653" priority="13331">
      <formula>IF(RIGHT(TEXT(AI88,"0.#"),1)=".",FALSE,TRUE)</formula>
    </cfRule>
    <cfRule type="expression" dxfId="2652" priority="13332">
      <formula>IF(RIGHT(TEXT(AI88,"0.#"),1)=".",TRUE,FALSE)</formula>
    </cfRule>
  </conditionalFormatting>
  <conditionalFormatting sqref="AI87">
    <cfRule type="expression" dxfId="2651" priority="13329">
      <formula>IF(RIGHT(TEXT(AI87,"0.#"),1)=".",FALSE,TRUE)</formula>
    </cfRule>
    <cfRule type="expression" dxfId="2650" priority="13330">
      <formula>IF(RIGHT(TEXT(AI87,"0.#"),1)=".",TRUE,FALSE)</formula>
    </cfRule>
  </conditionalFormatting>
  <conditionalFormatting sqref="AM88">
    <cfRule type="expression" dxfId="2649" priority="13325">
      <formula>IF(RIGHT(TEXT(AM88,"0.#"),1)=".",FALSE,TRUE)</formula>
    </cfRule>
    <cfRule type="expression" dxfId="2648" priority="13326">
      <formula>IF(RIGHT(TEXT(AM88,"0.#"),1)=".",TRUE,FALSE)</formula>
    </cfRule>
  </conditionalFormatting>
  <conditionalFormatting sqref="AM89">
    <cfRule type="expression" dxfId="2647" priority="13323">
      <formula>IF(RIGHT(TEXT(AM89,"0.#"),1)=".",FALSE,TRUE)</formula>
    </cfRule>
    <cfRule type="expression" dxfId="2646" priority="13324">
      <formula>IF(RIGHT(TEXT(AM89,"0.#"),1)=".",TRUE,FALSE)</formula>
    </cfRule>
  </conditionalFormatting>
  <conditionalFormatting sqref="AE92">
    <cfRule type="expression" dxfId="2645" priority="13309">
      <formula>IF(RIGHT(TEXT(AE92,"0.#"),1)=".",FALSE,TRUE)</formula>
    </cfRule>
    <cfRule type="expression" dxfId="2644" priority="13310">
      <formula>IF(RIGHT(TEXT(AE92,"0.#"),1)=".",TRUE,FALSE)</formula>
    </cfRule>
  </conditionalFormatting>
  <conditionalFormatting sqref="AE93">
    <cfRule type="expression" dxfId="2643" priority="13307">
      <formula>IF(RIGHT(TEXT(AE93,"0.#"),1)=".",FALSE,TRUE)</formula>
    </cfRule>
    <cfRule type="expression" dxfId="2642" priority="13308">
      <formula>IF(RIGHT(TEXT(AE93,"0.#"),1)=".",TRUE,FALSE)</formula>
    </cfRule>
  </conditionalFormatting>
  <conditionalFormatting sqref="AE94">
    <cfRule type="expression" dxfId="2641" priority="13305">
      <formula>IF(RIGHT(TEXT(AE94,"0.#"),1)=".",FALSE,TRUE)</formula>
    </cfRule>
    <cfRule type="expression" dxfId="2640" priority="13306">
      <formula>IF(RIGHT(TEXT(AE94,"0.#"),1)=".",TRUE,FALSE)</formula>
    </cfRule>
  </conditionalFormatting>
  <conditionalFormatting sqref="AI94">
    <cfRule type="expression" dxfId="2639" priority="13303">
      <formula>IF(RIGHT(TEXT(AI94,"0.#"),1)=".",FALSE,TRUE)</formula>
    </cfRule>
    <cfRule type="expression" dxfId="2638" priority="13304">
      <formula>IF(RIGHT(TEXT(AI94,"0.#"),1)=".",TRUE,FALSE)</formula>
    </cfRule>
  </conditionalFormatting>
  <conditionalFormatting sqref="AI93">
    <cfRule type="expression" dxfId="2637" priority="13301">
      <formula>IF(RIGHT(TEXT(AI93,"0.#"),1)=".",FALSE,TRUE)</formula>
    </cfRule>
    <cfRule type="expression" dxfId="2636" priority="13302">
      <formula>IF(RIGHT(TEXT(AI93,"0.#"),1)=".",TRUE,FALSE)</formula>
    </cfRule>
  </conditionalFormatting>
  <conditionalFormatting sqref="AI92">
    <cfRule type="expression" dxfId="2635" priority="13299">
      <formula>IF(RIGHT(TEXT(AI92,"0.#"),1)=".",FALSE,TRUE)</formula>
    </cfRule>
    <cfRule type="expression" dxfId="2634" priority="13300">
      <formula>IF(RIGHT(TEXT(AI92,"0.#"),1)=".",TRUE,FALSE)</formula>
    </cfRule>
  </conditionalFormatting>
  <conditionalFormatting sqref="AM92">
    <cfRule type="expression" dxfId="2633" priority="13297">
      <formula>IF(RIGHT(TEXT(AM92,"0.#"),1)=".",FALSE,TRUE)</formula>
    </cfRule>
    <cfRule type="expression" dxfId="2632" priority="13298">
      <formula>IF(RIGHT(TEXT(AM92,"0.#"),1)=".",TRUE,FALSE)</formula>
    </cfRule>
  </conditionalFormatting>
  <conditionalFormatting sqref="AM93">
    <cfRule type="expression" dxfId="2631" priority="13295">
      <formula>IF(RIGHT(TEXT(AM93,"0.#"),1)=".",FALSE,TRUE)</formula>
    </cfRule>
    <cfRule type="expression" dxfId="2630" priority="13296">
      <formula>IF(RIGHT(TEXT(AM93,"0.#"),1)=".",TRUE,FALSE)</formula>
    </cfRule>
  </conditionalFormatting>
  <conditionalFormatting sqref="AM94">
    <cfRule type="expression" dxfId="2629" priority="13293">
      <formula>IF(RIGHT(TEXT(AM94,"0.#"),1)=".",FALSE,TRUE)</formula>
    </cfRule>
    <cfRule type="expression" dxfId="2628" priority="13294">
      <formula>IF(RIGHT(TEXT(AM94,"0.#"),1)=".",TRUE,FALSE)</formula>
    </cfRule>
  </conditionalFormatting>
  <conditionalFormatting sqref="AE97">
    <cfRule type="expression" dxfId="2627" priority="13279">
      <formula>IF(RIGHT(TEXT(AE97,"0.#"),1)=".",FALSE,TRUE)</formula>
    </cfRule>
    <cfRule type="expression" dxfId="2626" priority="13280">
      <formula>IF(RIGHT(TEXT(AE97,"0.#"),1)=".",TRUE,FALSE)</formula>
    </cfRule>
  </conditionalFormatting>
  <conditionalFormatting sqref="AE98">
    <cfRule type="expression" dxfId="2625" priority="13277">
      <formula>IF(RIGHT(TEXT(AE98,"0.#"),1)=".",FALSE,TRUE)</formula>
    </cfRule>
    <cfRule type="expression" dxfId="2624" priority="13278">
      <formula>IF(RIGHT(TEXT(AE98,"0.#"),1)=".",TRUE,FALSE)</formula>
    </cfRule>
  </conditionalFormatting>
  <conditionalFormatting sqref="AE99">
    <cfRule type="expression" dxfId="2623" priority="13275">
      <formula>IF(RIGHT(TEXT(AE99,"0.#"),1)=".",FALSE,TRUE)</formula>
    </cfRule>
    <cfRule type="expression" dxfId="2622" priority="13276">
      <formula>IF(RIGHT(TEXT(AE99,"0.#"),1)=".",TRUE,FALSE)</formula>
    </cfRule>
  </conditionalFormatting>
  <conditionalFormatting sqref="AI99">
    <cfRule type="expression" dxfId="2621" priority="13273">
      <formula>IF(RIGHT(TEXT(AI99,"0.#"),1)=".",FALSE,TRUE)</formula>
    </cfRule>
    <cfRule type="expression" dxfId="2620" priority="13274">
      <formula>IF(RIGHT(TEXT(AI99,"0.#"),1)=".",TRUE,FALSE)</formula>
    </cfRule>
  </conditionalFormatting>
  <conditionalFormatting sqref="AI98">
    <cfRule type="expression" dxfId="2619" priority="13271">
      <formula>IF(RIGHT(TEXT(AI98,"0.#"),1)=".",FALSE,TRUE)</formula>
    </cfRule>
    <cfRule type="expression" dxfId="2618" priority="13272">
      <formula>IF(RIGHT(TEXT(AI98,"0.#"),1)=".",TRUE,FALSE)</formula>
    </cfRule>
  </conditionalFormatting>
  <conditionalFormatting sqref="AI97">
    <cfRule type="expression" dxfId="2617" priority="13269">
      <formula>IF(RIGHT(TEXT(AI97,"0.#"),1)=".",FALSE,TRUE)</formula>
    </cfRule>
    <cfRule type="expression" dxfId="2616" priority="13270">
      <formula>IF(RIGHT(TEXT(AI97,"0.#"),1)=".",TRUE,FALSE)</formula>
    </cfRule>
  </conditionalFormatting>
  <conditionalFormatting sqref="AM97">
    <cfRule type="expression" dxfId="2615" priority="13267">
      <formula>IF(RIGHT(TEXT(AM97,"0.#"),1)=".",FALSE,TRUE)</formula>
    </cfRule>
    <cfRule type="expression" dxfId="2614" priority="13268">
      <formula>IF(RIGHT(TEXT(AM97,"0.#"),1)=".",TRUE,FALSE)</formula>
    </cfRule>
  </conditionalFormatting>
  <conditionalFormatting sqref="AM98">
    <cfRule type="expression" dxfId="2613" priority="13265">
      <formula>IF(RIGHT(TEXT(AM98,"0.#"),1)=".",FALSE,TRUE)</formula>
    </cfRule>
    <cfRule type="expression" dxfId="2612" priority="13266">
      <formula>IF(RIGHT(TEXT(AM98,"0.#"),1)=".",TRUE,FALSE)</formula>
    </cfRule>
  </conditionalFormatting>
  <conditionalFormatting sqref="AM99">
    <cfRule type="expression" dxfId="2611" priority="13263">
      <formula>IF(RIGHT(TEXT(AM99,"0.#"),1)=".",FALSE,TRUE)</formula>
    </cfRule>
    <cfRule type="expression" dxfId="2610" priority="13264">
      <formula>IF(RIGHT(TEXT(AM99,"0.#"),1)=".",TRUE,FALSE)</formula>
    </cfRule>
  </conditionalFormatting>
  <conditionalFormatting sqref="AI101">
    <cfRule type="expression" dxfId="2609" priority="13249">
      <formula>IF(RIGHT(TEXT(AI101,"0.#"),1)=".",FALSE,TRUE)</formula>
    </cfRule>
    <cfRule type="expression" dxfId="2608" priority="13250">
      <formula>IF(RIGHT(TEXT(AI101,"0.#"),1)=".",TRUE,FALSE)</formula>
    </cfRule>
  </conditionalFormatting>
  <conditionalFormatting sqref="AM101">
    <cfRule type="expression" dxfId="2607" priority="13247">
      <formula>IF(RIGHT(TEXT(AM101,"0.#"),1)=".",FALSE,TRUE)</formula>
    </cfRule>
    <cfRule type="expression" dxfId="2606" priority="13248">
      <formula>IF(RIGHT(TEXT(AM101,"0.#"),1)=".",TRUE,FALSE)</formula>
    </cfRule>
  </conditionalFormatting>
  <conditionalFormatting sqref="AE102">
    <cfRule type="expression" dxfId="2605" priority="13245">
      <formula>IF(RIGHT(TEXT(AE102,"0.#"),1)=".",FALSE,TRUE)</formula>
    </cfRule>
    <cfRule type="expression" dxfId="2604" priority="13246">
      <formula>IF(RIGHT(TEXT(AE102,"0.#"),1)=".",TRUE,FALSE)</formula>
    </cfRule>
  </conditionalFormatting>
  <conditionalFormatting sqref="AI102">
    <cfRule type="expression" dxfId="2603" priority="13243">
      <formula>IF(RIGHT(TEXT(AI102,"0.#"),1)=".",FALSE,TRUE)</formula>
    </cfRule>
    <cfRule type="expression" dxfId="2602" priority="13244">
      <formula>IF(RIGHT(TEXT(AI102,"0.#"),1)=".",TRUE,FALSE)</formula>
    </cfRule>
  </conditionalFormatting>
  <conditionalFormatting sqref="AM102">
    <cfRule type="expression" dxfId="2601" priority="13241">
      <formula>IF(RIGHT(TEXT(AM102,"0.#"),1)=".",FALSE,TRUE)</formula>
    </cfRule>
    <cfRule type="expression" dxfId="2600" priority="13242">
      <formula>IF(RIGHT(TEXT(AM102,"0.#"),1)=".",TRUE,FALSE)</formula>
    </cfRule>
  </conditionalFormatting>
  <conditionalFormatting sqref="AQ102">
    <cfRule type="expression" dxfId="2599" priority="13239">
      <formula>IF(RIGHT(TEXT(AQ102,"0.#"),1)=".",FALSE,TRUE)</formula>
    </cfRule>
    <cfRule type="expression" dxfId="2598" priority="13240">
      <formula>IF(RIGHT(TEXT(AQ102,"0.#"),1)=".",TRUE,FALSE)</formula>
    </cfRule>
  </conditionalFormatting>
  <conditionalFormatting sqref="AE104">
    <cfRule type="expression" dxfId="2597" priority="13237">
      <formula>IF(RIGHT(TEXT(AE104,"0.#"),1)=".",FALSE,TRUE)</formula>
    </cfRule>
    <cfRule type="expression" dxfId="2596" priority="13238">
      <formula>IF(RIGHT(TEXT(AE104,"0.#"),1)=".",TRUE,FALSE)</formula>
    </cfRule>
  </conditionalFormatting>
  <conditionalFormatting sqref="AI104">
    <cfRule type="expression" dxfId="2595" priority="13235">
      <formula>IF(RIGHT(TEXT(AI104,"0.#"),1)=".",FALSE,TRUE)</formula>
    </cfRule>
    <cfRule type="expression" dxfId="2594" priority="13236">
      <formula>IF(RIGHT(TEXT(AI104,"0.#"),1)=".",TRUE,FALSE)</formula>
    </cfRule>
  </conditionalFormatting>
  <conditionalFormatting sqref="AM104">
    <cfRule type="expression" dxfId="2593" priority="13233">
      <formula>IF(RIGHT(TEXT(AM104,"0.#"),1)=".",FALSE,TRUE)</formula>
    </cfRule>
    <cfRule type="expression" dxfId="2592" priority="13234">
      <formula>IF(RIGHT(TEXT(AM104,"0.#"),1)=".",TRUE,FALSE)</formula>
    </cfRule>
  </conditionalFormatting>
  <conditionalFormatting sqref="AE105">
    <cfRule type="expression" dxfId="2591" priority="13231">
      <formula>IF(RIGHT(TEXT(AE105,"0.#"),1)=".",FALSE,TRUE)</formula>
    </cfRule>
    <cfRule type="expression" dxfId="2590" priority="13232">
      <formula>IF(RIGHT(TEXT(AE105,"0.#"),1)=".",TRUE,FALSE)</formula>
    </cfRule>
  </conditionalFormatting>
  <conditionalFormatting sqref="AI105">
    <cfRule type="expression" dxfId="2589" priority="13229">
      <formula>IF(RIGHT(TEXT(AI105,"0.#"),1)=".",FALSE,TRUE)</formula>
    </cfRule>
    <cfRule type="expression" dxfId="2588" priority="13230">
      <formula>IF(RIGHT(TEXT(AI105,"0.#"),1)=".",TRUE,FALSE)</formula>
    </cfRule>
  </conditionalFormatting>
  <conditionalFormatting sqref="AM105">
    <cfRule type="expression" dxfId="2587" priority="13227">
      <formula>IF(RIGHT(TEXT(AM105,"0.#"),1)=".",FALSE,TRUE)</formula>
    </cfRule>
    <cfRule type="expression" dxfId="2586" priority="13228">
      <formula>IF(RIGHT(TEXT(AM105,"0.#"),1)=".",TRUE,FALSE)</formula>
    </cfRule>
  </conditionalFormatting>
  <conditionalFormatting sqref="AE107">
    <cfRule type="expression" dxfId="2585" priority="13223">
      <formula>IF(RIGHT(TEXT(AE107,"0.#"),1)=".",FALSE,TRUE)</formula>
    </cfRule>
    <cfRule type="expression" dxfId="2584" priority="13224">
      <formula>IF(RIGHT(TEXT(AE107,"0.#"),1)=".",TRUE,FALSE)</formula>
    </cfRule>
  </conditionalFormatting>
  <conditionalFormatting sqref="AI107">
    <cfRule type="expression" dxfId="2583" priority="13221">
      <formula>IF(RIGHT(TEXT(AI107,"0.#"),1)=".",FALSE,TRUE)</formula>
    </cfRule>
    <cfRule type="expression" dxfId="2582" priority="13222">
      <formula>IF(RIGHT(TEXT(AI107,"0.#"),1)=".",TRUE,FALSE)</formula>
    </cfRule>
  </conditionalFormatting>
  <conditionalFormatting sqref="AM107">
    <cfRule type="expression" dxfId="2581" priority="13219">
      <formula>IF(RIGHT(TEXT(AM107,"0.#"),1)=".",FALSE,TRUE)</formula>
    </cfRule>
    <cfRule type="expression" dxfId="2580" priority="13220">
      <formula>IF(RIGHT(TEXT(AM107,"0.#"),1)=".",TRUE,FALSE)</formula>
    </cfRule>
  </conditionalFormatting>
  <conditionalFormatting sqref="AE108">
    <cfRule type="expression" dxfId="2579" priority="13217">
      <formula>IF(RIGHT(TEXT(AE108,"0.#"),1)=".",FALSE,TRUE)</formula>
    </cfRule>
    <cfRule type="expression" dxfId="2578" priority="13218">
      <formula>IF(RIGHT(TEXT(AE108,"0.#"),1)=".",TRUE,FALSE)</formula>
    </cfRule>
  </conditionalFormatting>
  <conditionalFormatting sqref="AI108">
    <cfRule type="expression" dxfId="2577" priority="13215">
      <formula>IF(RIGHT(TEXT(AI108,"0.#"),1)=".",FALSE,TRUE)</formula>
    </cfRule>
    <cfRule type="expression" dxfId="2576" priority="13216">
      <formula>IF(RIGHT(TEXT(AI108,"0.#"),1)=".",TRUE,FALSE)</formula>
    </cfRule>
  </conditionalFormatting>
  <conditionalFormatting sqref="AM108">
    <cfRule type="expression" dxfId="2575" priority="13213">
      <formula>IF(RIGHT(TEXT(AM108,"0.#"),1)=".",FALSE,TRUE)</formula>
    </cfRule>
    <cfRule type="expression" dxfId="2574" priority="13214">
      <formula>IF(RIGHT(TEXT(AM108,"0.#"),1)=".",TRUE,FALSE)</formula>
    </cfRule>
  </conditionalFormatting>
  <conditionalFormatting sqref="AE110">
    <cfRule type="expression" dxfId="2573" priority="13209">
      <formula>IF(RIGHT(TEXT(AE110,"0.#"),1)=".",FALSE,TRUE)</formula>
    </cfRule>
    <cfRule type="expression" dxfId="2572" priority="13210">
      <formula>IF(RIGHT(TEXT(AE110,"0.#"),1)=".",TRUE,FALSE)</formula>
    </cfRule>
  </conditionalFormatting>
  <conditionalFormatting sqref="AI110">
    <cfRule type="expression" dxfId="2571" priority="13207">
      <formula>IF(RIGHT(TEXT(AI110,"0.#"),1)=".",FALSE,TRUE)</formula>
    </cfRule>
    <cfRule type="expression" dxfId="2570" priority="13208">
      <formula>IF(RIGHT(TEXT(AI110,"0.#"),1)=".",TRUE,FALSE)</formula>
    </cfRule>
  </conditionalFormatting>
  <conditionalFormatting sqref="AM110">
    <cfRule type="expression" dxfId="2569" priority="13205">
      <formula>IF(RIGHT(TEXT(AM110,"0.#"),1)=".",FALSE,TRUE)</formula>
    </cfRule>
    <cfRule type="expression" dxfId="2568" priority="13206">
      <formula>IF(RIGHT(TEXT(AM110,"0.#"),1)=".",TRUE,FALSE)</formula>
    </cfRule>
  </conditionalFormatting>
  <conditionalFormatting sqref="AE111">
    <cfRule type="expression" dxfId="2567" priority="13203">
      <formula>IF(RIGHT(TEXT(AE111,"0.#"),1)=".",FALSE,TRUE)</formula>
    </cfRule>
    <cfRule type="expression" dxfId="2566" priority="13204">
      <formula>IF(RIGHT(TEXT(AE111,"0.#"),1)=".",TRUE,FALSE)</formula>
    </cfRule>
  </conditionalFormatting>
  <conditionalFormatting sqref="AI111">
    <cfRule type="expression" dxfId="2565" priority="13201">
      <formula>IF(RIGHT(TEXT(AI111,"0.#"),1)=".",FALSE,TRUE)</formula>
    </cfRule>
    <cfRule type="expression" dxfId="2564" priority="13202">
      <formula>IF(RIGHT(TEXT(AI111,"0.#"),1)=".",TRUE,FALSE)</formula>
    </cfRule>
  </conditionalFormatting>
  <conditionalFormatting sqref="AM111">
    <cfRule type="expression" dxfId="2563" priority="13199">
      <formula>IF(RIGHT(TEXT(AM111,"0.#"),1)=".",FALSE,TRUE)</formula>
    </cfRule>
    <cfRule type="expression" dxfId="2562" priority="13200">
      <formula>IF(RIGHT(TEXT(AM111,"0.#"),1)=".",TRUE,FALSE)</formula>
    </cfRule>
  </conditionalFormatting>
  <conditionalFormatting sqref="AE113">
    <cfRule type="expression" dxfId="2561" priority="13195">
      <formula>IF(RIGHT(TEXT(AE113,"0.#"),1)=".",FALSE,TRUE)</formula>
    </cfRule>
    <cfRule type="expression" dxfId="2560" priority="13196">
      <formula>IF(RIGHT(TEXT(AE113,"0.#"),1)=".",TRUE,FALSE)</formula>
    </cfRule>
  </conditionalFormatting>
  <conditionalFormatting sqref="AI113">
    <cfRule type="expression" dxfId="2559" priority="13193">
      <formula>IF(RIGHT(TEXT(AI113,"0.#"),1)=".",FALSE,TRUE)</formula>
    </cfRule>
    <cfRule type="expression" dxfId="2558" priority="13194">
      <formula>IF(RIGHT(TEXT(AI113,"0.#"),1)=".",TRUE,FALSE)</formula>
    </cfRule>
  </conditionalFormatting>
  <conditionalFormatting sqref="AM113">
    <cfRule type="expression" dxfId="2557" priority="13191">
      <formula>IF(RIGHT(TEXT(AM113,"0.#"),1)=".",FALSE,TRUE)</formula>
    </cfRule>
    <cfRule type="expression" dxfId="2556" priority="13192">
      <formula>IF(RIGHT(TEXT(AM113,"0.#"),1)=".",TRUE,FALSE)</formula>
    </cfRule>
  </conditionalFormatting>
  <conditionalFormatting sqref="AE114">
    <cfRule type="expression" dxfId="2555" priority="13189">
      <formula>IF(RIGHT(TEXT(AE114,"0.#"),1)=".",FALSE,TRUE)</formula>
    </cfRule>
    <cfRule type="expression" dxfId="2554" priority="13190">
      <formula>IF(RIGHT(TEXT(AE114,"0.#"),1)=".",TRUE,FALSE)</formula>
    </cfRule>
  </conditionalFormatting>
  <conditionalFormatting sqref="AI114">
    <cfRule type="expression" dxfId="2553" priority="13187">
      <formula>IF(RIGHT(TEXT(AI114,"0.#"),1)=".",FALSE,TRUE)</formula>
    </cfRule>
    <cfRule type="expression" dxfId="2552" priority="13188">
      <formula>IF(RIGHT(TEXT(AI114,"0.#"),1)=".",TRUE,FALSE)</formula>
    </cfRule>
  </conditionalFormatting>
  <conditionalFormatting sqref="AM114">
    <cfRule type="expression" dxfId="2551" priority="13185">
      <formula>IF(RIGHT(TEXT(AM114,"0.#"),1)=".",FALSE,TRUE)</formula>
    </cfRule>
    <cfRule type="expression" dxfId="2550" priority="13186">
      <formula>IF(RIGHT(TEXT(AM114,"0.#"),1)=".",TRUE,FALSE)</formula>
    </cfRule>
  </conditionalFormatting>
  <conditionalFormatting sqref="AE116 AQ116">
    <cfRule type="expression" dxfId="2549" priority="13181">
      <formula>IF(RIGHT(TEXT(AE116,"0.#"),1)=".",FALSE,TRUE)</formula>
    </cfRule>
    <cfRule type="expression" dxfId="2548" priority="13182">
      <formula>IF(RIGHT(TEXT(AE116,"0.#"),1)=".",TRUE,FALSE)</formula>
    </cfRule>
  </conditionalFormatting>
  <conditionalFormatting sqref="AI116">
    <cfRule type="expression" dxfId="2547" priority="13179">
      <formula>IF(RIGHT(TEXT(AI116,"0.#"),1)=".",FALSE,TRUE)</formula>
    </cfRule>
    <cfRule type="expression" dxfId="2546" priority="13180">
      <formula>IF(RIGHT(TEXT(AI116,"0.#"),1)=".",TRUE,FALSE)</formula>
    </cfRule>
  </conditionalFormatting>
  <conditionalFormatting sqref="AM116">
    <cfRule type="expression" dxfId="2545" priority="13177">
      <formula>IF(RIGHT(TEXT(AM116,"0.#"),1)=".",FALSE,TRUE)</formula>
    </cfRule>
    <cfRule type="expression" dxfId="2544" priority="13178">
      <formula>IF(RIGHT(TEXT(AM116,"0.#"),1)=".",TRUE,FALSE)</formula>
    </cfRule>
  </conditionalFormatting>
  <conditionalFormatting sqref="AE117 AM117">
    <cfRule type="expression" dxfId="2543" priority="13175">
      <formula>IF(RIGHT(TEXT(AE117,"0.#"),1)=".",FALSE,TRUE)</formula>
    </cfRule>
    <cfRule type="expression" dxfId="2542" priority="13176">
      <formula>IF(RIGHT(TEXT(AE117,"0.#"),1)=".",TRUE,FALSE)</formula>
    </cfRule>
  </conditionalFormatting>
  <conditionalFormatting sqref="AI117">
    <cfRule type="expression" dxfId="2541" priority="13173">
      <formula>IF(RIGHT(TEXT(AI117,"0.#"),1)=".",FALSE,TRUE)</formula>
    </cfRule>
    <cfRule type="expression" dxfId="2540" priority="13174">
      <formula>IF(RIGHT(TEXT(AI117,"0.#"),1)=".",TRUE,FALSE)</formula>
    </cfRule>
  </conditionalFormatting>
  <conditionalFormatting sqref="AQ117">
    <cfRule type="expression" dxfId="2539" priority="13169">
      <formula>IF(RIGHT(TEXT(AQ117,"0.#"),1)=".",FALSE,TRUE)</formula>
    </cfRule>
    <cfRule type="expression" dxfId="2538" priority="13170">
      <formula>IF(RIGHT(TEXT(AQ117,"0.#"),1)=".",TRUE,FALSE)</formula>
    </cfRule>
  </conditionalFormatting>
  <conditionalFormatting sqref="AE119 AQ119">
    <cfRule type="expression" dxfId="2537" priority="13167">
      <formula>IF(RIGHT(TEXT(AE119,"0.#"),1)=".",FALSE,TRUE)</formula>
    </cfRule>
    <cfRule type="expression" dxfId="2536" priority="13168">
      <formula>IF(RIGHT(TEXT(AE119,"0.#"),1)=".",TRUE,FALSE)</formula>
    </cfRule>
  </conditionalFormatting>
  <conditionalFormatting sqref="AI119">
    <cfRule type="expression" dxfId="2535" priority="13165">
      <formula>IF(RIGHT(TEXT(AI119,"0.#"),1)=".",FALSE,TRUE)</formula>
    </cfRule>
    <cfRule type="expression" dxfId="2534" priority="13166">
      <formula>IF(RIGHT(TEXT(AI119,"0.#"),1)=".",TRUE,FALSE)</formula>
    </cfRule>
  </conditionalFormatting>
  <conditionalFormatting sqref="AM119">
    <cfRule type="expression" dxfId="2533" priority="13163">
      <formula>IF(RIGHT(TEXT(AM119,"0.#"),1)=".",FALSE,TRUE)</formula>
    </cfRule>
    <cfRule type="expression" dxfId="2532" priority="13164">
      <formula>IF(RIGHT(TEXT(AM119,"0.#"),1)=".",TRUE,FALSE)</formula>
    </cfRule>
  </conditionalFormatting>
  <conditionalFormatting sqref="AQ120">
    <cfRule type="expression" dxfId="2531" priority="13155">
      <formula>IF(RIGHT(TEXT(AQ120,"0.#"),1)=".",FALSE,TRUE)</formula>
    </cfRule>
    <cfRule type="expression" dxfId="2530" priority="13156">
      <formula>IF(RIGHT(TEXT(AQ120,"0.#"),1)=".",TRUE,FALSE)</formula>
    </cfRule>
  </conditionalFormatting>
  <conditionalFormatting sqref="AE122 AQ122">
    <cfRule type="expression" dxfId="2529" priority="13153">
      <formula>IF(RIGHT(TEXT(AE122,"0.#"),1)=".",FALSE,TRUE)</formula>
    </cfRule>
    <cfRule type="expression" dxfId="2528" priority="13154">
      <formula>IF(RIGHT(TEXT(AE122,"0.#"),1)=".",TRUE,FALSE)</formula>
    </cfRule>
  </conditionalFormatting>
  <conditionalFormatting sqref="AI122">
    <cfRule type="expression" dxfId="2527" priority="13151">
      <formula>IF(RIGHT(TEXT(AI122,"0.#"),1)=".",FALSE,TRUE)</formula>
    </cfRule>
    <cfRule type="expression" dxfId="2526" priority="13152">
      <formula>IF(RIGHT(TEXT(AI122,"0.#"),1)=".",TRUE,FALSE)</formula>
    </cfRule>
  </conditionalFormatting>
  <conditionalFormatting sqref="AM122">
    <cfRule type="expression" dxfId="2525" priority="13149">
      <formula>IF(RIGHT(TEXT(AM122,"0.#"),1)=".",FALSE,TRUE)</formula>
    </cfRule>
    <cfRule type="expression" dxfId="2524" priority="13150">
      <formula>IF(RIGHT(TEXT(AM122,"0.#"),1)=".",TRUE,FALSE)</formula>
    </cfRule>
  </conditionalFormatting>
  <conditionalFormatting sqref="AQ123">
    <cfRule type="expression" dxfId="2523" priority="13141">
      <formula>IF(RIGHT(TEXT(AQ123,"0.#"),1)=".",FALSE,TRUE)</formula>
    </cfRule>
    <cfRule type="expression" dxfId="2522" priority="13142">
      <formula>IF(RIGHT(TEXT(AQ123,"0.#"),1)=".",TRUE,FALSE)</formula>
    </cfRule>
  </conditionalFormatting>
  <conditionalFormatting sqref="AE125 AQ125">
    <cfRule type="expression" dxfId="2521" priority="13139">
      <formula>IF(RIGHT(TEXT(AE125,"0.#"),1)=".",FALSE,TRUE)</formula>
    </cfRule>
    <cfRule type="expression" dxfId="2520" priority="13140">
      <formula>IF(RIGHT(TEXT(AE125,"0.#"),1)=".",TRUE,FALSE)</formula>
    </cfRule>
  </conditionalFormatting>
  <conditionalFormatting sqref="AI125">
    <cfRule type="expression" dxfId="2519" priority="13137">
      <formula>IF(RIGHT(TEXT(AI125,"0.#"),1)=".",FALSE,TRUE)</formula>
    </cfRule>
    <cfRule type="expression" dxfId="2518" priority="13138">
      <formula>IF(RIGHT(TEXT(AI125,"0.#"),1)=".",TRUE,FALSE)</formula>
    </cfRule>
  </conditionalFormatting>
  <conditionalFormatting sqref="AM125">
    <cfRule type="expression" dxfId="2517" priority="13135">
      <formula>IF(RIGHT(TEXT(AM125,"0.#"),1)=".",FALSE,TRUE)</formula>
    </cfRule>
    <cfRule type="expression" dxfId="2516" priority="13136">
      <formula>IF(RIGHT(TEXT(AM125,"0.#"),1)=".",TRUE,FALSE)</formula>
    </cfRule>
  </conditionalFormatting>
  <conditionalFormatting sqref="AQ126">
    <cfRule type="expression" dxfId="2515" priority="13127">
      <formula>IF(RIGHT(TEXT(AQ126,"0.#"),1)=".",FALSE,TRUE)</formula>
    </cfRule>
    <cfRule type="expression" dxfId="2514" priority="13128">
      <formula>IF(RIGHT(TEXT(AQ126,"0.#"),1)=".",TRUE,FALSE)</formula>
    </cfRule>
  </conditionalFormatting>
  <conditionalFormatting sqref="AE128 AQ128">
    <cfRule type="expression" dxfId="2513" priority="13125">
      <formula>IF(RIGHT(TEXT(AE128,"0.#"),1)=".",FALSE,TRUE)</formula>
    </cfRule>
    <cfRule type="expression" dxfId="2512" priority="13126">
      <formula>IF(RIGHT(TEXT(AE128,"0.#"),1)=".",TRUE,FALSE)</formula>
    </cfRule>
  </conditionalFormatting>
  <conditionalFormatting sqref="AI128">
    <cfRule type="expression" dxfId="2511" priority="13123">
      <formula>IF(RIGHT(TEXT(AI128,"0.#"),1)=".",FALSE,TRUE)</formula>
    </cfRule>
    <cfRule type="expression" dxfId="2510" priority="13124">
      <formula>IF(RIGHT(TEXT(AI128,"0.#"),1)=".",TRUE,FALSE)</formula>
    </cfRule>
  </conditionalFormatting>
  <conditionalFormatting sqref="AM128">
    <cfRule type="expression" dxfId="2509" priority="13121">
      <formula>IF(RIGHT(TEXT(AM128,"0.#"),1)=".",FALSE,TRUE)</formula>
    </cfRule>
    <cfRule type="expression" dxfId="2508" priority="13122">
      <formula>IF(RIGHT(TEXT(AM128,"0.#"),1)=".",TRUE,FALSE)</formula>
    </cfRule>
  </conditionalFormatting>
  <conditionalFormatting sqref="AQ129">
    <cfRule type="expression" dxfId="2507" priority="13113">
      <formula>IF(RIGHT(TEXT(AQ129,"0.#"),1)=".",FALSE,TRUE)</formula>
    </cfRule>
    <cfRule type="expression" dxfId="2506" priority="13114">
      <formula>IF(RIGHT(TEXT(AQ129,"0.#"),1)=".",TRUE,FALSE)</formula>
    </cfRule>
  </conditionalFormatting>
  <conditionalFormatting sqref="AE75">
    <cfRule type="expression" dxfId="2505" priority="13111">
      <formula>IF(RIGHT(TEXT(AE75,"0.#"),1)=".",FALSE,TRUE)</formula>
    </cfRule>
    <cfRule type="expression" dxfId="2504" priority="13112">
      <formula>IF(RIGHT(TEXT(AE75,"0.#"),1)=".",TRUE,FALSE)</formula>
    </cfRule>
  </conditionalFormatting>
  <conditionalFormatting sqref="AE76">
    <cfRule type="expression" dxfId="2503" priority="13109">
      <formula>IF(RIGHT(TEXT(AE76,"0.#"),1)=".",FALSE,TRUE)</formula>
    </cfRule>
    <cfRule type="expression" dxfId="2502" priority="13110">
      <formula>IF(RIGHT(TEXT(AE76,"0.#"),1)=".",TRUE,FALSE)</formula>
    </cfRule>
  </conditionalFormatting>
  <conditionalFormatting sqref="AE77">
    <cfRule type="expression" dxfId="2501" priority="13107">
      <formula>IF(RIGHT(TEXT(AE77,"0.#"),1)=".",FALSE,TRUE)</formula>
    </cfRule>
    <cfRule type="expression" dxfId="2500" priority="13108">
      <formula>IF(RIGHT(TEXT(AE77,"0.#"),1)=".",TRUE,FALSE)</formula>
    </cfRule>
  </conditionalFormatting>
  <conditionalFormatting sqref="AI77">
    <cfRule type="expression" dxfId="2499" priority="13105">
      <formula>IF(RIGHT(TEXT(AI77,"0.#"),1)=".",FALSE,TRUE)</formula>
    </cfRule>
    <cfRule type="expression" dxfId="2498" priority="13106">
      <formula>IF(RIGHT(TEXT(AI77,"0.#"),1)=".",TRUE,FALSE)</formula>
    </cfRule>
  </conditionalFormatting>
  <conditionalFormatting sqref="AI76">
    <cfRule type="expression" dxfId="2497" priority="13103">
      <formula>IF(RIGHT(TEXT(AI76,"0.#"),1)=".",FALSE,TRUE)</formula>
    </cfRule>
    <cfRule type="expression" dxfId="2496" priority="13104">
      <formula>IF(RIGHT(TEXT(AI76,"0.#"),1)=".",TRUE,FALSE)</formula>
    </cfRule>
  </conditionalFormatting>
  <conditionalFormatting sqref="AI75">
    <cfRule type="expression" dxfId="2495" priority="13101">
      <formula>IF(RIGHT(TEXT(AI75,"0.#"),1)=".",FALSE,TRUE)</formula>
    </cfRule>
    <cfRule type="expression" dxfId="2494" priority="13102">
      <formula>IF(RIGHT(TEXT(AI75,"0.#"),1)=".",TRUE,FALSE)</formula>
    </cfRule>
  </conditionalFormatting>
  <conditionalFormatting sqref="AM75">
    <cfRule type="expression" dxfId="2493" priority="13099">
      <formula>IF(RIGHT(TEXT(AM75,"0.#"),1)=".",FALSE,TRUE)</formula>
    </cfRule>
    <cfRule type="expression" dxfId="2492" priority="13100">
      <formula>IF(RIGHT(TEXT(AM75,"0.#"),1)=".",TRUE,FALSE)</formula>
    </cfRule>
  </conditionalFormatting>
  <conditionalFormatting sqref="AM76">
    <cfRule type="expression" dxfId="2491" priority="13097">
      <formula>IF(RIGHT(TEXT(AM76,"0.#"),1)=".",FALSE,TRUE)</formula>
    </cfRule>
    <cfRule type="expression" dxfId="2490" priority="13098">
      <formula>IF(RIGHT(TEXT(AM76,"0.#"),1)=".",TRUE,FALSE)</formula>
    </cfRule>
  </conditionalFormatting>
  <conditionalFormatting sqref="AM77">
    <cfRule type="expression" dxfId="2489" priority="13095">
      <formula>IF(RIGHT(TEXT(AM77,"0.#"),1)=".",FALSE,TRUE)</formula>
    </cfRule>
    <cfRule type="expression" dxfId="2488" priority="13096">
      <formula>IF(RIGHT(TEXT(AM77,"0.#"),1)=".",TRUE,FALSE)</formula>
    </cfRule>
  </conditionalFormatting>
  <conditionalFormatting sqref="AE134:AE135 AU134:AU135 AI134:AI135 AM134:AM135 AQ134:AQ135">
    <cfRule type="expression" dxfId="2487" priority="13081">
      <formula>IF(RIGHT(TEXT(AE134,"0.#"),1)=".",FALSE,TRUE)</formula>
    </cfRule>
    <cfRule type="expression" dxfId="2486" priority="13082">
      <formula>IF(RIGHT(TEXT(AE134,"0.#"),1)=".",TRUE,FALSE)</formula>
    </cfRule>
  </conditionalFormatting>
  <conditionalFormatting sqref="AE433:AE435 AI433:AI435 AM433:AM435">
    <cfRule type="expression" dxfId="2485" priority="13051">
      <formula>IF(RIGHT(TEXT(AE433,"0.#"),1)=".",FALSE,TRUE)</formula>
    </cfRule>
    <cfRule type="expression" dxfId="2484" priority="13052">
      <formula>IF(RIGHT(TEXT(AE433,"0.#"),1)=".",TRUE,FALSE)</formula>
    </cfRule>
  </conditionalFormatting>
  <conditionalFormatting sqref="AU433:AU435">
    <cfRule type="expression" dxfId="2483" priority="13027">
      <formula>IF(RIGHT(TEXT(AU433,"0.#"),1)=".",FALSE,TRUE)</formula>
    </cfRule>
    <cfRule type="expression" dxfId="2482" priority="13028">
      <formula>IF(RIGHT(TEXT(AU433,"0.#"),1)=".",TRUE,FALSE)</formula>
    </cfRule>
  </conditionalFormatting>
  <conditionalFormatting sqref="AQ433:AQ435">
    <cfRule type="expression" dxfId="2481" priority="12927">
      <formula>IF(RIGHT(TEXT(AQ433,"0.#"),1)=".",FALSE,TRUE)</formula>
    </cfRule>
    <cfRule type="expression" dxfId="2480" priority="12928">
      <formula>IF(RIGHT(TEXT(AQ433,"0.#"),1)=".",TRUE,FALSE)</formula>
    </cfRule>
  </conditionalFormatting>
  <conditionalFormatting sqref="AQ53:AQ55">
    <cfRule type="expression" dxfId="2479" priority="4673">
      <formula>IF(RIGHT(TEXT(AQ53,"0.#"),1)=".",FALSE,TRUE)</formula>
    </cfRule>
    <cfRule type="expression" dxfId="2478" priority="4674">
      <formula>IF(RIGHT(TEXT(AQ53,"0.#"),1)=".",TRUE,FALSE)</formula>
    </cfRule>
  </conditionalFormatting>
  <conditionalFormatting sqref="AU53:AU55">
    <cfRule type="expression" dxfId="2477" priority="4671">
      <formula>IF(RIGHT(TEXT(AU53,"0.#"),1)=".",FALSE,TRUE)</formula>
    </cfRule>
    <cfRule type="expression" dxfId="2476" priority="4672">
      <formula>IF(RIGHT(TEXT(AU53,"0.#"),1)=".",TRUE,FALSE)</formula>
    </cfRule>
  </conditionalFormatting>
  <conditionalFormatting sqref="AQ60:AQ62">
    <cfRule type="expression" dxfId="2475" priority="4669">
      <formula>IF(RIGHT(TEXT(AQ60,"0.#"),1)=".",FALSE,TRUE)</formula>
    </cfRule>
    <cfRule type="expression" dxfId="2474" priority="4670">
      <formula>IF(RIGHT(TEXT(AQ60,"0.#"),1)=".",TRUE,FALSE)</formula>
    </cfRule>
  </conditionalFormatting>
  <conditionalFormatting sqref="AU60:AU62">
    <cfRule type="expression" dxfId="2473" priority="4667">
      <formula>IF(RIGHT(TEXT(AU60,"0.#"),1)=".",FALSE,TRUE)</formula>
    </cfRule>
    <cfRule type="expression" dxfId="2472" priority="4668">
      <formula>IF(RIGHT(TEXT(AU60,"0.#"),1)=".",TRUE,FALSE)</formula>
    </cfRule>
  </conditionalFormatting>
  <conditionalFormatting sqref="AQ75:AQ77">
    <cfRule type="expression" dxfId="2471" priority="4665">
      <formula>IF(RIGHT(TEXT(AQ75,"0.#"),1)=".",FALSE,TRUE)</formula>
    </cfRule>
    <cfRule type="expression" dxfId="2470" priority="4666">
      <formula>IF(RIGHT(TEXT(AQ75,"0.#"),1)=".",TRUE,FALSE)</formula>
    </cfRule>
  </conditionalFormatting>
  <conditionalFormatting sqref="AU75:AU77">
    <cfRule type="expression" dxfId="2469" priority="4663">
      <formula>IF(RIGHT(TEXT(AU75,"0.#"),1)=".",FALSE,TRUE)</formula>
    </cfRule>
    <cfRule type="expression" dxfId="2468" priority="4664">
      <formula>IF(RIGHT(TEXT(AU75,"0.#"),1)=".",TRUE,FALSE)</formula>
    </cfRule>
  </conditionalFormatting>
  <conditionalFormatting sqref="AQ87:AQ89">
    <cfRule type="expression" dxfId="2467" priority="4661">
      <formula>IF(RIGHT(TEXT(AQ87,"0.#"),1)=".",FALSE,TRUE)</formula>
    </cfRule>
    <cfRule type="expression" dxfId="2466" priority="4662">
      <formula>IF(RIGHT(TEXT(AQ87,"0.#"),1)=".",TRUE,FALSE)</formula>
    </cfRule>
  </conditionalFormatting>
  <conditionalFormatting sqref="AU87:AU89">
    <cfRule type="expression" dxfId="2465" priority="4659">
      <formula>IF(RIGHT(TEXT(AU87,"0.#"),1)=".",FALSE,TRUE)</formula>
    </cfRule>
    <cfRule type="expression" dxfId="2464" priority="4660">
      <formula>IF(RIGHT(TEXT(AU87,"0.#"),1)=".",TRUE,FALSE)</formula>
    </cfRule>
  </conditionalFormatting>
  <conditionalFormatting sqref="AQ92:AQ94">
    <cfRule type="expression" dxfId="2463" priority="4657">
      <formula>IF(RIGHT(TEXT(AQ92,"0.#"),1)=".",FALSE,TRUE)</formula>
    </cfRule>
    <cfRule type="expression" dxfId="2462" priority="4658">
      <formula>IF(RIGHT(TEXT(AQ92,"0.#"),1)=".",TRUE,FALSE)</formula>
    </cfRule>
  </conditionalFormatting>
  <conditionalFormatting sqref="AU92:AU94">
    <cfRule type="expression" dxfId="2461" priority="4655">
      <formula>IF(RIGHT(TEXT(AU92,"0.#"),1)=".",FALSE,TRUE)</formula>
    </cfRule>
    <cfRule type="expression" dxfId="2460" priority="4656">
      <formula>IF(RIGHT(TEXT(AU92,"0.#"),1)=".",TRUE,FALSE)</formula>
    </cfRule>
  </conditionalFormatting>
  <conditionalFormatting sqref="AQ97:AQ99">
    <cfRule type="expression" dxfId="2459" priority="4653">
      <formula>IF(RIGHT(TEXT(AQ97,"0.#"),1)=".",FALSE,TRUE)</formula>
    </cfRule>
    <cfRule type="expression" dxfId="2458" priority="4654">
      <formula>IF(RIGHT(TEXT(AQ97,"0.#"),1)=".",TRUE,FALSE)</formula>
    </cfRule>
  </conditionalFormatting>
  <conditionalFormatting sqref="AU97:AU99">
    <cfRule type="expression" dxfId="2457" priority="4651">
      <formula>IF(RIGHT(TEXT(AU97,"0.#"),1)=".",FALSE,TRUE)</formula>
    </cfRule>
    <cfRule type="expression" dxfId="2456" priority="4652">
      <formula>IF(RIGHT(TEXT(AU97,"0.#"),1)=".",TRUE,FALSE)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0:Y848 Y850:Y867">
    <cfRule type="expression" dxfId="2439" priority="2979">
      <formula>IF(RIGHT(TEXT(Y840,"0.#"),1)=".",FALSE,TRUE)</formula>
    </cfRule>
    <cfRule type="expression" dxfId="2438" priority="2980">
      <formula>IF(RIGHT(TEXT(Y840,"0.#"),1)=".",TRUE,FALSE)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3:AO1132">
    <cfRule type="expression" dxfId="2409" priority="2885">
      <formula>IF(AND(AL1103&gt;=0, RIGHT(TEXT(AL1103,"0.#"),1)&lt;&gt;"."),TRUE,FALSE)</formula>
    </cfRule>
    <cfRule type="expression" dxfId="2408" priority="2886">
      <formula>IF(AND(AL1103&gt;=0, RIGHT(TEXT(AL1103,"0.#"),1)="."),TRUE,FALSE)</formula>
    </cfRule>
    <cfRule type="expression" dxfId="2407" priority="2887">
      <formula>IF(AND(AL1103&lt;0, RIGHT(TEXT(AL1103,"0.#"),1)&lt;&gt;"."),TRUE,FALSE)</formula>
    </cfRule>
    <cfRule type="expression" dxfId="2406" priority="2888">
      <formula>IF(AND(AL1103&lt;0, RIGHT(TEXT(AL1103,"0.#"),1)="."),TRUE,FALSE)</formula>
    </cfRule>
  </conditionalFormatting>
  <conditionalFormatting sqref="Y1103:Y1132">
    <cfRule type="expression" dxfId="2405" priority="2883">
      <formula>IF(RIGHT(TEXT(Y1103,"0.#"),1)=".",FALSE,TRUE)</formula>
    </cfRule>
    <cfRule type="expression" dxfId="2404" priority="2884">
      <formula>IF(RIGHT(TEXT(Y1103,"0.#"),1)=".",TRUE,FALSE)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8:AO848 AL850:AO867">
    <cfRule type="expression" dxfId="2395" priority="2837">
      <formula>IF(AND(AL838&gt;=0, RIGHT(TEXT(AL838,"0.#"),1)&lt;&gt;"."),TRUE,FALSE)</formula>
    </cfRule>
    <cfRule type="expression" dxfId="2394" priority="2838">
      <formula>IF(AND(AL838&gt;=0, RIGHT(TEXT(AL838,"0.#"),1)="."),TRUE,FALSE)</formula>
    </cfRule>
    <cfRule type="expression" dxfId="2393" priority="2839">
      <formula>IF(AND(AL838&lt;0, RIGHT(TEXT(AL838,"0.#"),1)&lt;&gt;"."),TRUE,FALSE)</formula>
    </cfRule>
    <cfRule type="expression" dxfId="2392" priority="2840">
      <formula>IF(AND(AL838&lt;0, RIGHT(TEXT(AL838,"0.#"),1)="."),TRUE,FALSE)</formula>
    </cfRule>
  </conditionalFormatting>
  <conditionalFormatting sqref="Y838:Y839">
    <cfRule type="expression" dxfId="2391" priority="2835">
      <formula>IF(RIGHT(TEXT(Y838,"0.#"),1)=".",FALSE,TRUE)</formula>
    </cfRule>
    <cfRule type="expression" dxfId="2390" priority="2836">
      <formula>IF(RIGHT(TEXT(Y838,"0.#"),1)=".",TRUE,FALSE)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3:Y900">
    <cfRule type="expression" dxfId="2079" priority="2095">
      <formula>IF(RIGHT(TEXT(Y873,"0.#"),1)=".",FALSE,TRUE)</formula>
    </cfRule>
    <cfRule type="expression" dxfId="2078" priority="2096">
      <formula>IF(RIGHT(TEXT(Y873,"0.#"),1)=".",TRUE,FALSE)</formula>
    </cfRule>
  </conditionalFormatting>
  <conditionalFormatting sqref="Y871:Y872">
    <cfRule type="expression" dxfId="2077" priority="2089">
      <formula>IF(RIGHT(TEXT(Y871,"0.#"),1)=".",FALSE,TRUE)</formula>
    </cfRule>
    <cfRule type="expression" dxfId="2076" priority="2090">
      <formula>IF(RIGHT(TEXT(Y871,"0.#"),1)=".",TRUE,FALSE)</formula>
    </cfRule>
  </conditionalFormatting>
  <conditionalFormatting sqref="Y906:Y933">
    <cfRule type="expression" dxfId="2075" priority="2083">
      <formula>IF(RIGHT(TEXT(Y906,"0.#"),1)=".",FALSE,TRUE)</formula>
    </cfRule>
    <cfRule type="expression" dxfId="2074" priority="2084">
      <formula>IF(RIGHT(TEXT(Y906,"0.#"),1)=".",TRUE,FALSE)</formula>
    </cfRule>
  </conditionalFormatting>
  <conditionalFormatting sqref="Y904:Y905">
    <cfRule type="expression" dxfId="2073" priority="2077">
      <formula>IF(RIGHT(TEXT(Y904,"0.#"),1)=".",FALSE,TRUE)</formula>
    </cfRule>
    <cfRule type="expression" dxfId="2072" priority="2078">
      <formula>IF(RIGHT(TEXT(Y904,"0.#"),1)=".",TRUE,FALSE)</formula>
    </cfRule>
  </conditionalFormatting>
  <conditionalFormatting sqref="Y939:Y966">
    <cfRule type="expression" dxfId="2071" priority="2071">
      <formula>IF(RIGHT(TEXT(Y939,"0.#"),1)=".",FALSE,TRUE)</formula>
    </cfRule>
    <cfRule type="expression" dxfId="2070" priority="2072">
      <formula>IF(RIGHT(TEXT(Y939,"0.#"),1)=".",TRUE,FALSE)</formula>
    </cfRule>
  </conditionalFormatting>
  <conditionalFormatting sqref="Y937:Y938">
    <cfRule type="expression" dxfId="2069" priority="2065">
      <formula>IF(RIGHT(TEXT(Y937,"0.#"),1)=".",FALSE,TRUE)</formula>
    </cfRule>
    <cfRule type="expression" dxfId="2068" priority="2066">
      <formula>IF(RIGHT(TEXT(Y937,"0.#"),1)=".",TRUE,FALSE)</formula>
    </cfRule>
  </conditionalFormatting>
  <conditionalFormatting sqref="Y972:Y999">
    <cfRule type="expression" dxfId="2067" priority="2059">
      <formula>IF(RIGHT(TEXT(Y972,"0.#"),1)=".",FALSE,TRUE)</formula>
    </cfRule>
    <cfRule type="expression" dxfId="2066" priority="2060">
      <formula>IF(RIGHT(TEXT(Y972,"0.#"),1)=".",TRUE,FALSE)</formula>
    </cfRule>
  </conditionalFormatting>
  <conditionalFormatting sqref="Y970:Y971">
    <cfRule type="expression" dxfId="2065" priority="2053">
      <formula>IF(RIGHT(TEXT(Y970,"0.#"),1)=".",FALSE,TRUE)</formula>
    </cfRule>
    <cfRule type="expression" dxfId="2064" priority="2054">
      <formula>IF(RIGHT(TEXT(Y970,"0.#"),1)=".",TRUE,FALSE)</formula>
    </cfRule>
  </conditionalFormatting>
  <conditionalFormatting sqref="Y1005:Y1032">
    <cfRule type="expression" dxfId="2063" priority="2047">
      <formula>IF(RIGHT(TEXT(Y1005,"0.#"),1)=".",FALSE,TRUE)</formula>
    </cfRule>
    <cfRule type="expression" dxfId="2062" priority="2048">
      <formula>IF(RIGHT(TEXT(Y1005,"0.#"),1)=".",TRUE,FALSE)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1:AO900">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M138:AM139 AQ138:AQ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129" max="49" man="1"/>
    <brk id="710" max="49" man="1"/>
    <brk id="735" max="49" man="1"/>
    <brk id="84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594</v>
      </c>
      <c r="R6" s="13" t="str">
        <f t="shared" si="3"/>
        <v>交付</v>
      </c>
      <c r="S6" s="13" t="str">
        <f t="shared" si="4"/>
        <v>補助、交付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9"/>
      <c r="Z2" s="854"/>
      <c r="AA2" s="855"/>
      <c r="AB2" s="1073" t="s">
        <v>11</v>
      </c>
      <c r="AC2" s="1074"/>
      <c r="AD2" s="1075"/>
      <c r="AE2" s="249" t="s">
        <v>393</v>
      </c>
      <c r="AF2" s="249"/>
      <c r="AG2" s="249"/>
      <c r="AH2" s="249"/>
      <c r="AI2" s="249" t="s">
        <v>391</v>
      </c>
      <c r="AJ2" s="249"/>
      <c r="AK2" s="249"/>
      <c r="AL2" s="249"/>
      <c r="AM2" s="249" t="s">
        <v>420</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70"/>
      <c r="Z3" s="1071"/>
      <c r="AA3" s="1072"/>
      <c r="AB3" s="1076"/>
      <c r="AC3" s="1077"/>
      <c r="AD3" s="1078"/>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6"/>
      <c r="I4" s="1046"/>
      <c r="J4" s="1046"/>
      <c r="K4" s="1046"/>
      <c r="L4" s="1046"/>
      <c r="M4" s="1046"/>
      <c r="N4" s="1046"/>
      <c r="O4" s="1047"/>
      <c r="P4" s="104"/>
      <c r="Q4" s="1054"/>
      <c r="R4" s="1054"/>
      <c r="S4" s="1054"/>
      <c r="T4" s="1054"/>
      <c r="U4" s="1054"/>
      <c r="V4" s="1054"/>
      <c r="W4" s="1054"/>
      <c r="X4" s="1055"/>
      <c r="Y4" s="1064" t="s">
        <v>12</v>
      </c>
      <c r="Z4" s="1065"/>
      <c r="AA4" s="1066"/>
      <c r="AB4" s="487"/>
      <c r="AC4" s="1068"/>
      <c r="AD4" s="1068"/>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8"/>
      <c r="H5" s="1049"/>
      <c r="I5" s="1049"/>
      <c r="J5" s="1049"/>
      <c r="K5" s="1049"/>
      <c r="L5" s="1049"/>
      <c r="M5" s="1049"/>
      <c r="N5" s="1049"/>
      <c r="O5" s="1050"/>
      <c r="P5" s="1056"/>
      <c r="Q5" s="1056"/>
      <c r="R5" s="1056"/>
      <c r="S5" s="1056"/>
      <c r="T5" s="1056"/>
      <c r="U5" s="1056"/>
      <c r="V5" s="1056"/>
      <c r="W5" s="1056"/>
      <c r="X5" s="1057"/>
      <c r="Y5" s="441" t="s">
        <v>54</v>
      </c>
      <c r="Z5" s="1061"/>
      <c r="AA5" s="1062"/>
      <c r="AB5" s="549"/>
      <c r="AC5" s="1067"/>
      <c r="AD5" s="1067"/>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51"/>
      <c r="H6" s="1052"/>
      <c r="I6" s="1052"/>
      <c r="J6" s="1052"/>
      <c r="K6" s="1052"/>
      <c r="L6" s="1052"/>
      <c r="M6" s="1052"/>
      <c r="N6" s="1052"/>
      <c r="O6" s="1053"/>
      <c r="P6" s="1058"/>
      <c r="Q6" s="1058"/>
      <c r="R6" s="1058"/>
      <c r="S6" s="1058"/>
      <c r="T6" s="1058"/>
      <c r="U6" s="1058"/>
      <c r="V6" s="1058"/>
      <c r="W6" s="1058"/>
      <c r="X6" s="1059"/>
      <c r="Y6" s="1060" t="s">
        <v>13</v>
      </c>
      <c r="Z6" s="1061"/>
      <c r="AA6" s="1062"/>
      <c r="AB6" s="617" t="s">
        <v>182</v>
      </c>
      <c r="AC6" s="1063"/>
      <c r="AD6" s="1063"/>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9"/>
      <c r="Z9" s="854"/>
      <c r="AA9" s="855"/>
      <c r="AB9" s="1073" t="s">
        <v>11</v>
      </c>
      <c r="AC9" s="1074"/>
      <c r="AD9" s="1075"/>
      <c r="AE9" s="249" t="s">
        <v>393</v>
      </c>
      <c r="AF9" s="249"/>
      <c r="AG9" s="249"/>
      <c r="AH9" s="249"/>
      <c r="AI9" s="249" t="s">
        <v>391</v>
      </c>
      <c r="AJ9" s="249"/>
      <c r="AK9" s="249"/>
      <c r="AL9" s="249"/>
      <c r="AM9" s="249" t="s">
        <v>420</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70"/>
      <c r="Z10" s="1071"/>
      <c r="AA10" s="1072"/>
      <c r="AB10" s="1076"/>
      <c r="AC10" s="1077"/>
      <c r="AD10" s="1078"/>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6"/>
      <c r="I11" s="1046"/>
      <c r="J11" s="1046"/>
      <c r="K11" s="1046"/>
      <c r="L11" s="1046"/>
      <c r="M11" s="1046"/>
      <c r="N11" s="1046"/>
      <c r="O11" s="1047"/>
      <c r="P11" s="104"/>
      <c r="Q11" s="1054"/>
      <c r="R11" s="1054"/>
      <c r="S11" s="1054"/>
      <c r="T11" s="1054"/>
      <c r="U11" s="1054"/>
      <c r="V11" s="1054"/>
      <c r="W11" s="1054"/>
      <c r="X11" s="1055"/>
      <c r="Y11" s="1064" t="s">
        <v>12</v>
      </c>
      <c r="Z11" s="1065"/>
      <c r="AA11" s="1066"/>
      <c r="AB11" s="487"/>
      <c r="AC11" s="1068"/>
      <c r="AD11" s="1068"/>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8"/>
      <c r="H12" s="1049"/>
      <c r="I12" s="1049"/>
      <c r="J12" s="1049"/>
      <c r="K12" s="1049"/>
      <c r="L12" s="1049"/>
      <c r="M12" s="1049"/>
      <c r="N12" s="1049"/>
      <c r="O12" s="1050"/>
      <c r="P12" s="1056"/>
      <c r="Q12" s="1056"/>
      <c r="R12" s="1056"/>
      <c r="S12" s="1056"/>
      <c r="T12" s="1056"/>
      <c r="U12" s="1056"/>
      <c r="V12" s="1056"/>
      <c r="W12" s="1056"/>
      <c r="X12" s="1057"/>
      <c r="Y12" s="441" t="s">
        <v>54</v>
      </c>
      <c r="Z12" s="1061"/>
      <c r="AA12" s="1062"/>
      <c r="AB12" s="549"/>
      <c r="AC12" s="1067"/>
      <c r="AD12" s="1067"/>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17" t="s">
        <v>182</v>
      </c>
      <c r="AC13" s="1063"/>
      <c r="AD13" s="1063"/>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9"/>
      <c r="Z16" s="854"/>
      <c r="AA16" s="855"/>
      <c r="AB16" s="1073" t="s">
        <v>11</v>
      </c>
      <c r="AC16" s="1074"/>
      <c r="AD16" s="1075"/>
      <c r="AE16" s="249" t="s">
        <v>393</v>
      </c>
      <c r="AF16" s="249"/>
      <c r="AG16" s="249"/>
      <c r="AH16" s="249"/>
      <c r="AI16" s="249" t="s">
        <v>391</v>
      </c>
      <c r="AJ16" s="249"/>
      <c r="AK16" s="249"/>
      <c r="AL16" s="249"/>
      <c r="AM16" s="249" t="s">
        <v>420</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70"/>
      <c r="Z17" s="1071"/>
      <c r="AA17" s="1072"/>
      <c r="AB17" s="1076"/>
      <c r="AC17" s="1077"/>
      <c r="AD17" s="1078"/>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6"/>
      <c r="I18" s="1046"/>
      <c r="J18" s="1046"/>
      <c r="K18" s="1046"/>
      <c r="L18" s="1046"/>
      <c r="M18" s="1046"/>
      <c r="N18" s="1046"/>
      <c r="O18" s="1047"/>
      <c r="P18" s="104"/>
      <c r="Q18" s="1054"/>
      <c r="R18" s="1054"/>
      <c r="S18" s="1054"/>
      <c r="T18" s="1054"/>
      <c r="U18" s="1054"/>
      <c r="V18" s="1054"/>
      <c r="W18" s="1054"/>
      <c r="X18" s="1055"/>
      <c r="Y18" s="1064" t="s">
        <v>12</v>
      </c>
      <c r="Z18" s="1065"/>
      <c r="AA18" s="1066"/>
      <c r="AB18" s="487"/>
      <c r="AC18" s="1068"/>
      <c r="AD18" s="1068"/>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8"/>
      <c r="H19" s="1049"/>
      <c r="I19" s="1049"/>
      <c r="J19" s="1049"/>
      <c r="K19" s="1049"/>
      <c r="L19" s="1049"/>
      <c r="M19" s="1049"/>
      <c r="N19" s="1049"/>
      <c r="O19" s="1050"/>
      <c r="P19" s="1056"/>
      <c r="Q19" s="1056"/>
      <c r="R19" s="1056"/>
      <c r="S19" s="1056"/>
      <c r="T19" s="1056"/>
      <c r="U19" s="1056"/>
      <c r="V19" s="1056"/>
      <c r="W19" s="1056"/>
      <c r="X19" s="1057"/>
      <c r="Y19" s="441" t="s">
        <v>54</v>
      </c>
      <c r="Z19" s="1061"/>
      <c r="AA19" s="1062"/>
      <c r="AB19" s="549"/>
      <c r="AC19" s="1067"/>
      <c r="AD19" s="1067"/>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17" t="s">
        <v>182</v>
      </c>
      <c r="AC20" s="1063"/>
      <c r="AD20" s="1063"/>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9"/>
      <c r="Z23" s="854"/>
      <c r="AA23" s="855"/>
      <c r="AB23" s="1073" t="s">
        <v>11</v>
      </c>
      <c r="AC23" s="1074"/>
      <c r="AD23" s="1075"/>
      <c r="AE23" s="249" t="s">
        <v>393</v>
      </c>
      <c r="AF23" s="249"/>
      <c r="AG23" s="249"/>
      <c r="AH23" s="249"/>
      <c r="AI23" s="249" t="s">
        <v>391</v>
      </c>
      <c r="AJ23" s="249"/>
      <c r="AK23" s="249"/>
      <c r="AL23" s="249"/>
      <c r="AM23" s="249" t="s">
        <v>420</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70"/>
      <c r="Z24" s="1071"/>
      <c r="AA24" s="1072"/>
      <c r="AB24" s="1076"/>
      <c r="AC24" s="1077"/>
      <c r="AD24" s="1078"/>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6"/>
      <c r="I25" s="1046"/>
      <c r="J25" s="1046"/>
      <c r="K25" s="1046"/>
      <c r="L25" s="1046"/>
      <c r="M25" s="1046"/>
      <c r="N25" s="1046"/>
      <c r="O25" s="1047"/>
      <c r="P25" s="104"/>
      <c r="Q25" s="1054"/>
      <c r="R25" s="1054"/>
      <c r="S25" s="1054"/>
      <c r="T25" s="1054"/>
      <c r="U25" s="1054"/>
      <c r="V25" s="1054"/>
      <c r="W25" s="1054"/>
      <c r="X25" s="1055"/>
      <c r="Y25" s="1064" t="s">
        <v>12</v>
      </c>
      <c r="Z25" s="1065"/>
      <c r="AA25" s="1066"/>
      <c r="AB25" s="487"/>
      <c r="AC25" s="1068"/>
      <c r="AD25" s="1068"/>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8"/>
      <c r="H26" s="1049"/>
      <c r="I26" s="1049"/>
      <c r="J26" s="1049"/>
      <c r="K26" s="1049"/>
      <c r="L26" s="1049"/>
      <c r="M26" s="1049"/>
      <c r="N26" s="1049"/>
      <c r="O26" s="1050"/>
      <c r="P26" s="1056"/>
      <c r="Q26" s="1056"/>
      <c r="R26" s="1056"/>
      <c r="S26" s="1056"/>
      <c r="T26" s="1056"/>
      <c r="U26" s="1056"/>
      <c r="V26" s="1056"/>
      <c r="W26" s="1056"/>
      <c r="X26" s="1057"/>
      <c r="Y26" s="441" t="s">
        <v>54</v>
      </c>
      <c r="Z26" s="1061"/>
      <c r="AA26" s="1062"/>
      <c r="AB26" s="549"/>
      <c r="AC26" s="1067"/>
      <c r="AD26" s="1067"/>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17" t="s">
        <v>182</v>
      </c>
      <c r="AC27" s="1063"/>
      <c r="AD27" s="1063"/>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9"/>
      <c r="Z30" s="854"/>
      <c r="AA30" s="855"/>
      <c r="AB30" s="1073" t="s">
        <v>11</v>
      </c>
      <c r="AC30" s="1074"/>
      <c r="AD30" s="1075"/>
      <c r="AE30" s="249" t="s">
        <v>393</v>
      </c>
      <c r="AF30" s="249"/>
      <c r="AG30" s="249"/>
      <c r="AH30" s="249"/>
      <c r="AI30" s="249" t="s">
        <v>391</v>
      </c>
      <c r="AJ30" s="249"/>
      <c r="AK30" s="249"/>
      <c r="AL30" s="249"/>
      <c r="AM30" s="249" t="s">
        <v>420</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70"/>
      <c r="Z31" s="1071"/>
      <c r="AA31" s="1072"/>
      <c r="AB31" s="1076"/>
      <c r="AC31" s="1077"/>
      <c r="AD31" s="1078"/>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6"/>
      <c r="I32" s="1046"/>
      <c r="J32" s="1046"/>
      <c r="K32" s="1046"/>
      <c r="L32" s="1046"/>
      <c r="M32" s="1046"/>
      <c r="N32" s="1046"/>
      <c r="O32" s="1047"/>
      <c r="P32" s="104"/>
      <c r="Q32" s="1054"/>
      <c r="R32" s="1054"/>
      <c r="S32" s="1054"/>
      <c r="T32" s="1054"/>
      <c r="U32" s="1054"/>
      <c r="V32" s="1054"/>
      <c r="W32" s="1054"/>
      <c r="X32" s="1055"/>
      <c r="Y32" s="1064" t="s">
        <v>12</v>
      </c>
      <c r="Z32" s="1065"/>
      <c r="AA32" s="1066"/>
      <c r="AB32" s="487"/>
      <c r="AC32" s="1068"/>
      <c r="AD32" s="1068"/>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8"/>
      <c r="H33" s="1049"/>
      <c r="I33" s="1049"/>
      <c r="J33" s="1049"/>
      <c r="K33" s="1049"/>
      <c r="L33" s="1049"/>
      <c r="M33" s="1049"/>
      <c r="N33" s="1049"/>
      <c r="O33" s="1050"/>
      <c r="P33" s="1056"/>
      <c r="Q33" s="1056"/>
      <c r="R33" s="1056"/>
      <c r="S33" s="1056"/>
      <c r="T33" s="1056"/>
      <c r="U33" s="1056"/>
      <c r="V33" s="1056"/>
      <c r="W33" s="1056"/>
      <c r="X33" s="1057"/>
      <c r="Y33" s="441" t="s">
        <v>54</v>
      </c>
      <c r="Z33" s="1061"/>
      <c r="AA33" s="1062"/>
      <c r="AB33" s="549"/>
      <c r="AC33" s="1067"/>
      <c r="AD33" s="1067"/>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17" t="s">
        <v>182</v>
      </c>
      <c r="AC34" s="1063"/>
      <c r="AD34" s="1063"/>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9"/>
      <c r="Z37" s="854"/>
      <c r="AA37" s="855"/>
      <c r="AB37" s="1073" t="s">
        <v>11</v>
      </c>
      <c r="AC37" s="1074"/>
      <c r="AD37" s="1075"/>
      <c r="AE37" s="249" t="s">
        <v>393</v>
      </c>
      <c r="AF37" s="249"/>
      <c r="AG37" s="249"/>
      <c r="AH37" s="249"/>
      <c r="AI37" s="249" t="s">
        <v>391</v>
      </c>
      <c r="AJ37" s="249"/>
      <c r="AK37" s="249"/>
      <c r="AL37" s="249"/>
      <c r="AM37" s="249" t="s">
        <v>420</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70"/>
      <c r="Z38" s="1071"/>
      <c r="AA38" s="1072"/>
      <c r="AB38" s="1076"/>
      <c r="AC38" s="1077"/>
      <c r="AD38" s="1078"/>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6"/>
      <c r="I39" s="1046"/>
      <c r="J39" s="1046"/>
      <c r="K39" s="1046"/>
      <c r="L39" s="1046"/>
      <c r="M39" s="1046"/>
      <c r="N39" s="1046"/>
      <c r="O39" s="1047"/>
      <c r="P39" s="104"/>
      <c r="Q39" s="1054"/>
      <c r="R39" s="1054"/>
      <c r="S39" s="1054"/>
      <c r="T39" s="1054"/>
      <c r="U39" s="1054"/>
      <c r="V39" s="1054"/>
      <c r="W39" s="1054"/>
      <c r="X39" s="1055"/>
      <c r="Y39" s="1064" t="s">
        <v>12</v>
      </c>
      <c r="Z39" s="1065"/>
      <c r="AA39" s="1066"/>
      <c r="AB39" s="487"/>
      <c r="AC39" s="1068"/>
      <c r="AD39" s="1068"/>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8"/>
      <c r="H40" s="1049"/>
      <c r="I40" s="1049"/>
      <c r="J40" s="1049"/>
      <c r="K40" s="1049"/>
      <c r="L40" s="1049"/>
      <c r="M40" s="1049"/>
      <c r="N40" s="1049"/>
      <c r="O40" s="1050"/>
      <c r="P40" s="1056"/>
      <c r="Q40" s="1056"/>
      <c r="R40" s="1056"/>
      <c r="S40" s="1056"/>
      <c r="T40" s="1056"/>
      <c r="U40" s="1056"/>
      <c r="V40" s="1056"/>
      <c r="W40" s="1056"/>
      <c r="X40" s="1057"/>
      <c r="Y40" s="441" t="s">
        <v>54</v>
      </c>
      <c r="Z40" s="1061"/>
      <c r="AA40" s="1062"/>
      <c r="AB40" s="549"/>
      <c r="AC40" s="1067"/>
      <c r="AD40" s="106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17" t="s">
        <v>182</v>
      </c>
      <c r="AC41" s="1063"/>
      <c r="AD41" s="1063"/>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9"/>
      <c r="Z44" s="854"/>
      <c r="AA44" s="855"/>
      <c r="AB44" s="1073" t="s">
        <v>11</v>
      </c>
      <c r="AC44" s="1074"/>
      <c r="AD44" s="1075"/>
      <c r="AE44" s="249" t="s">
        <v>393</v>
      </c>
      <c r="AF44" s="249"/>
      <c r="AG44" s="249"/>
      <c r="AH44" s="249"/>
      <c r="AI44" s="249" t="s">
        <v>391</v>
      </c>
      <c r="AJ44" s="249"/>
      <c r="AK44" s="249"/>
      <c r="AL44" s="249"/>
      <c r="AM44" s="249" t="s">
        <v>420</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70"/>
      <c r="Z45" s="1071"/>
      <c r="AA45" s="1072"/>
      <c r="AB45" s="1076"/>
      <c r="AC45" s="1077"/>
      <c r="AD45" s="1078"/>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6"/>
      <c r="I46" s="1046"/>
      <c r="J46" s="1046"/>
      <c r="K46" s="1046"/>
      <c r="L46" s="1046"/>
      <c r="M46" s="1046"/>
      <c r="N46" s="1046"/>
      <c r="O46" s="1047"/>
      <c r="P46" s="104"/>
      <c r="Q46" s="1054"/>
      <c r="R46" s="1054"/>
      <c r="S46" s="1054"/>
      <c r="T46" s="1054"/>
      <c r="U46" s="1054"/>
      <c r="V46" s="1054"/>
      <c r="W46" s="1054"/>
      <c r="X46" s="1055"/>
      <c r="Y46" s="1064" t="s">
        <v>12</v>
      </c>
      <c r="Z46" s="1065"/>
      <c r="AA46" s="1066"/>
      <c r="AB46" s="487"/>
      <c r="AC46" s="1068"/>
      <c r="AD46" s="106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8"/>
      <c r="H47" s="1049"/>
      <c r="I47" s="1049"/>
      <c r="J47" s="1049"/>
      <c r="K47" s="1049"/>
      <c r="L47" s="1049"/>
      <c r="M47" s="1049"/>
      <c r="N47" s="1049"/>
      <c r="O47" s="1050"/>
      <c r="P47" s="1056"/>
      <c r="Q47" s="1056"/>
      <c r="R47" s="1056"/>
      <c r="S47" s="1056"/>
      <c r="T47" s="1056"/>
      <c r="U47" s="1056"/>
      <c r="V47" s="1056"/>
      <c r="W47" s="1056"/>
      <c r="X47" s="1057"/>
      <c r="Y47" s="441" t="s">
        <v>54</v>
      </c>
      <c r="Z47" s="1061"/>
      <c r="AA47" s="1062"/>
      <c r="AB47" s="549"/>
      <c r="AC47" s="1067"/>
      <c r="AD47" s="106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17" t="s">
        <v>182</v>
      </c>
      <c r="AC48" s="1063"/>
      <c r="AD48" s="106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9"/>
      <c r="Z51" s="854"/>
      <c r="AA51" s="855"/>
      <c r="AB51" s="243" t="s">
        <v>11</v>
      </c>
      <c r="AC51" s="1074"/>
      <c r="AD51" s="1075"/>
      <c r="AE51" s="249" t="s">
        <v>393</v>
      </c>
      <c r="AF51" s="249"/>
      <c r="AG51" s="249"/>
      <c r="AH51" s="249"/>
      <c r="AI51" s="249" t="s">
        <v>391</v>
      </c>
      <c r="AJ51" s="249"/>
      <c r="AK51" s="249"/>
      <c r="AL51" s="249"/>
      <c r="AM51" s="249" t="s">
        <v>420</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70"/>
      <c r="Z52" s="1071"/>
      <c r="AA52" s="1072"/>
      <c r="AB52" s="1076"/>
      <c r="AC52" s="1077"/>
      <c r="AD52" s="1078"/>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6"/>
      <c r="I53" s="1046"/>
      <c r="J53" s="1046"/>
      <c r="K53" s="1046"/>
      <c r="L53" s="1046"/>
      <c r="M53" s="1046"/>
      <c r="N53" s="1046"/>
      <c r="O53" s="1047"/>
      <c r="P53" s="104"/>
      <c r="Q53" s="1054"/>
      <c r="R53" s="1054"/>
      <c r="S53" s="1054"/>
      <c r="T53" s="1054"/>
      <c r="U53" s="1054"/>
      <c r="V53" s="1054"/>
      <c r="W53" s="1054"/>
      <c r="X53" s="1055"/>
      <c r="Y53" s="1064" t="s">
        <v>12</v>
      </c>
      <c r="Z53" s="1065"/>
      <c r="AA53" s="1066"/>
      <c r="AB53" s="487"/>
      <c r="AC53" s="1068"/>
      <c r="AD53" s="106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8"/>
      <c r="H54" s="1049"/>
      <c r="I54" s="1049"/>
      <c r="J54" s="1049"/>
      <c r="K54" s="1049"/>
      <c r="L54" s="1049"/>
      <c r="M54" s="1049"/>
      <c r="N54" s="1049"/>
      <c r="O54" s="1050"/>
      <c r="P54" s="1056"/>
      <c r="Q54" s="1056"/>
      <c r="R54" s="1056"/>
      <c r="S54" s="1056"/>
      <c r="T54" s="1056"/>
      <c r="U54" s="1056"/>
      <c r="V54" s="1056"/>
      <c r="W54" s="1056"/>
      <c r="X54" s="1057"/>
      <c r="Y54" s="441" t="s">
        <v>54</v>
      </c>
      <c r="Z54" s="1061"/>
      <c r="AA54" s="1062"/>
      <c r="AB54" s="549"/>
      <c r="AC54" s="1067"/>
      <c r="AD54" s="106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17" t="s">
        <v>182</v>
      </c>
      <c r="AC55" s="1063"/>
      <c r="AD55" s="1063"/>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9"/>
      <c r="Z58" s="854"/>
      <c r="AA58" s="855"/>
      <c r="AB58" s="1073" t="s">
        <v>11</v>
      </c>
      <c r="AC58" s="1074"/>
      <c r="AD58" s="1075"/>
      <c r="AE58" s="249" t="s">
        <v>393</v>
      </c>
      <c r="AF58" s="249"/>
      <c r="AG58" s="249"/>
      <c r="AH58" s="249"/>
      <c r="AI58" s="249" t="s">
        <v>391</v>
      </c>
      <c r="AJ58" s="249"/>
      <c r="AK58" s="249"/>
      <c r="AL58" s="249"/>
      <c r="AM58" s="249" t="s">
        <v>420</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70"/>
      <c r="Z59" s="1071"/>
      <c r="AA59" s="1072"/>
      <c r="AB59" s="1076"/>
      <c r="AC59" s="1077"/>
      <c r="AD59" s="1078"/>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6"/>
      <c r="I60" s="1046"/>
      <c r="J60" s="1046"/>
      <c r="K60" s="1046"/>
      <c r="L60" s="1046"/>
      <c r="M60" s="1046"/>
      <c r="N60" s="1046"/>
      <c r="O60" s="1047"/>
      <c r="P60" s="104"/>
      <c r="Q60" s="1054"/>
      <c r="R60" s="1054"/>
      <c r="S60" s="1054"/>
      <c r="T60" s="1054"/>
      <c r="U60" s="1054"/>
      <c r="V60" s="1054"/>
      <c r="W60" s="1054"/>
      <c r="X60" s="1055"/>
      <c r="Y60" s="1064" t="s">
        <v>12</v>
      </c>
      <c r="Z60" s="1065"/>
      <c r="AA60" s="1066"/>
      <c r="AB60" s="487"/>
      <c r="AC60" s="1068"/>
      <c r="AD60" s="106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8"/>
      <c r="H61" s="1049"/>
      <c r="I61" s="1049"/>
      <c r="J61" s="1049"/>
      <c r="K61" s="1049"/>
      <c r="L61" s="1049"/>
      <c r="M61" s="1049"/>
      <c r="N61" s="1049"/>
      <c r="O61" s="1050"/>
      <c r="P61" s="1056"/>
      <c r="Q61" s="1056"/>
      <c r="R61" s="1056"/>
      <c r="S61" s="1056"/>
      <c r="T61" s="1056"/>
      <c r="U61" s="1056"/>
      <c r="V61" s="1056"/>
      <c r="W61" s="1056"/>
      <c r="X61" s="1057"/>
      <c r="Y61" s="441" t="s">
        <v>54</v>
      </c>
      <c r="Z61" s="1061"/>
      <c r="AA61" s="1062"/>
      <c r="AB61" s="549"/>
      <c r="AC61" s="1067"/>
      <c r="AD61" s="106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17" t="s">
        <v>182</v>
      </c>
      <c r="AC62" s="1063"/>
      <c r="AD62" s="106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9"/>
      <c r="Z65" s="854"/>
      <c r="AA65" s="855"/>
      <c r="AB65" s="1073" t="s">
        <v>11</v>
      </c>
      <c r="AC65" s="1074"/>
      <c r="AD65" s="1075"/>
      <c r="AE65" s="249" t="s">
        <v>393</v>
      </c>
      <c r="AF65" s="249"/>
      <c r="AG65" s="249"/>
      <c r="AH65" s="249"/>
      <c r="AI65" s="249" t="s">
        <v>391</v>
      </c>
      <c r="AJ65" s="249"/>
      <c r="AK65" s="249"/>
      <c r="AL65" s="249"/>
      <c r="AM65" s="249" t="s">
        <v>420</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70"/>
      <c r="Z66" s="1071"/>
      <c r="AA66" s="1072"/>
      <c r="AB66" s="1076"/>
      <c r="AC66" s="1077"/>
      <c r="AD66" s="1078"/>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6"/>
      <c r="I67" s="1046"/>
      <c r="J67" s="1046"/>
      <c r="K67" s="1046"/>
      <c r="L67" s="1046"/>
      <c r="M67" s="1046"/>
      <c r="N67" s="1046"/>
      <c r="O67" s="1047"/>
      <c r="P67" s="104"/>
      <c r="Q67" s="1054"/>
      <c r="R67" s="1054"/>
      <c r="S67" s="1054"/>
      <c r="T67" s="1054"/>
      <c r="U67" s="1054"/>
      <c r="V67" s="1054"/>
      <c r="W67" s="1054"/>
      <c r="X67" s="1055"/>
      <c r="Y67" s="1064" t="s">
        <v>12</v>
      </c>
      <c r="Z67" s="1065"/>
      <c r="AA67" s="1066"/>
      <c r="AB67" s="487"/>
      <c r="AC67" s="1068"/>
      <c r="AD67" s="1068"/>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8"/>
      <c r="H68" s="1049"/>
      <c r="I68" s="1049"/>
      <c r="J68" s="1049"/>
      <c r="K68" s="1049"/>
      <c r="L68" s="1049"/>
      <c r="M68" s="1049"/>
      <c r="N68" s="1049"/>
      <c r="O68" s="1050"/>
      <c r="P68" s="1056"/>
      <c r="Q68" s="1056"/>
      <c r="R68" s="1056"/>
      <c r="S68" s="1056"/>
      <c r="T68" s="1056"/>
      <c r="U68" s="1056"/>
      <c r="V68" s="1056"/>
      <c r="W68" s="1056"/>
      <c r="X68" s="1057"/>
      <c r="Y68" s="441" t="s">
        <v>54</v>
      </c>
      <c r="Z68" s="1061"/>
      <c r="AA68" s="1062"/>
      <c r="AB68" s="549"/>
      <c r="AC68" s="1067"/>
      <c r="AD68" s="1067"/>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51"/>
      <c r="H69" s="1052"/>
      <c r="I69" s="1052"/>
      <c r="J69" s="1052"/>
      <c r="K69" s="1052"/>
      <c r="L69" s="1052"/>
      <c r="M69" s="1052"/>
      <c r="N69" s="1052"/>
      <c r="O69" s="1053"/>
      <c r="P69" s="1058"/>
      <c r="Q69" s="1058"/>
      <c r="R69" s="1058"/>
      <c r="S69" s="1058"/>
      <c r="T69" s="1058"/>
      <c r="U69" s="1058"/>
      <c r="V69" s="1058"/>
      <c r="W69" s="1058"/>
      <c r="X69" s="1059"/>
      <c r="Y69" s="441" t="s">
        <v>13</v>
      </c>
      <c r="Z69" s="1061"/>
      <c r="AA69" s="1062"/>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7" t="s">
        <v>28</v>
      </c>
      <c r="B2" s="1098"/>
      <c r="C2" s="1098"/>
      <c r="D2" s="1098"/>
      <c r="E2" s="1098"/>
      <c r="F2" s="1099"/>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91"/>
      <c r="B4" s="1092"/>
      <c r="C4" s="1092"/>
      <c r="D4" s="1092"/>
      <c r="E4" s="1092"/>
      <c r="F4" s="1093"/>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91"/>
      <c r="B5" s="1092"/>
      <c r="C5" s="1092"/>
      <c r="D5" s="1092"/>
      <c r="E5" s="1092"/>
      <c r="F5" s="1093"/>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91"/>
      <c r="B6" s="1092"/>
      <c r="C6" s="1092"/>
      <c r="D6" s="1092"/>
      <c r="E6" s="1092"/>
      <c r="F6" s="1093"/>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91"/>
      <c r="B7" s="1092"/>
      <c r="C7" s="1092"/>
      <c r="D7" s="1092"/>
      <c r="E7" s="1092"/>
      <c r="F7" s="1093"/>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91"/>
      <c r="B8" s="1092"/>
      <c r="C8" s="1092"/>
      <c r="D8" s="1092"/>
      <c r="E8" s="1092"/>
      <c r="F8" s="1093"/>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91"/>
      <c r="B9" s="1092"/>
      <c r="C9" s="1092"/>
      <c r="D9" s="1092"/>
      <c r="E9" s="1092"/>
      <c r="F9" s="1093"/>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91"/>
      <c r="B10" s="1092"/>
      <c r="C10" s="1092"/>
      <c r="D10" s="1092"/>
      <c r="E10" s="1092"/>
      <c r="F10" s="1093"/>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91"/>
      <c r="B11" s="1092"/>
      <c r="C11" s="1092"/>
      <c r="D11" s="1092"/>
      <c r="E11" s="1092"/>
      <c r="F11" s="1093"/>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91"/>
      <c r="B12" s="1092"/>
      <c r="C12" s="1092"/>
      <c r="D12" s="1092"/>
      <c r="E12" s="1092"/>
      <c r="F12" s="1093"/>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91"/>
      <c r="B13" s="1092"/>
      <c r="C13" s="1092"/>
      <c r="D13" s="1092"/>
      <c r="E13" s="1092"/>
      <c r="F13" s="1093"/>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91"/>
      <c r="B14" s="1092"/>
      <c r="C14" s="1092"/>
      <c r="D14" s="1092"/>
      <c r="E14" s="1092"/>
      <c r="F14" s="109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91"/>
      <c r="B15" s="1092"/>
      <c r="C15" s="1092"/>
      <c r="D15" s="1092"/>
      <c r="E15" s="1092"/>
      <c r="F15" s="1093"/>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91"/>
      <c r="B16" s="1092"/>
      <c r="C16" s="1092"/>
      <c r="D16" s="1092"/>
      <c r="E16" s="1092"/>
      <c r="F16" s="1093"/>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91"/>
      <c r="B17" s="1092"/>
      <c r="C17" s="1092"/>
      <c r="D17" s="1092"/>
      <c r="E17" s="1092"/>
      <c r="F17" s="1093"/>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91"/>
      <c r="B18" s="1092"/>
      <c r="C18" s="1092"/>
      <c r="D18" s="1092"/>
      <c r="E18" s="1092"/>
      <c r="F18" s="1093"/>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91"/>
      <c r="B19" s="1092"/>
      <c r="C19" s="1092"/>
      <c r="D19" s="1092"/>
      <c r="E19" s="1092"/>
      <c r="F19" s="1093"/>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91"/>
      <c r="B20" s="1092"/>
      <c r="C20" s="1092"/>
      <c r="D20" s="1092"/>
      <c r="E20" s="1092"/>
      <c r="F20" s="1093"/>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91"/>
      <c r="B21" s="1092"/>
      <c r="C21" s="1092"/>
      <c r="D21" s="1092"/>
      <c r="E21" s="1092"/>
      <c r="F21" s="1093"/>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91"/>
      <c r="B22" s="1092"/>
      <c r="C22" s="1092"/>
      <c r="D22" s="1092"/>
      <c r="E22" s="1092"/>
      <c r="F22" s="1093"/>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91"/>
      <c r="B23" s="1092"/>
      <c r="C23" s="1092"/>
      <c r="D23" s="1092"/>
      <c r="E23" s="1092"/>
      <c r="F23" s="1093"/>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91"/>
      <c r="B24" s="1092"/>
      <c r="C24" s="1092"/>
      <c r="D24" s="1092"/>
      <c r="E24" s="1092"/>
      <c r="F24" s="1093"/>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91"/>
      <c r="B25" s="1092"/>
      <c r="C25" s="1092"/>
      <c r="D25" s="1092"/>
      <c r="E25" s="1092"/>
      <c r="F25" s="1093"/>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91"/>
      <c r="B26" s="1092"/>
      <c r="C26" s="1092"/>
      <c r="D26" s="1092"/>
      <c r="E26" s="1092"/>
      <c r="F26" s="1093"/>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91"/>
      <c r="B27" s="1092"/>
      <c r="C27" s="1092"/>
      <c r="D27" s="1092"/>
      <c r="E27" s="1092"/>
      <c r="F27" s="109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91"/>
      <c r="B28" s="1092"/>
      <c r="C28" s="1092"/>
      <c r="D28" s="1092"/>
      <c r="E28" s="1092"/>
      <c r="F28" s="1093"/>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91"/>
      <c r="B29" s="1092"/>
      <c r="C29" s="1092"/>
      <c r="D29" s="1092"/>
      <c r="E29" s="1092"/>
      <c r="F29" s="1093"/>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91"/>
      <c r="B30" s="1092"/>
      <c r="C30" s="1092"/>
      <c r="D30" s="1092"/>
      <c r="E30" s="1092"/>
      <c r="F30" s="1093"/>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91"/>
      <c r="B31" s="1092"/>
      <c r="C31" s="1092"/>
      <c r="D31" s="1092"/>
      <c r="E31" s="1092"/>
      <c r="F31" s="1093"/>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91"/>
      <c r="B32" s="1092"/>
      <c r="C32" s="1092"/>
      <c r="D32" s="1092"/>
      <c r="E32" s="1092"/>
      <c r="F32" s="1093"/>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91"/>
      <c r="B33" s="1092"/>
      <c r="C33" s="1092"/>
      <c r="D33" s="1092"/>
      <c r="E33" s="1092"/>
      <c r="F33" s="1093"/>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91"/>
      <c r="B34" s="1092"/>
      <c r="C34" s="1092"/>
      <c r="D34" s="1092"/>
      <c r="E34" s="1092"/>
      <c r="F34" s="1093"/>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91"/>
      <c r="B35" s="1092"/>
      <c r="C35" s="1092"/>
      <c r="D35" s="1092"/>
      <c r="E35" s="1092"/>
      <c r="F35" s="1093"/>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91"/>
      <c r="B36" s="1092"/>
      <c r="C36" s="1092"/>
      <c r="D36" s="1092"/>
      <c r="E36" s="1092"/>
      <c r="F36" s="1093"/>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91"/>
      <c r="B37" s="1092"/>
      <c r="C37" s="1092"/>
      <c r="D37" s="1092"/>
      <c r="E37" s="1092"/>
      <c r="F37" s="1093"/>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91"/>
      <c r="B38" s="1092"/>
      <c r="C38" s="1092"/>
      <c r="D38" s="1092"/>
      <c r="E38" s="1092"/>
      <c r="F38" s="1093"/>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91"/>
      <c r="B39" s="1092"/>
      <c r="C39" s="1092"/>
      <c r="D39" s="1092"/>
      <c r="E39" s="1092"/>
      <c r="F39" s="1093"/>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91"/>
      <c r="B40" s="1092"/>
      <c r="C40" s="1092"/>
      <c r="D40" s="1092"/>
      <c r="E40" s="1092"/>
      <c r="F40" s="109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91"/>
      <c r="B41" s="1092"/>
      <c r="C41" s="1092"/>
      <c r="D41" s="1092"/>
      <c r="E41" s="1092"/>
      <c r="F41" s="1093"/>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91"/>
      <c r="B42" s="1092"/>
      <c r="C42" s="1092"/>
      <c r="D42" s="1092"/>
      <c r="E42" s="1092"/>
      <c r="F42" s="1093"/>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91"/>
      <c r="B43" s="1092"/>
      <c r="C43" s="1092"/>
      <c r="D43" s="1092"/>
      <c r="E43" s="1092"/>
      <c r="F43" s="1093"/>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91"/>
      <c r="B44" s="1092"/>
      <c r="C44" s="1092"/>
      <c r="D44" s="1092"/>
      <c r="E44" s="1092"/>
      <c r="F44" s="1093"/>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91"/>
      <c r="B45" s="1092"/>
      <c r="C45" s="1092"/>
      <c r="D45" s="1092"/>
      <c r="E45" s="1092"/>
      <c r="F45" s="1093"/>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91"/>
      <c r="B46" s="1092"/>
      <c r="C46" s="1092"/>
      <c r="D46" s="1092"/>
      <c r="E46" s="1092"/>
      <c r="F46" s="1093"/>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91"/>
      <c r="B47" s="1092"/>
      <c r="C47" s="1092"/>
      <c r="D47" s="1092"/>
      <c r="E47" s="1092"/>
      <c r="F47" s="1093"/>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91"/>
      <c r="B48" s="1092"/>
      <c r="C48" s="1092"/>
      <c r="D48" s="1092"/>
      <c r="E48" s="1092"/>
      <c r="F48" s="1093"/>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91"/>
      <c r="B49" s="1092"/>
      <c r="C49" s="1092"/>
      <c r="D49" s="1092"/>
      <c r="E49" s="1092"/>
      <c r="F49" s="1093"/>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91"/>
      <c r="B50" s="1092"/>
      <c r="C50" s="1092"/>
      <c r="D50" s="1092"/>
      <c r="E50" s="1092"/>
      <c r="F50" s="1093"/>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91"/>
      <c r="B51" s="1092"/>
      <c r="C51" s="1092"/>
      <c r="D51" s="1092"/>
      <c r="E51" s="1092"/>
      <c r="F51" s="1093"/>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91"/>
      <c r="B52" s="1092"/>
      <c r="C52" s="1092"/>
      <c r="D52" s="1092"/>
      <c r="E52" s="1092"/>
      <c r="F52" s="1093"/>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97" t="s">
        <v>28</v>
      </c>
      <c r="B55" s="1098"/>
      <c r="C55" s="1098"/>
      <c r="D55" s="1098"/>
      <c r="E55" s="1098"/>
      <c r="F55" s="1099"/>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91"/>
      <c r="B56" s="1092"/>
      <c r="C56" s="1092"/>
      <c r="D56" s="1092"/>
      <c r="E56" s="1092"/>
      <c r="F56" s="1093"/>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91"/>
      <c r="B57" s="1092"/>
      <c r="C57" s="1092"/>
      <c r="D57" s="1092"/>
      <c r="E57" s="1092"/>
      <c r="F57" s="1093"/>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91"/>
      <c r="B58" s="1092"/>
      <c r="C58" s="1092"/>
      <c r="D58" s="1092"/>
      <c r="E58" s="1092"/>
      <c r="F58" s="1093"/>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91"/>
      <c r="B59" s="1092"/>
      <c r="C59" s="1092"/>
      <c r="D59" s="1092"/>
      <c r="E59" s="1092"/>
      <c r="F59" s="1093"/>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91"/>
      <c r="B60" s="1092"/>
      <c r="C60" s="1092"/>
      <c r="D60" s="1092"/>
      <c r="E60" s="1092"/>
      <c r="F60" s="1093"/>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91"/>
      <c r="B61" s="1092"/>
      <c r="C61" s="1092"/>
      <c r="D61" s="1092"/>
      <c r="E61" s="1092"/>
      <c r="F61" s="1093"/>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91"/>
      <c r="B62" s="1092"/>
      <c r="C62" s="1092"/>
      <c r="D62" s="1092"/>
      <c r="E62" s="1092"/>
      <c r="F62" s="1093"/>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91"/>
      <c r="B63" s="1092"/>
      <c r="C63" s="1092"/>
      <c r="D63" s="1092"/>
      <c r="E63" s="1092"/>
      <c r="F63" s="1093"/>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91"/>
      <c r="B64" s="1092"/>
      <c r="C64" s="1092"/>
      <c r="D64" s="1092"/>
      <c r="E64" s="1092"/>
      <c r="F64" s="1093"/>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91"/>
      <c r="B65" s="1092"/>
      <c r="C65" s="1092"/>
      <c r="D65" s="1092"/>
      <c r="E65" s="1092"/>
      <c r="F65" s="1093"/>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91"/>
      <c r="B66" s="1092"/>
      <c r="C66" s="1092"/>
      <c r="D66" s="1092"/>
      <c r="E66" s="1092"/>
      <c r="F66" s="1093"/>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91"/>
      <c r="B67" s="1092"/>
      <c r="C67" s="1092"/>
      <c r="D67" s="1092"/>
      <c r="E67" s="1092"/>
      <c r="F67" s="109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91"/>
      <c r="B68" s="1092"/>
      <c r="C68" s="1092"/>
      <c r="D68" s="1092"/>
      <c r="E68" s="1092"/>
      <c r="F68" s="1093"/>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91"/>
      <c r="B69" s="1092"/>
      <c r="C69" s="1092"/>
      <c r="D69" s="1092"/>
      <c r="E69" s="1092"/>
      <c r="F69" s="1093"/>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91"/>
      <c r="B70" s="1092"/>
      <c r="C70" s="1092"/>
      <c r="D70" s="1092"/>
      <c r="E70" s="1092"/>
      <c r="F70" s="1093"/>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91"/>
      <c r="B71" s="1092"/>
      <c r="C71" s="1092"/>
      <c r="D71" s="1092"/>
      <c r="E71" s="1092"/>
      <c r="F71" s="1093"/>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91"/>
      <c r="B72" s="1092"/>
      <c r="C72" s="1092"/>
      <c r="D72" s="1092"/>
      <c r="E72" s="1092"/>
      <c r="F72" s="1093"/>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91"/>
      <c r="B73" s="1092"/>
      <c r="C73" s="1092"/>
      <c r="D73" s="1092"/>
      <c r="E73" s="1092"/>
      <c r="F73" s="1093"/>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91"/>
      <c r="B74" s="1092"/>
      <c r="C74" s="1092"/>
      <c r="D74" s="1092"/>
      <c r="E74" s="1092"/>
      <c r="F74" s="1093"/>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91"/>
      <c r="B75" s="1092"/>
      <c r="C75" s="1092"/>
      <c r="D75" s="1092"/>
      <c r="E75" s="1092"/>
      <c r="F75" s="1093"/>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91"/>
      <c r="B76" s="1092"/>
      <c r="C76" s="1092"/>
      <c r="D76" s="1092"/>
      <c r="E76" s="1092"/>
      <c r="F76" s="1093"/>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91"/>
      <c r="B77" s="1092"/>
      <c r="C77" s="1092"/>
      <c r="D77" s="1092"/>
      <c r="E77" s="1092"/>
      <c r="F77" s="1093"/>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91"/>
      <c r="B78" s="1092"/>
      <c r="C78" s="1092"/>
      <c r="D78" s="1092"/>
      <c r="E78" s="1092"/>
      <c r="F78" s="1093"/>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91"/>
      <c r="B79" s="1092"/>
      <c r="C79" s="1092"/>
      <c r="D79" s="1092"/>
      <c r="E79" s="1092"/>
      <c r="F79" s="1093"/>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91"/>
      <c r="B80" s="1092"/>
      <c r="C80" s="1092"/>
      <c r="D80" s="1092"/>
      <c r="E80" s="1092"/>
      <c r="F80" s="109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91"/>
      <c r="B81" s="1092"/>
      <c r="C81" s="1092"/>
      <c r="D81" s="1092"/>
      <c r="E81" s="1092"/>
      <c r="F81" s="1093"/>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91"/>
      <c r="B82" s="1092"/>
      <c r="C82" s="1092"/>
      <c r="D82" s="1092"/>
      <c r="E82" s="1092"/>
      <c r="F82" s="1093"/>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91"/>
      <c r="B83" s="1092"/>
      <c r="C83" s="1092"/>
      <c r="D83" s="1092"/>
      <c r="E83" s="1092"/>
      <c r="F83" s="1093"/>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91"/>
      <c r="B84" s="1092"/>
      <c r="C84" s="1092"/>
      <c r="D84" s="1092"/>
      <c r="E84" s="1092"/>
      <c r="F84" s="1093"/>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91"/>
      <c r="B85" s="1092"/>
      <c r="C85" s="1092"/>
      <c r="D85" s="1092"/>
      <c r="E85" s="1092"/>
      <c r="F85" s="1093"/>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91"/>
      <c r="B86" s="1092"/>
      <c r="C86" s="1092"/>
      <c r="D86" s="1092"/>
      <c r="E86" s="1092"/>
      <c r="F86" s="1093"/>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91"/>
      <c r="B87" s="1092"/>
      <c r="C87" s="1092"/>
      <c r="D87" s="1092"/>
      <c r="E87" s="1092"/>
      <c r="F87" s="1093"/>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91"/>
      <c r="B88" s="1092"/>
      <c r="C88" s="1092"/>
      <c r="D88" s="1092"/>
      <c r="E88" s="1092"/>
      <c r="F88" s="1093"/>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91"/>
      <c r="B89" s="1092"/>
      <c r="C89" s="1092"/>
      <c r="D89" s="1092"/>
      <c r="E89" s="1092"/>
      <c r="F89" s="1093"/>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91"/>
      <c r="B90" s="1092"/>
      <c r="C90" s="1092"/>
      <c r="D90" s="1092"/>
      <c r="E90" s="1092"/>
      <c r="F90" s="1093"/>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91"/>
      <c r="B91" s="1092"/>
      <c r="C91" s="1092"/>
      <c r="D91" s="1092"/>
      <c r="E91" s="1092"/>
      <c r="F91" s="1093"/>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91"/>
      <c r="B92" s="1092"/>
      <c r="C92" s="1092"/>
      <c r="D92" s="1092"/>
      <c r="E92" s="1092"/>
      <c r="F92" s="1093"/>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91"/>
      <c r="B93" s="1092"/>
      <c r="C93" s="1092"/>
      <c r="D93" s="1092"/>
      <c r="E93" s="1092"/>
      <c r="F93" s="109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91"/>
      <c r="B94" s="1092"/>
      <c r="C94" s="1092"/>
      <c r="D94" s="1092"/>
      <c r="E94" s="1092"/>
      <c r="F94" s="1093"/>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91"/>
      <c r="B95" s="1092"/>
      <c r="C95" s="1092"/>
      <c r="D95" s="1092"/>
      <c r="E95" s="1092"/>
      <c r="F95" s="1093"/>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91"/>
      <c r="B96" s="1092"/>
      <c r="C96" s="1092"/>
      <c r="D96" s="1092"/>
      <c r="E96" s="1092"/>
      <c r="F96" s="1093"/>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91"/>
      <c r="B97" s="1092"/>
      <c r="C97" s="1092"/>
      <c r="D97" s="1092"/>
      <c r="E97" s="1092"/>
      <c r="F97" s="1093"/>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91"/>
      <c r="B98" s="1092"/>
      <c r="C98" s="1092"/>
      <c r="D98" s="1092"/>
      <c r="E98" s="1092"/>
      <c r="F98" s="1093"/>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91"/>
      <c r="B99" s="1092"/>
      <c r="C99" s="1092"/>
      <c r="D99" s="1092"/>
      <c r="E99" s="1092"/>
      <c r="F99" s="1093"/>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91"/>
      <c r="B100" s="1092"/>
      <c r="C100" s="1092"/>
      <c r="D100" s="1092"/>
      <c r="E100" s="1092"/>
      <c r="F100" s="1093"/>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91"/>
      <c r="B101" s="1092"/>
      <c r="C101" s="1092"/>
      <c r="D101" s="1092"/>
      <c r="E101" s="1092"/>
      <c r="F101" s="1093"/>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91"/>
      <c r="B102" s="1092"/>
      <c r="C102" s="1092"/>
      <c r="D102" s="1092"/>
      <c r="E102" s="1092"/>
      <c r="F102" s="1093"/>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91"/>
      <c r="B103" s="1092"/>
      <c r="C103" s="1092"/>
      <c r="D103" s="1092"/>
      <c r="E103" s="1092"/>
      <c r="F103" s="1093"/>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91"/>
      <c r="B104" s="1092"/>
      <c r="C104" s="1092"/>
      <c r="D104" s="1092"/>
      <c r="E104" s="1092"/>
      <c r="F104" s="1093"/>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91"/>
      <c r="B105" s="1092"/>
      <c r="C105" s="1092"/>
      <c r="D105" s="1092"/>
      <c r="E105" s="1092"/>
      <c r="F105" s="1093"/>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97" t="s">
        <v>28</v>
      </c>
      <c r="B108" s="1098"/>
      <c r="C108" s="1098"/>
      <c r="D108" s="1098"/>
      <c r="E108" s="1098"/>
      <c r="F108" s="1099"/>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91"/>
      <c r="B109" s="1092"/>
      <c r="C109" s="1092"/>
      <c r="D109" s="1092"/>
      <c r="E109" s="1092"/>
      <c r="F109" s="1093"/>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91"/>
      <c r="B110" s="1092"/>
      <c r="C110" s="1092"/>
      <c r="D110" s="1092"/>
      <c r="E110" s="1092"/>
      <c r="F110" s="1093"/>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91"/>
      <c r="B111" s="1092"/>
      <c r="C111" s="1092"/>
      <c r="D111" s="1092"/>
      <c r="E111" s="1092"/>
      <c r="F111" s="1093"/>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91"/>
      <c r="B112" s="1092"/>
      <c r="C112" s="1092"/>
      <c r="D112" s="1092"/>
      <c r="E112" s="1092"/>
      <c r="F112" s="1093"/>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91"/>
      <c r="B113" s="1092"/>
      <c r="C113" s="1092"/>
      <c r="D113" s="1092"/>
      <c r="E113" s="1092"/>
      <c r="F113" s="1093"/>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91"/>
      <c r="B114" s="1092"/>
      <c r="C114" s="1092"/>
      <c r="D114" s="1092"/>
      <c r="E114" s="1092"/>
      <c r="F114" s="1093"/>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91"/>
      <c r="B115" s="1092"/>
      <c r="C115" s="1092"/>
      <c r="D115" s="1092"/>
      <c r="E115" s="1092"/>
      <c r="F115" s="1093"/>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91"/>
      <c r="B116" s="1092"/>
      <c r="C116" s="1092"/>
      <c r="D116" s="1092"/>
      <c r="E116" s="1092"/>
      <c r="F116" s="1093"/>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91"/>
      <c r="B117" s="1092"/>
      <c r="C117" s="1092"/>
      <c r="D117" s="1092"/>
      <c r="E117" s="1092"/>
      <c r="F117" s="1093"/>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91"/>
      <c r="B118" s="1092"/>
      <c r="C118" s="1092"/>
      <c r="D118" s="1092"/>
      <c r="E118" s="1092"/>
      <c r="F118" s="1093"/>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91"/>
      <c r="B119" s="1092"/>
      <c r="C119" s="1092"/>
      <c r="D119" s="1092"/>
      <c r="E119" s="1092"/>
      <c r="F119" s="1093"/>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91"/>
      <c r="B120" s="1092"/>
      <c r="C120" s="1092"/>
      <c r="D120" s="1092"/>
      <c r="E120" s="1092"/>
      <c r="F120" s="109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91"/>
      <c r="B121" s="1092"/>
      <c r="C121" s="1092"/>
      <c r="D121" s="1092"/>
      <c r="E121" s="1092"/>
      <c r="F121" s="1093"/>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91"/>
      <c r="B122" s="1092"/>
      <c r="C122" s="1092"/>
      <c r="D122" s="1092"/>
      <c r="E122" s="1092"/>
      <c r="F122" s="1093"/>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91"/>
      <c r="B123" s="1092"/>
      <c r="C123" s="1092"/>
      <c r="D123" s="1092"/>
      <c r="E123" s="1092"/>
      <c r="F123" s="1093"/>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91"/>
      <c r="B124" s="1092"/>
      <c r="C124" s="1092"/>
      <c r="D124" s="1092"/>
      <c r="E124" s="1092"/>
      <c r="F124" s="1093"/>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91"/>
      <c r="B125" s="1092"/>
      <c r="C125" s="1092"/>
      <c r="D125" s="1092"/>
      <c r="E125" s="1092"/>
      <c r="F125" s="1093"/>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91"/>
      <c r="B126" s="1092"/>
      <c r="C126" s="1092"/>
      <c r="D126" s="1092"/>
      <c r="E126" s="1092"/>
      <c r="F126" s="1093"/>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91"/>
      <c r="B127" s="1092"/>
      <c r="C127" s="1092"/>
      <c r="D127" s="1092"/>
      <c r="E127" s="1092"/>
      <c r="F127" s="1093"/>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91"/>
      <c r="B128" s="1092"/>
      <c r="C128" s="1092"/>
      <c r="D128" s="1092"/>
      <c r="E128" s="1092"/>
      <c r="F128" s="1093"/>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91"/>
      <c r="B129" s="1092"/>
      <c r="C129" s="1092"/>
      <c r="D129" s="1092"/>
      <c r="E129" s="1092"/>
      <c r="F129" s="1093"/>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91"/>
      <c r="B130" s="1092"/>
      <c r="C130" s="1092"/>
      <c r="D130" s="1092"/>
      <c r="E130" s="1092"/>
      <c r="F130" s="1093"/>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91"/>
      <c r="B131" s="1092"/>
      <c r="C131" s="1092"/>
      <c r="D131" s="1092"/>
      <c r="E131" s="1092"/>
      <c r="F131" s="1093"/>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91"/>
      <c r="B132" s="1092"/>
      <c r="C132" s="1092"/>
      <c r="D132" s="1092"/>
      <c r="E132" s="1092"/>
      <c r="F132" s="1093"/>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91"/>
      <c r="B133" s="1092"/>
      <c r="C133" s="1092"/>
      <c r="D133" s="1092"/>
      <c r="E133" s="1092"/>
      <c r="F133" s="109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91"/>
      <c r="B134" s="1092"/>
      <c r="C134" s="1092"/>
      <c r="D134" s="1092"/>
      <c r="E134" s="1092"/>
      <c r="F134" s="1093"/>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91"/>
      <c r="B135" s="1092"/>
      <c r="C135" s="1092"/>
      <c r="D135" s="1092"/>
      <c r="E135" s="1092"/>
      <c r="F135" s="1093"/>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91"/>
      <c r="B136" s="1092"/>
      <c r="C136" s="1092"/>
      <c r="D136" s="1092"/>
      <c r="E136" s="1092"/>
      <c r="F136" s="1093"/>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91"/>
      <c r="B137" s="1092"/>
      <c r="C137" s="1092"/>
      <c r="D137" s="1092"/>
      <c r="E137" s="1092"/>
      <c r="F137" s="1093"/>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91"/>
      <c r="B138" s="1092"/>
      <c r="C138" s="1092"/>
      <c r="D138" s="1092"/>
      <c r="E138" s="1092"/>
      <c r="F138" s="1093"/>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91"/>
      <c r="B139" s="1092"/>
      <c r="C139" s="1092"/>
      <c r="D139" s="1092"/>
      <c r="E139" s="1092"/>
      <c r="F139" s="1093"/>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91"/>
      <c r="B140" s="1092"/>
      <c r="C140" s="1092"/>
      <c r="D140" s="1092"/>
      <c r="E140" s="1092"/>
      <c r="F140" s="1093"/>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91"/>
      <c r="B141" s="1092"/>
      <c r="C141" s="1092"/>
      <c r="D141" s="1092"/>
      <c r="E141" s="1092"/>
      <c r="F141" s="1093"/>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91"/>
      <c r="B142" s="1092"/>
      <c r="C142" s="1092"/>
      <c r="D142" s="1092"/>
      <c r="E142" s="1092"/>
      <c r="F142" s="1093"/>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91"/>
      <c r="B143" s="1092"/>
      <c r="C143" s="1092"/>
      <c r="D143" s="1092"/>
      <c r="E143" s="1092"/>
      <c r="F143" s="1093"/>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91"/>
      <c r="B144" s="1092"/>
      <c r="C144" s="1092"/>
      <c r="D144" s="1092"/>
      <c r="E144" s="1092"/>
      <c r="F144" s="1093"/>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91"/>
      <c r="B145" s="1092"/>
      <c r="C145" s="1092"/>
      <c r="D145" s="1092"/>
      <c r="E145" s="1092"/>
      <c r="F145" s="1093"/>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91"/>
      <c r="B146" s="1092"/>
      <c r="C146" s="1092"/>
      <c r="D146" s="1092"/>
      <c r="E146" s="1092"/>
      <c r="F146" s="109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91"/>
      <c r="B147" s="1092"/>
      <c r="C147" s="1092"/>
      <c r="D147" s="1092"/>
      <c r="E147" s="1092"/>
      <c r="F147" s="1093"/>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91"/>
      <c r="B148" s="1092"/>
      <c r="C148" s="1092"/>
      <c r="D148" s="1092"/>
      <c r="E148" s="1092"/>
      <c r="F148" s="1093"/>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91"/>
      <c r="B149" s="1092"/>
      <c r="C149" s="1092"/>
      <c r="D149" s="1092"/>
      <c r="E149" s="1092"/>
      <c r="F149" s="1093"/>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91"/>
      <c r="B150" s="1092"/>
      <c r="C150" s="1092"/>
      <c r="D150" s="1092"/>
      <c r="E150" s="1092"/>
      <c r="F150" s="1093"/>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91"/>
      <c r="B151" s="1092"/>
      <c r="C151" s="1092"/>
      <c r="D151" s="1092"/>
      <c r="E151" s="1092"/>
      <c r="F151" s="1093"/>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91"/>
      <c r="B152" s="1092"/>
      <c r="C152" s="1092"/>
      <c r="D152" s="1092"/>
      <c r="E152" s="1092"/>
      <c r="F152" s="1093"/>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91"/>
      <c r="B153" s="1092"/>
      <c r="C153" s="1092"/>
      <c r="D153" s="1092"/>
      <c r="E153" s="1092"/>
      <c r="F153" s="1093"/>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91"/>
      <c r="B154" s="1092"/>
      <c r="C154" s="1092"/>
      <c r="D154" s="1092"/>
      <c r="E154" s="1092"/>
      <c r="F154" s="1093"/>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91"/>
      <c r="B155" s="1092"/>
      <c r="C155" s="1092"/>
      <c r="D155" s="1092"/>
      <c r="E155" s="1092"/>
      <c r="F155" s="1093"/>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91"/>
      <c r="B156" s="1092"/>
      <c r="C156" s="1092"/>
      <c r="D156" s="1092"/>
      <c r="E156" s="1092"/>
      <c r="F156" s="1093"/>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91"/>
      <c r="B157" s="1092"/>
      <c r="C157" s="1092"/>
      <c r="D157" s="1092"/>
      <c r="E157" s="1092"/>
      <c r="F157" s="1093"/>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91"/>
      <c r="B158" s="1092"/>
      <c r="C158" s="1092"/>
      <c r="D158" s="1092"/>
      <c r="E158" s="1092"/>
      <c r="F158" s="1093"/>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97" t="s">
        <v>28</v>
      </c>
      <c r="B161" s="1098"/>
      <c r="C161" s="1098"/>
      <c r="D161" s="1098"/>
      <c r="E161" s="1098"/>
      <c r="F161" s="1099"/>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91"/>
      <c r="B162" s="1092"/>
      <c r="C162" s="1092"/>
      <c r="D162" s="1092"/>
      <c r="E162" s="1092"/>
      <c r="F162" s="1093"/>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91"/>
      <c r="B163" s="1092"/>
      <c r="C163" s="1092"/>
      <c r="D163" s="1092"/>
      <c r="E163" s="1092"/>
      <c r="F163" s="1093"/>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91"/>
      <c r="B164" s="1092"/>
      <c r="C164" s="1092"/>
      <c r="D164" s="1092"/>
      <c r="E164" s="1092"/>
      <c r="F164" s="1093"/>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91"/>
      <c r="B165" s="1092"/>
      <c r="C165" s="1092"/>
      <c r="D165" s="1092"/>
      <c r="E165" s="1092"/>
      <c r="F165" s="1093"/>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91"/>
      <c r="B166" s="1092"/>
      <c r="C166" s="1092"/>
      <c r="D166" s="1092"/>
      <c r="E166" s="1092"/>
      <c r="F166" s="1093"/>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91"/>
      <c r="B167" s="1092"/>
      <c r="C167" s="1092"/>
      <c r="D167" s="1092"/>
      <c r="E167" s="1092"/>
      <c r="F167" s="1093"/>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91"/>
      <c r="B168" s="1092"/>
      <c r="C168" s="1092"/>
      <c r="D168" s="1092"/>
      <c r="E168" s="1092"/>
      <c r="F168" s="1093"/>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91"/>
      <c r="B169" s="1092"/>
      <c r="C169" s="1092"/>
      <c r="D169" s="1092"/>
      <c r="E169" s="1092"/>
      <c r="F169" s="1093"/>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91"/>
      <c r="B170" s="1092"/>
      <c r="C170" s="1092"/>
      <c r="D170" s="1092"/>
      <c r="E170" s="1092"/>
      <c r="F170" s="1093"/>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91"/>
      <c r="B171" s="1092"/>
      <c r="C171" s="1092"/>
      <c r="D171" s="1092"/>
      <c r="E171" s="1092"/>
      <c r="F171" s="1093"/>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91"/>
      <c r="B172" s="1092"/>
      <c r="C172" s="1092"/>
      <c r="D172" s="1092"/>
      <c r="E172" s="1092"/>
      <c r="F172" s="1093"/>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91"/>
      <c r="B173" s="1092"/>
      <c r="C173" s="1092"/>
      <c r="D173" s="1092"/>
      <c r="E173" s="1092"/>
      <c r="F173" s="109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91"/>
      <c r="B174" s="1092"/>
      <c r="C174" s="1092"/>
      <c r="D174" s="1092"/>
      <c r="E174" s="1092"/>
      <c r="F174" s="1093"/>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91"/>
      <c r="B175" s="1092"/>
      <c r="C175" s="1092"/>
      <c r="D175" s="1092"/>
      <c r="E175" s="1092"/>
      <c r="F175" s="1093"/>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91"/>
      <c r="B176" s="1092"/>
      <c r="C176" s="1092"/>
      <c r="D176" s="1092"/>
      <c r="E176" s="1092"/>
      <c r="F176" s="1093"/>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91"/>
      <c r="B177" s="1092"/>
      <c r="C177" s="1092"/>
      <c r="D177" s="1092"/>
      <c r="E177" s="1092"/>
      <c r="F177" s="1093"/>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91"/>
      <c r="B178" s="1092"/>
      <c r="C178" s="1092"/>
      <c r="D178" s="1092"/>
      <c r="E178" s="1092"/>
      <c r="F178" s="1093"/>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91"/>
      <c r="B179" s="1092"/>
      <c r="C179" s="1092"/>
      <c r="D179" s="1092"/>
      <c r="E179" s="1092"/>
      <c r="F179" s="1093"/>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91"/>
      <c r="B180" s="1092"/>
      <c r="C180" s="1092"/>
      <c r="D180" s="1092"/>
      <c r="E180" s="1092"/>
      <c r="F180" s="1093"/>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91"/>
      <c r="B181" s="1092"/>
      <c r="C181" s="1092"/>
      <c r="D181" s="1092"/>
      <c r="E181" s="1092"/>
      <c r="F181" s="1093"/>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91"/>
      <c r="B182" s="1092"/>
      <c r="C182" s="1092"/>
      <c r="D182" s="1092"/>
      <c r="E182" s="1092"/>
      <c r="F182" s="1093"/>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91"/>
      <c r="B183" s="1092"/>
      <c r="C183" s="1092"/>
      <c r="D183" s="1092"/>
      <c r="E183" s="1092"/>
      <c r="F183" s="1093"/>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91"/>
      <c r="B184" s="1092"/>
      <c r="C184" s="1092"/>
      <c r="D184" s="1092"/>
      <c r="E184" s="1092"/>
      <c r="F184" s="1093"/>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91"/>
      <c r="B185" s="1092"/>
      <c r="C185" s="1092"/>
      <c r="D185" s="1092"/>
      <c r="E185" s="1092"/>
      <c r="F185" s="1093"/>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91"/>
      <c r="B186" s="1092"/>
      <c r="C186" s="1092"/>
      <c r="D186" s="1092"/>
      <c r="E186" s="1092"/>
      <c r="F186" s="109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91"/>
      <c r="B187" s="1092"/>
      <c r="C187" s="1092"/>
      <c r="D187" s="1092"/>
      <c r="E187" s="1092"/>
      <c r="F187" s="1093"/>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91"/>
      <c r="B188" s="1092"/>
      <c r="C188" s="1092"/>
      <c r="D188" s="1092"/>
      <c r="E188" s="1092"/>
      <c r="F188" s="1093"/>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91"/>
      <c r="B189" s="1092"/>
      <c r="C189" s="1092"/>
      <c r="D189" s="1092"/>
      <c r="E189" s="1092"/>
      <c r="F189" s="1093"/>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91"/>
      <c r="B190" s="1092"/>
      <c r="C190" s="1092"/>
      <c r="D190" s="1092"/>
      <c r="E190" s="1092"/>
      <c r="F190" s="1093"/>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91"/>
      <c r="B191" s="1092"/>
      <c r="C191" s="1092"/>
      <c r="D191" s="1092"/>
      <c r="E191" s="1092"/>
      <c r="F191" s="1093"/>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91"/>
      <c r="B192" s="1092"/>
      <c r="C192" s="1092"/>
      <c r="D192" s="1092"/>
      <c r="E192" s="1092"/>
      <c r="F192" s="1093"/>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91"/>
      <c r="B193" s="1092"/>
      <c r="C193" s="1092"/>
      <c r="D193" s="1092"/>
      <c r="E193" s="1092"/>
      <c r="F193" s="1093"/>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91"/>
      <c r="B194" s="1092"/>
      <c r="C194" s="1092"/>
      <c r="D194" s="1092"/>
      <c r="E194" s="1092"/>
      <c r="F194" s="1093"/>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91"/>
      <c r="B195" s="1092"/>
      <c r="C195" s="1092"/>
      <c r="D195" s="1092"/>
      <c r="E195" s="1092"/>
      <c r="F195" s="1093"/>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91"/>
      <c r="B196" s="1092"/>
      <c r="C196" s="1092"/>
      <c r="D196" s="1092"/>
      <c r="E196" s="1092"/>
      <c r="F196" s="1093"/>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91"/>
      <c r="B197" s="1092"/>
      <c r="C197" s="1092"/>
      <c r="D197" s="1092"/>
      <c r="E197" s="1092"/>
      <c r="F197" s="1093"/>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91"/>
      <c r="B198" s="1092"/>
      <c r="C198" s="1092"/>
      <c r="D198" s="1092"/>
      <c r="E198" s="1092"/>
      <c r="F198" s="1093"/>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91"/>
      <c r="B199" s="1092"/>
      <c r="C199" s="1092"/>
      <c r="D199" s="1092"/>
      <c r="E199" s="1092"/>
      <c r="F199" s="109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91"/>
      <c r="B200" s="1092"/>
      <c r="C200" s="1092"/>
      <c r="D200" s="1092"/>
      <c r="E200" s="1092"/>
      <c r="F200" s="1093"/>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91"/>
      <c r="B201" s="1092"/>
      <c r="C201" s="1092"/>
      <c r="D201" s="1092"/>
      <c r="E201" s="1092"/>
      <c r="F201" s="1093"/>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91"/>
      <c r="B202" s="1092"/>
      <c r="C202" s="1092"/>
      <c r="D202" s="1092"/>
      <c r="E202" s="1092"/>
      <c r="F202" s="1093"/>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91"/>
      <c r="B203" s="1092"/>
      <c r="C203" s="1092"/>
      <c r="D203" s="1092"/>
      <c r="E203" s="1092"/>
      <c r="F203" s="1093"/>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91"/>
      <c r="B204" s="1092"/>
      <c r="C204" s="1092"/>
      <c r="D204" s="1092"/>
      <c r="E204" s="1092"/>
      <c r="F204" s="1093"/>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91"/>
      <c r="B205" s="1092"/>
      <c r="C205" s="1092"/>
      <c r="D205" s="1092"/>
      <c r="E205" s="1092"/>
      <c r="F205" s="1093"/>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91"/>
      <c r="B206" s="1092"/>
      <c r="C206" s="1092"/>
      <c r="D206" s="1092"/>
      <c r="E206" s="1092"/>
      <c r="F206" s="1093"/>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91"/>
      <c r="B207" s="1092"/>
      <c r="C207" s="1092"/>
      <c r="D207" s="1092"/>
      <c r="E207" s="1092"/>
      <c r="F207" s="1093"/>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91"/>
      <c r="B208" s="1092"/>
      <c r="C208" s="1092"/>
      <c r="D208" s="1092"/>
      <c r="E208" s="1092"/>
      <c r="F208" s="1093"/>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91"/>
      <c r="B209" s="1092"/>
      <c r="C209" s="1092"/>
      <c r="D209" s="1092"/>
      <c r="E209" s="1092"/>
      <c r="F209" s="1093"/>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91"/>
      <c r="B210" s="1092"/>
      <c r="C210" s="1092"/>
      <c r="D210" s="1092"/>
      <c r="E210" s="1092"/>
      <c r="F210" s="1093"/>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91"/>
      <c r="B211" s="1092"/>
      <c r="C211" s="1092"/>
      <c r="D211" s="1092"/>
      <c r="E211" s="1092"/>
      <c r="F211" s="1093"/>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91"/>
      <c r="B215" s="1092"/>
      <c r="C215" s="1092"/>
      <c r="D215" s="1092"/>
      <c r="E215" s="1092"/>
      <c r="F215" s="1093"/>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91"/>
      <c r="B216" s="1092"/>
      <c r="C216" s="1092"/>
      <c r="D216" s="1092"/>
      <c r="E216" s="1092"/>
      <c r="F216" s="1093"/>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91"/>
      <c r="B217" s="1092"/>
      <c r="C217" s="1092"/>
      <c r="D217" s="1092"/>
      <c r="E217" s="1092"/>
      <c r="F217" s="1093"/>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91"/>
      <c r="B218" s="1092"/>
      <c r="C218" s="1092"/>
      <c r="D218" s="1092"/>
      <c r="E218" s="1092"/>
      <c r="F218" s="1093"/>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91"/>
      <c r="B219" s="1092"/>
      <c r="C219" s="1092"/>
      <c r="D219" s="1092"/>
      <c r="E219" s="1092"/>
      <c r="F219" s="1093"/>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91"/>
      <c r="B220" s="1092"/>
      <c r="C220" s="1092"/>
      <c r="D220" s="1092"/>
      <c r="E220" s="1092"/>
      <c r="F220" s="1093"/>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91"/>
      <c r="B221" s="1092"/>
      <c r="C221" s="1092"/>
      <c r="D221" s="1092"/>
      <c r="E221" s="1092"/>
      <c r="F221" s="1093"/>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91"/>
      <c r="B222" s="1092"/>
      <c r="C222" s="1092"/>
      <c r="D222" s="1092"/>
      <c r="E222" s="1092"/>
      <c r="F222" s="1093"/>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91"/>
      <c r="B223" s="1092"/>
      <c r="C223" s="1092"/>
      <c r="D223" s="1092"/>
      <c r="E223" s="1092"/>
      <c r="F223" s="1093"/>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91"/>
      <c r="B224" s="1092"/>
      <c r="C224" s="1092"/>
      <c r="D224" s="1092"/>
      <c r="E224" s="1092"/>
      <c r="F224" s="1093"/>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91"/>
      <c r="B225" s="1092"/>
      <c r="C225" s="1092"/>
      <c r="D225" s="1092"/>
      <c r="E225" s="1092"/>
      <c r="F225" s="1093"/>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91"/>
      <c r="B226" s="1092"/>
      <c r="C226" s="1092"/>
      <c r="D226" s="1092"/>
      <c r="E226" s="1092"/>
      <c r="F226" s="109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91"/>
      <c r="B227" s="1092"/>
      <c r="C227" s="1092"/>
      <c r="D227" s="1092"/>
      <c r="E227" s="1092"/>
      <c r="F227" s="1093"/>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91"/>
      <c r="B228" s="1092"/>
      <c r="C228" s="1092"/>
      <c r="D228" s="1092"/>
      <c r="E228" s="1092"/>
      <c r="F228" s="1093"/>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91"/>
      <c r="B229" s="1092"/>
      <c r="C229" s="1092"/>
      <c r="D229" s="1092"/>
      <c r="E229" s="1092"/>
      <c r="F229" s="1093"/>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91"/>
      <c r="B230" s="1092"/>
      <c r="C230" s="1092"/>
      <c r="D230" s="1092"/>
      <c r="E230" s="1092"/>
      <c r="F230" s="1093"/>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91"/>
      <c r="B231" s="1092"/>
      <c r="C231" s="1092"/>
      <c r="D231" s="1092"/>
      <c r="E231" s="1092"/>
      <c r="F231" s="1093"/>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91"/>
      <c r="B232" s="1092"/>
      <c r="C232" s="1092"/>
      <c r="D232" s="1092"/>
      <c r="E232" s="1092"/>
      <c r="F232" s="1093"/>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91"/>
      <c r="B233" s="1092"/>
      <c r="C233" s="1092"/>
      <c r="D233" s="1092"/>
      <c r="E233" s="1092"/>
      <c r="F233" s="1093"/>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91"/>
      <c r="B234" s="1092"/>
      <c r="C234" s="1092"/>
      <c r="D234" s="1092"/>
      <c r="E234" s="1092"/>
      <c r="F234" s="1093"/>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91"/>
      <c r="B235" s="1092"/>
      <c r="C235" s="1092"/>
      <c r="D235" s="1092"/>
      <c r="E235" s="1092"/>
      <c r="F235" s="1093"/>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91"/>
      <c r="B236" s="1092"/>
      <c r="C236" s="1092"/>
      <c r="D236" s="1092"/>
      <c r="E236" s="1092"/>
      <c r="F236" s="1093"/>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91"/>
      <c r="B237" s="1092"/>
      <c r="C237" s="1092"/>
      <c r="D237" s="1092"/>
      <c r="E237" s="1092"/>
      <c r="F237" s="1093"/>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91"/>
      <c r="B238" s="1092"/>
      <c r="C238" s="1092"/>
      <c r="D238" s="1092"/>
      <c r="E238" s="1092"/>
      <c r="F238" s="1093"/>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91"/>
      <c r="B239" s="1092"/>
      <c r="C239" s="1092"/>
      <c r="D239" s="1092"/>
      <c r="E239" s="1092"/>
      <c r="F239" s="109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91"/>
      <c r="B240" s="1092"/>
      <c r="C240" s="1092"/>
      <c r="D240" s="1092"/>
      <c r="E240" s="1092"/>
      <c r="F240" s="1093"/>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91"/>
      <c r="B241" s="1092"/>
      <c r="C241" s="1092"/>
      <c r="D241" s="1092"/>
      <c r="E241" s="1092"/>
      <c r="F241" s="1093"/>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91"/>
      <c r="B242" s="1092"/>
      <c r="C242" s="1092"/>
      <c r="D242" s="1092"/>
      <c r="E242" s="1092"/>
      <c r="F242" s="1093"/>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91"/>
      <c r="B243" s="1092"/>
      <c r="C243" s="1092"/>
      <c r="D243" s="1092"/>
      <c r="E243" s="1092"/>
      <c r="F243" s="1093"/>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91"/>
      <c r="B244" s="1092"/>
      <c r="C244" s="1092"/>
      <c r="D244" s="1092"/>
      <c r="E244" s="1092"/>
      <c r="F244" s="1093"/>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91"/>
      <c r="B245" s="1092"/>
      <c r="C245" s="1092"/>
      <c r="D245" s="1092"/>
      <c r="E245" s="1092"/>
      <c r="F245" s="1093"/>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91"/>
      <c r="B246" s="1092"/>
      <c r="C246" s="1092"/>
      <c r="D246" s="1092"/>
      <c r="E246" s="1092"/>
      <c r="F246" s="1093"/>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91"/>
      <c r="B247" s="1092"/>
      <c r="C247" s="1092"/>
      <c r="D247" s="1092"/>
      <c r="E247" s="1092"/>
      <c r="F247" s="1093"/>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91"/>
      <c r="B248" s="1092"/>
      <c r="C248" s="1092"/>
      <c r="D248" s="1092"/>
      <c r="E248" s="1092"/>
      <c r="F248" s="1093"/>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91"/>
      <c r="B249" s="1092"/>
      <c r="C249" s="1092"/>
      <c r="D249" s="1092"/>
      <c r="E249" s="1092"/>
      <c r="F249" s="1093"/>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91"/>
      <c r="B250" s="1092"/>
      <c r="C250" s="1092"/>
      <c r="D250" s="1092"/>
      <c r="E250" s="1092"/>
      <c r="F250" s="1093"/>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91"/>
      <c r="B251" s="1092"/>
      <c r="C251" s="1092"/>
      <c r="D251" s="1092"/>
      <c r="E251" s="1092"/>
      <c r="F251" s="1093"/>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91"/>
      <c r="B252" s="1092"/>
      <c r="C252" s="1092"/>
      <c r="D252" s="1092"/>
      <c r="E252" s="1092"/>
      <c r="F252" s="109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91"/>
      <c r="B253" s="1092"/>
      <c r="C253" s="1092"/>
      <c r="D253" s="1092"/>
      <c r="E253" s="1092"/>
      <c r="F253" s="1093"/>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91"/>
      <c r="B254" s="1092"/>
      <c r="C254" s="1092"/>
      <c r="D254" s="1092"/>
      <c r="E254" s="1092"/>
      <c r="F254" s="1093"/>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91"/>
      <c r="B255" s="1092"/>
      <c r="C255" s="1092"/>
      <c r="D255" s="1092"/>
      <c r="E255" s="1092"/>
      <c r="F255" s="1093"/>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91"/>
      <c r="B256" s="1092"/>
      <c r="C256" s="1092"/>
      <c r="D256" s="1092"/>
      <c r="E256" s="1092"/>
      <c r="F256" s="1093"/>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91"/>
      <c r="B257" s="1092"/>
      <c r="C257" s="1092"/>
      <c r="D257" s="1092"/>
      <c r="E257" s="1092"/>
      <c r="F257" s="1093"/>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91"/>
      <c r="B258" s="1092"/>
      <c r="C258" s="1092"/>
      <c r="D258" s="1092"/>
      <c r="E258" s="1092"/>
      <c r="F258" s="1093"/>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91"/>
      <c r="B259" s="1092"/>
      <c r="C259" s="1092"/>
      <c r="D259" s="1092"/>
      <c r="E259" s="1092"/>
      <c r="F259" s="1093"/>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91"/>
      <c r="B260" s="1092"/>
      <c r="C260" s="1092"/>
      <c r="D260" s="1092"/>
      <c r="E260" s="1092"/>
      <c r="F260" s="1093"/>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91"/>
      <c r="B261" s="1092"/>
      <c r="C261" s="1092"/>
      <c r="D261" s="1092"/>
      <c r="E261" s="1092"/>
      <c r="F261" s="1093"/>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91"/>
      <c r="B262" s="1092"/>
      <c r="C262" s="1092"/>
      <c r="D262" s="1092"/>
      <c r="E262" s="1092"/>
      <c r="F262" s="1093"/>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91"/>
      <c r="B263" s="1092"/>
      <c r="C263" s="1092"/>
      <c r="D263" s="1092"/>
      <c r="E263" s="1092"/>
      <c r="F263" s="1093"/>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91"/>
      <c r="B264" s="1092"/>
      <c r="C264" s="1092"/>
      <c r="D264" s="1092"/>
      <c r="E264" s="1092"/>
      <c r="F264" s="1093"/>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2">
        <v>1</v>
      </c>
      <c r="B4" s="110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2">
        <v>2</v>
      </c>
      <c r="B5" s="110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2">
        <v>3</v>
      </c>
      <c r="B6" s="110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2">
        <v>4</v>
      </c>
      <c r="B7" s="110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2">
        <v>5</v>
      </c>
      <c r="B8" s="110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2">
        <v>6</v>
      </c>
      <c r="B9" s="110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2">
        <v>7</v>
      </c>
      <c r="B10" s="110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2">
        <v>8</v>
      </c>
      <c r="B11" s="110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2">
        <v>9</v>
      </c>
      <c r="B12" s="110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2">
        <v>10</v>
      </c>
      <c r="B13" s="110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2">
        <v>11</v>
      </c>
      <c r="B14" s="110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2">
        <v>12</v>
      </c>
      <c r="B15" s="110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2">
        <v>13</v>
      </c>
      <c r="B16" s="110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2">
        <v>14</v>
      </c>
      <c r="B17" s="110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2">
        <v>15</v>
      </c>
      <c r="B18" s="110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2">
        <v>16</v>
      </c>
      <c r="B19" s="110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2">
        <v>17</v>
      </c>
      <c r="B20" s="110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2">
        <v>18</v>
      </c>
      <c r="B21" s="110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2">
        <v>19</v>
      </c>
      <c r="B22" s="110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2">
        <v>20</v>
      </c>
      <c r="B23" s="110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2">
        <v>21</v>
      </c>
      <c r="B24" s="110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2">
        <v>22</v>
      </c>
      <c r="B25" s="110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2">
        <v>23</v>
      </c>
      <c r="B26" s="110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2">
        <v>24</v>
      </c>
      <c r="B27" s="110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2">
        <v>25</v>
      </c>
      <c r="B28" s="110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2">
        <v>26</v>
      </c>
      <c r="B29" s="110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2">
        <v>27</v>
      </c>
      <c r="B30" s="110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2">
        <v>28</v>
      </c>
      <c r="B31" s="110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2">
        <v>29</v>
      </c>
      <c r="B32" s="110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2">
        <v>30</v>
      </c>
      <c r="B33" s="110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2">
        <v>1</v>
      </c>
      <c r="B37" s="110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2">
        <v>2</v>
      </c>
      <c r="B38" s="110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2">
        <v>3</v>
      </c>
      <c r="B39" s="110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2">
        <v>4</v>
      </c>
      <c r="B40" s="110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2">
        <v>5</v>
      </c>
      <c r="B41" s="110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2">
        <v>6</v>
      </c>
      <c r="B42" s="110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2">
        <v>7</v>
      </c>
      <c r="B43" s="110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2">
        <v>8</v>
      </c>
      <c r="B44" s="110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2">
        <v>9</v>
      </c>
      <c r="B45" s="110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2">
        <v>10</v>
      </c>
      <c r="B46" s="110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2">
        <v>11</v>
      </c>
      <c r="B47" s="110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2">
        <v>12</v>
      </c>
      <c r="B48" s="110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2">
        <v>13</v>
      </c>
      <c r="B49" s="110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2">
        <v>14</v>
      </c>
      <c r="B50" s="110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2">
        <v>15</v>
      </c>
      <c r="B51" s="110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2">
        <v>16</v>
      </c>
      <c r="B52" s="110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2">
        <v>17</v>
      </c>
      <c r="B53" s="110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2">
        <v>18</v>
      </c>
      <c r="B54" s="110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2">
        <v>19</v>
      </c>
      <c r="B55" s="110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2">
        <v>20</v>
      </c>
      <c r="B56" s="110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2">
        <v>21</v>
      </c>
      <c r="B57" s="110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2">
        <v>22</v>
      </c>
      <c r="B58" s="110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2">
        <v>23</v>
      </c>
      <c r="B59" s="110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2">
        <v>24</v>
      </c>
      <c r="B60" s="110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2">
        <v>25</v>
      </c>
      <c r="B61" s="110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2">
        <v>26</v>
      </c>
      <c r="B62" s="110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2">
        <v>27</v>
      </c>
      <c r="B63" s="110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2">
        <v>28</v>
      </c>
      <c r="B64" s="110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2">
        <v>29</v>
      </c>
      <c r="B65" s="110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2">
        <v>30</v>
      </c>
      <c r="B66" s="110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2">
        <v>1</v>
      </c>
      <c r="B70" s="110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2">
        <v>2</v>
      </c>
      <c r="B71" s="110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2">
        <v>3</v>
      </c>
      <c r="B72" s="110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2">
        <v>4</v>
      </c>
      <c r="B73" s="110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2">
        <v>5</v>
      </c>
      <c r="B74" s="110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2">
        <v>6</v>
      </c>
      <c r="B75" s="110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2">
        <v>7</v>
      </c>
      <c r="B76" s="110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2">
        <v>8</v>
      </c>
      <c r="B77" s="110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2">
        <v>9</v>
      </c>
      <c r="B78" s="110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2">
        <v>10</v>
      </c>
      <c r="B79" s="110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2">
        <v>11</v>
      </c>
      <c r="B80" s="110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2">
        <v>12</v>
      </c>
      <c r="B81" s="110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2">
        <v>13</v>
      </c>
      <c r="B82" s="110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2">
        <v>14</v>
      </c>
      <c r="B83" s="110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2">
        <v>15</v>
      </c>
      <c r="B84" s="110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2">
        <v>16</v>
      </c>
      <c r="B85" s="110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2">
        <v>17</v>
      </c>
      <c r="B86" s="110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2">
        <v>18</v>
      </c>
      <c r="B87" s="110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2">
        <v>19</v>
      </c>
      <c r="B88" s="110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2">
        <v>20</v>
      </c>
      <c r="B89" s="110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2">
        <v>21</v>
      </c>
      <c r="B90" s="110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2">
        <v>22</v>
      </c>
      <c r="B91" s="110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2">
        <v>23</v>
      </c>
      <c r="B92" s="110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2">
        <v>24</v>
      </c>
      <c r="B93" s="110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2">
        <v>25</v>
      </c>
      <c r="B94" s="110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2">
        <v>26</v>
      </c>
      <c r="B95" s="110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2">
        <v>27</v>
      </c>
      <c r="B96" s="110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2">
        <v>28</v>
      </c>
      <c r="B97" s="110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2">
        <v>29</v>
      </c>
      <c r="B98" s="110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2">
        <v>30</v>
      </c>
      <c r="B99" s="110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2">
        <v>1</v>
      </c>
      <c r="B103" s="110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2">
        <v>2</v>
      </c>
      <c r="B104" s="110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2">
        <v>3</v>
      </c>
      <c r="B105" s="110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2">
        <v>4</v>
      </c>
      <c r="B106" s="110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2">
        <v>5</v>
      </c>
      <c r="B107" s="110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2">
        <v>6</v>
      </c>
      <c r="B108" s="110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2">
        <v>7</v>
      </c>
      <c r="B109" s="110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2">
        <v>8</v>
      </c>
      <c r="B110" s="110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2">
        <v>9</v>
      </c>
      <c r="B111" s="110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2">
        <v>10</v>
      </c>
      <c r="B112" s="110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2">
        <v>11</v>
      </c>
      <c r="B113" s="110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2">
        <v>12</v>
      </c>
      <c r="B114" s="110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2">
        <v>13</v>
      </c>
      <c r="B115" s="110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2">
        <v>14</v>
      </c>
      <c r="B116" s="110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2">
        <v>15</v>
      </c>
      <c r="B117" s="110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2">
        <v>16</v>
      </c>
      <c r="B118" s="110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2">
        <v>17</v>
      </c>
      <c r="B119" s="110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2">
        <v>18</v>
      </c>
      <c r="B120" s="110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2">
        <v>19</v>
      </c>
      <c r="B121" s="110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2">
        <v>20</v>
      </c>
      <c r="B122" s="110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2">
        <v>21</v>
      </c>
      <c r="B123" s="110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2">
        <v>22</v>
      </c>
      <c r="B124" s="110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2">
        <v>23</v>
      </c>
      <c r="B125" s="110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2">
        <v>24</v>
      </c>
      <c r="B126" s="110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2">
        <v>25</v>
      </c>
      <c r="B127" s="110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2">
        <v>26</v>
      </c>
      <c r="B128" s="110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2">
        <v>27</v>
      </c>
      <c r="B129" s="110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2">
        <v>28</v>
      </c>
      <c r="B130" s="110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2">
        <v>29</v>
      </c>
      <c r="B131" s="110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2">
        <v>30</v>
      </c>
      <c r="B132" s="110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2">
        <v>1</v>
      </c>
      <c r="B136" s="110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2">
        <v>2</v>
      </c>
      <c r="B137" s="110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2">
        <v>3</v>
      </c>
      <c r="B138" s="110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2">
        <v>4</v>
      </c>
      <c r="B139" s="110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2">
        <v>5</v>
      </c>
      <c r="B140" s="110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2">
        <v>6</v>
      </c>
      <c r="B141" s="110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2">
        <v>7</v>
      </c>
      <c r="B142" s="110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2">
        <v>8</v>
      </c>
      <c r="B143" s="110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2">
        <v>9</v>
      </c>
      <c r="B144" s="110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2">
        <v>10</v>
      </c>
      <c r="B145" s="110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2">
        <v>11</v>
      </c>
      <c r="B146" s="110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2">
        <v>12</v>
      </c>
      <c r="B147" s="110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2">
        <v>13</v>
      </c>
      <c r="B148" s="110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2">
        <v>14</v>
      </c>
      <c r="B149" s="110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2">
        <v>15</v>
      </c>
      <c r="B150" s="110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2">
        <v>16</v>
      </c>
      <c r="B151" s="110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2">
        <v>17</v>
      </c>
      <c r="B152" s="110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2">
        <v>18</v>
      </c>
      <c r="B153" s="110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2">
        <v>19</v>
      </c>
      <c r="B154" s="110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2">
        <v>20</v>
      </c>
      <c r="B155" s="110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2">
        <v>21</v>
      </c>
      <c r="B156" s="110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2">
        <v>22</v>
      </c>
      <c r="B157" s="110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2">
        <v>23</v>
      </c>
      <c r="B158" s="110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2">
        <v>24</v>
      </c>
      <c r="B159" s="110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2">
        <v>25</v>
      </c>
      <c r="B160" s="110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2">
        <v>26</v>
      </c>
      <c r="B161" s="110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2">
        <v>27</v>
      </c>
      <c r="B162" s="110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2">
        <v>28</v>
      </c>
      <c r="B163" s="110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2">
        <v>29</v>
      </c>
      <c r="B164" s="110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2">
        <v>30</v>
      </c>
      <c r="B165" s="110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2">
        <v>1</v>
      </c>
      <c r="B169" s="110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2">
        <v>2</v>
      </c>
      <c r="B170" s="110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2">
        <v>3</v>
      </c>
      <c r="B171" s="110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2">
        <v>4</v>
      </c>
      <c r="B172" s="110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2">
        <v>5</v>
      </c>
      <c r="B173" s="110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2">
        <v>6</v>
      </c>
      <c r="B174" s="110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2">
        <v>7</v>
      </c>
      <c r="B175" s="110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2">
        <v>8</v>
      </c>
      <c r="B176" s="110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2">
        <v>9</v>
      </c>
      <c r="B177" s="110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2">
        <v>10</v>
      </c>
      <c r="B178" s="110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2">
        <v>11</v>
      </c>
      <c r="B179" s="110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2">
        <v>12</v>
      </c>
      <c r="B180" s="110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2">
        <v>13</v>
      </c>
      <c r="B181" s="110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2">
        <v>14</v>
      </c>
      <c r="B182" s="110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2">
        <v>15</v>
      </c>
      <c r="B183" s="110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2">
        <v>16</v>
      </c>
      <c r="B184" s="110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2">
        <v>17</v>
      </c>
      <c r="B185" s="110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2">
        <v>18</v>
      </c>
      <c r="B186" s="110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2">
        <v>19</v>
      </c>
      <c r="B187" s="110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2">
        <v>20</v>
      </c>
      <c r="B188" s="110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2">
        <v>21</v>
      </c>
      <c r="B189" s="110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2">
        <v>22</v>
      </c>
      <c r="B190" s="110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2">
        <v>23</v>
      </c>
      <c r="B191" s="110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2">
        <v>24</v>
      </c>
      <c r="B192" s="110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2">
        <v>25</v>
      </c>
      <c r="B193" s="110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2">
        <v>26</v>
      </c>
      <c r="B194" s="110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2">
        <v>27</v>
      </c>
      <c r="B195" s="110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2">
        <v>28</v>
      </c>
      <c r="B196" s="110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2">
        <v>29</v>
      </c>
      <c r="B197" s="110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2">
        <v>30</v>
      </c>
      <c r="B198" s="110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2">
        <v>1</v>
      </c>
      <c r="B202" s="110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2">
        <v>2</v>
      </c>
      <c r="B203" s="110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2">
        <v>3</v>
      </c>
      <c r="B204" s="110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2">
        <v>4</v>
      </c>
      <c r="B205" s="110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2">
        <v>5</v>
      </c>
      <c r="B206" s="110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2">
        <v>6</v>
      </c>
      <c r="B207" s="110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2">
        <v>7</v>
      </c>
      <c r="B208" s="110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2">
        <v>8</v>
      </c>
      <c r="B209" s="110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2">
        <v>9</v>
      </c>
      <c r="B210" s="110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2">
        <v>10</v>
      </c>
      <c r="B211" s="110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2">
        <v>11</v>
      </c>
      <c r="B212" s="110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2">
        <v>12</v>
      </c>
      <c r="B213" s="110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2">
        <v>13</v>
      </c>
      <c r="B214" s="110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2">
        <v>14</v>
      </c>
      <c r="B215" s="110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2">
        <v>15</v>
      </c>
      <c r="B216" s="110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2">
        <v>16</v>
      </c>
      <c r="B217" s="110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2">
        <v>17</v>
      </c>
      <c r="B218" s="110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2">
        <v>18</v>
      </c>
      <c r="B219" s="110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2">
        <v>19</v>
      </c>
      <c r="B220" s="110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2">
        <v>20</v>
      </c>
      <c r="B221" s="110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2">
        <v>21</v>
      </c>
      <c r="B222" s="110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2">
        <v>22</v>
      </c>
      <c r="B223" s="110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2">
        <v>23</v>
      </c>
      <c r="B224" s="110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2">
        <v>24</v>
      </c>
      <c r="B225" s="110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2">
        <v>25</v>
      </c>
      <c r="B226" s="110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2">
        <v>26</v>
      </c>
      <c r="B227" s="110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2">
        <v>27</v>
      </c>
      <c r="B228" s="110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2">
        <v>28</v>
      </c>
      <c r="B229" s="110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2">
        <v>29</v>
      </c>
      <c r="B230" s="110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2">
        <v>30</v>
      </c>
      <c r="B231" s="110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2">
        <v>1</v>
      </c>
      <c r="B235" s="110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2">
        <v>2</v>
      </c>
      <c r="B236" s="110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2">
        <v>3</v>
      </c>
      <c r="B237" s="110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2">
        <v>4</v>
      </c>
      <c r="B238" s="110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2">
        <v>5</v>
      </c>
      <c r="B239" s="110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2">
        <v>6</v>
      </c>
      <c r="B240" s="110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2">
        <v>7</v>
      </c>
      <c r="B241" s="110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2">
        <v>8</v>
      </c>
      <c r="B242" s="110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2">
        <v>9</v>
      </c>
      <c r="B243" s="110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2">
        <v>10</v>
      </c>
      <c r="B244" s="110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2">
        <v>11</v>
      </c>
      <c r="B245" s="110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2">
        <v>12</v>
      </c>
      <c r="B246" s="110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2">
        <v>13</v>
      </c>
      <c r="B247" s="110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2">
        <v>14</v>
      </c>
      <c r="B248" s="110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2">
        <v>15</v>
      </c>
      <c r="B249" s="110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2">
        <v>16</v>
      </c>
      <c r="B250" s="110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2">
        <v>17</v>
      </c>
      <c r="B251" s="110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2">
        <v>18</v>
      </c>
      <c r="B252" s="110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2">
        <v>19</v>
      </c>
      <c r="B253" s="110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2">
        <v>20</v>
      </c>
      <c r="B254" s="110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2">
        <v>21</v>
      </c>
      <c r="B255" s="110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2">
        <v>22</v>
      </c>
      <c r="B256" s="110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2">
        <v>23</v>
      </c>
      <c r="B257" s="110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2">
        <v>24</v>
      </c>
      <c r="B258" s="110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2">
        <v>25</v>
      </c>
      <c r="B259" s="110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2">
        <v>26</v>
      </c>
      <c r="B260" s="110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2">
        <v>27</v>
      </c>
      <c r="B261" s="110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2">
        <v>28</v>
      </c>
      <c r="B262" s="110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2">
        <v>29</v>
      </c>
      <c r="B263" s="110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2">
        <v>30</v>
      </c>
      <c r="B264" s="110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2">
        <v>1</v>
      </c>
      <c r="B268" s="110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2">
        <v>2</v>
      </c>
      <c r="B269" s="110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2">
        <v>3</v>
      </c>
      <c r="B270" s="110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2">
        <v>4</v>
      </c>
      <c r="B271" s="110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2">
        <v>5</v>
      </c>
      <c r="B272" s="110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2">
        <v>6</v>
      </c>
      <c r="B273" s="110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2">
        <v>7</v>
      </c>
      <c r="B274" s="110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2">
        <v>8</v>
      </c>
      <c r="B275" s="110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2">
        <v>9</v>
      </c>
      <c r="B276" s="110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2">
        <v>10</v>
      </c>
      <c r="B277" s="110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2">
        <v>11</v>
      </c>
      <c r="B278" s="110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2">
        <v>12</v>
      </c>
      <c r="B279" s="110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2">
        <v>13</v>
      </c>
      <c r="B280" s="110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2">
        <v>14</v>
      </c>
      <c r="B281" s="110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2">
        <v>15</v>
      </c>
      <c r="B282" s="110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2">
        <v>16</v>
      </c>
      <c r="B283" s="110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2">
        <v>17</v>
      </c>
      <c r="B284" s="110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2">
        <v>18</v>
      </c>
      <c r="B285" s="110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2">
        <v>19</v>
      </c>
      <c r="B286" s="110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2">
        <v>20</v>
      </c>
      <c r="B287" s="110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2">
        <v>21</v>
      </c>
      <c r="B288" s="110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2">
        <v>22</v>
      </c>
      <c r="B289" s="110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2">
        <v>23</v>
      </c>
      <c r="B290" s="110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2">
        <v>24</v>
      </c>
      <c r="B291" s="110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2">
        <v>25</v>
      </c>
      <c r="B292" s="110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2">
        <v>26</v>
      </c>
      <c r="B293" s="110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2">
        <v>27</v>
      </c>
      <c r="B294" s="110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2">
        <v>28</v>
      </c>
      <c r="B295" s="110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2">
        <v>29</v>
      </c>
      <c r="B296" s="110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2">
        <v>30</v>
      </c>
      <c r="B297" s="110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2">
        <v>1</v>
      </c>
      <c r="B301" s="110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2">
        <v>2</v>
      </c>
      <c r="B302" s="110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2">
        <v>3</v>
      </c>
      <c r="B303" s="110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2">
        <v>4</v>
      </c>
      <c r="B304" s="110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2">
        <v>5</v>
      </c>
      <c r="B305" s="110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2">
        <v>6</v>
      </c>
      <c r="B306" s="110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2">
        <v>7</v>
      </c>
      <c r="B307" s="110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2">
        <v>8</v>
      </c>
      <c r="B308" s="110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2">
        <v>9</v>
      </c>
      <c r="B309" s="110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2">
        <v>10</v>
      </c>
      <c r="B310" s="110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2">
        <v>11</v>
      </c>
      <c r="B311" s="110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2">
        <v>12</v>
      </c>
      <c r="B312" s="110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2">
        <v>13</v>
      </c>
      <c r="B313" s="110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2">
        <v>14</v>
      </c>
      <c r="B314" s="110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2">
        <v>15</v>
      </c>
      <c r="B315" s="110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2">
        <v>16</v>
      </c>
      <c r="B316" s="110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2">
        <v>17</v>
      </c>
      <c r="B317" s="110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2">
        <v>18</v>
      </c>
      <c r="B318" s="110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2">
        <v>19</v>
      </c>
      <c r="B319" s="110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2">
        <v>20</v>
      </c>
      <c r="B320" s="110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2">
        <v>21</v>
      </c>
      <c r="B321" s="110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2">
        <v>22</v>
      </c>
      <c r="B322" s="110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2">
        <v>23</v>
      </c>
      <c r="B323" s="110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2">
        <v>24</v>
      </c>
      <c r="B324" s="110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2">
        <v>25</v>
      </c>
      <c r="B325" s="110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2">
        <v>26</v>
      </c>
      <c r="B326" s="110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2">
        <v>27</v>
      </c>
      <c r="B327" s="110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2">
        <v>28</v>
      </c>
      <c r="B328" s="110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2">
        <v>29</v>
      </c>
      <c r="B329" s="110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2">
        <v>30</v>
      </c>
      <c r="B330" s="110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2">
        <v>1</v>
      </c>
      <c r="B334" s="110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2">
        <v>2</v>
      </c>
      <c r="B335" s="110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2">
        <v>3</v>
      </c>
      <c r="B336" s="110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2">
        <v>4</v>
      </c>
      <c r="B337" s="110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2">
        <v>5</v>
      </c>
      <c r="B338" s="110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2">
        <v>6</v>
      </c>
      <c r="B339" s="110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2">
        <v>7</v>
      </c>
      <c r="B340" s="110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2">
        <v>8</v>
      </c>
      <c r="B341" s="110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2">
        <v>9</v>
      </c>
      <c r="B342" s="110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2">
        <v>10</v>
      </c>
      <c r="B343" s="110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2">
        <v>11</v>
      </c>
      <c r="B344" s="110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2">
        <v>12</v>
      </c>
      <c r="B345" s="110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2">
        <v>13</v>
      </c>
      <c r="B346" s="110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2">
        <v>14</v>
      </c>
      <c r="B347" s="110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2">
        <v>15</v>
      </c>
      <c r="B348" s="110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2">
        <v>16</v>
      </c>
      <c r="B349" s="110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2">
        <v>17</v>
      </c>
      <c r="B350" s="110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2">
        <v>18</v>
      </c>
      <c r="B351" s="110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2">
        <v>19</v>
      </c>
      <c r="B352" s="110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2">
        <v>20</v>
      </c>
      <c r="B353" s="110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2">
        <v>21</v>
      </c>
      <c r="B354" s="110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2">
        <v>22</v>
      </c>
      <c r="B355" s="110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2">
        <v>23</v>
      </c>
      <c r="B356" s="110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2">
        <v>24</v>
      </c>
      <c r="B357" s="110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2">
        <v>25</v>
      </c>
      <c r="B358" s="110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2">
        <v>26</v>
      </c>
      <c r="B359" s="110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2">
        <v>27</v>
      </c>
      <c r="B360" s="110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2">
        <v>28</v>
      </c>
      <c r="B361" s="110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2">
        <v>29</v>
      </c>
      <c r="B362" s="110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2">
        <v>30</v>
      </c>
      <c r="B363" s="110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2">
        <v>1</v>
      </c>
      <c r="B367" s="110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2">
        <v>2</v>
      </c>
      <c r="B368" s="110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2">
        <v>3</v>
      </c>
      <c r="B369" s="110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2">
        <v>4</v>
      </c>
      <c r="B370" s="110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2">
        <v>5</v>
      </c>
      <c r="B371" s="110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2">
        <v>6</v>
      </c>
      <c r="B372" s="110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2">
        <v>7</v>
      </c>
      <c r="B373" s="110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2">
        <v>8</v>
      </c>
      <c r="B374" s="110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2">
        <v>9</v>
      </c>
      <c r="B375" s="110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2">
        <v>10</v>
      </c>
      <c r="B376" s="110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2">
        <v>11</v>
      </c>
      <c r="B377" s="110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2">
        <v>12</v>
      </c>
      <c r="B378" s="110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2">
        <v>13</v>
      </c>
      <c r="B379" s="110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2">
        <v>14</v>
      </c>
      <c r="B380" s="110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2">
        <v>15</v>
      </c>
      <c r="B381" s="110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2">
        <v>16</v>
      </c>
      <c r="B382" s="110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2">
        <v>17</v>
      </c>
      <c r="B383" s="110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2">
        <v>18</v>
      </c>
      <c r="B384" s="110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2">
        <v>19</v>
      </c>
      <c r="B385" s="110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2">
        <v>20</v>
      </c>
      <c r="B386" s="110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2">
        <v>21</v>
      </c>
      <c r="B387" s="110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2">
        <v>22</v>
      </c>
      <c r="B388" s="110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2">
        <v>23</v>
      </c>
      <c r="B389" s="110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2">
        <v>24</v>
      </c>
      <c r="B390" s="110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2">
        <v>25</v>
      </c>
      <c r="B391" s="110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2">
        <v>26</v>
      </c>
      <c r="B392" s="110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2">
        <v>27</v>
      </c>
      <c r="B393" s="110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2">
        <v>28</v>
      </c>
      <c r="B394" s="110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2">
        <v>29</v>
      </c>
      <c r="B395" s="110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2">
        <v>30</v>
      </c>
      <c r="B396" s="110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2">
        <v>1</v>
      </c>
      <c r="B400" s="110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2">
        <v>2</v>
      </c>
      <c r="B401" s="110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2">
        <v>3</v>
      </c>
      <c r="B402" s="110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2">
        <v>4</v>
      </c>
      <c r="B403" s="110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2">
        <v>5</v>
      </c>
      <c r="B404" s="110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2">
        <v>6</v>
      </c>
      <c r="B405" s="110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2">
        <v>7</v>
      </c>
      <c r="B406" s="110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2">
        <v>8</v>
      </c>
      <c r="B407" s="110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2">
        <v>9</v>
      </c>
      <c r="B408" s="110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2">
        <v>10</v>
      </c>
      <c r="B409" s="110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2">
        <v>11</v>
      </c>
      <c r="B410" s="110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2">
        <v>12</v>
      </c>
      <c r="B411" s="110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2">
        <v>13</v>
      </c>
      <c r="B412" s="110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2">
        <v>14</v>
      </c>
      <c r="B413" s="110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2">
        <v>15</v>
      </c>
      <c r="B414" s="110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2">
        <v>16</v>
      </c>
      <c r="B415" s="110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2">
        <v>17</v>
      </c>
      <c r="B416" s="110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2">
        <v>18</v>
      </c>
      <c r="B417" s="110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2">
        <v>19</v>
      </c>
      <c r="B418" s="110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2">
        <v>20</v>
      </c>
      <c r="B419" s="110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2">
        <v>21</v>
      </c>
      <c r="B420" s="110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2">
        <v>22</v>
      </c>
      <c r="B421" s="110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2">
        <v>23</v>
      </c>
      <c r="B422" s="110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2">
        <v>24</v>
      </c>
      <c r="B423" s="110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2">
        <v>25</v>
      </c>
      <c r="B424" s="110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2">
        <v>26</v>
      </c>
      <c r="B425" s="110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2">
        <v>27</v>
      </c>
      <c r="B426" s="110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2">
        <v>28</v>
      </c>
      <c r="B427" s="110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2">
        <v>29</v>
      </c>
      <c r="B428" s="110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2">
        <v>30</v>
      </c>
      <c r="B429" s="110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2">
        <v>1</v>
      </c>
      <c r="B433" s="110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2">
        <v>2</v>
      </c>
      <c r="B434" s="110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2">
        <v>3</v>
      </c>
      <c r="B435" s="110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2">
        <v>4</v>
      </c>
      <c r="B436" s="110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2">
        <v>5</v>
      </c>
      <c r="B437" s="110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2">
        <v>6</v>
      </c>
      <c r="B438" s="110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2">
        <v>7</v>
      </c>
      <c r="B439" s="110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2">
        <v>8</v>
      </c>
      <c r="B440" s="110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2">
        <v>9</v>
      </c>
      <c r="B441" s="110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2">
        <v>10</v>
      </c>
      <c r="B442" s="110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2">
        <v>11</v>
      </c>
      <c r="B443" s="110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2">
        <v>12</v>
      </c>
      <c r="B444" s="110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2">
        <v>13</v>
      </c>
      <c r="B445" s="110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2">
        <v>14</v>
      </c>
      <c r="B446" s="110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2">
        <v>15</v>
      </c>
      <c r="B447" s="110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2">
        <v>16</v>
      </c>
      <c r="B448" s="110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2">
        <v>17</v>
      </c>
      <c r="B449" s="110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2">
        <v>18</v>
      </c>
      <c r="B450" s="110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2">
        <v>19</v>
      </c>
      <c r="B451" s="110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2">
        <v>20</v>
      </c>
      <c r="B452" s="110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2">
        <v>21</v>
      </c>
      <c r="B453" s="110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2">
        <v>22</v>
      </c>
      <c r="B454" s="110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2">
        <v>23</v>
      </c>
      <c r="B455" s="110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2">
        <v>24</v>
      </c>
      <c r="B456" s="110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2">
        <v>25</v>
      </c>
      <c r="B457" s="110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2">
        <v>26</v>
      </c>
      <c r="B458" s="110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2">
        <v>27</v>
      </c>
      <c r="B459" s="110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2">
        <v>28</v>
      </c>
      <c r="B460" s="110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2">
        <v>29</v>
      </c>
      <c r="B461" s="110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2">
        <v>30</v>
      </c>
      <c r="B462" s="110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2">
        <v>1</v>
      </c>
      <c r="B466" s="110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2">
        <v>2</v>
      </c>
      <c r="B467" s="110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2">
        <v>3</v>
      </c>
      <c r="B468" s="110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2">
        <v>4</v>
      </c>
      <c r="B469" s="110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2">
        <v>5</v>
      </c>
      <c r="B470" s="110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2">
        <v>6</v>
      </c>
      <c r="B471" s="110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2">
        <v>7</v>
      </c>
      <c r="B472" s="110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2">
        <v>8</v>
      </c>
      <c r="B473" s="110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2">
        <v>9</v>
      </c>
      <c r="B474" s="110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2">
        <v>10</v>
      </c>
      <c r="B475" s="110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2">
        <v>11</v>
      </c>
      <c r="B476" s="110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2">
        <v>12</v>
      </c>
      <c r="B477" s="110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2">
        <v>13</v>
      </c>
      <c r="B478" s="110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2">
        <v>14</v>
      </c>
      <c r="B479" s="110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2">
        <v>15</v>
      </c>
      <c r="B480" s="110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2">
        <v>16</v>
      </c>
      <c r="B481" s="110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2">
        <v>17</v>
      </c>
      <c r="B482" s="110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2">
        <v>18</v>
      </c>
      <c r="B483" s="110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2">
        <v>19</v>
      </c>
      <c r="B484" s="110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2">
        <v>20</v>
      </c>
      <c r="B485" s="110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2">
        <v>21</v>
      </c>
      <c r="B486" s="110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2">
        <v>22</v>
      </c>
      <c r="B487" s="110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2">
        <v>23</v>
      </c>
      <c r="B488" s="110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2">
        <v>24</v>
      </c>
      <c r="B489" s="110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2">
        <v>25</v>
      </c>
      <c r="B490" s="110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2">
        <v>26</v>
      </c>
      <c r="B491" s="110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2">
        <v>27</v>
      </c>
      <c r="B492" s="110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2">
        <v>28</v>
      </c>
      <c r="B493" s="110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2">
        <v>29</v>
      </c>
      <c r="B494" s="110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2">
        <v>30</v>
      </c>
      <c r="B495" s="110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2">
        <v>1</v>
      </c>
      <c r="B499" s="110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2">
        <v>2</v>
      </c>
      <c r="B500" s="110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2">
        <v>3</v>
      </c>
      <c r="B501" s="110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2">
        <v>4</v>
      </c>
      <c r="B502" s="110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2">
        <v>5</v>
      </c>
      <c r="B503" s="110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2">
        <v>6</v>
      </c>
      <c r="B504" s="110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2">
        <v>7</v>
      </c>
      <c r="B505" s="110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2">
        <v>8</v>
      </c>
      <c r="B506" s="110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2">
        <v>9</v>
      </c>
      <c r="B507" s="110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2">
        <v>10</v>
      </c>
      <c r="B508" s="110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2">
        <v>11</v>
      </c>
      <c r="B509" s="110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2">
        <v>12</v>
      </c>
      <c r="B510" s="110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2">
        <v>13</v>
      </c>
      <c r="B511" s="110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2">
        <v>14</v>
      </c>
      <c r="B512" s="110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2">
        <v>15</v>
      </c>
      <c r="B513" s="110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2">
        <v>16</v>
      </c>
      <c r="B514" s="110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2">
        <v>17</v>
      </c>
      <c r="B515" s="110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2">
        <v>18</v>
      </c>
      <c r="B516" s="110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2">
        <v>19</v>
      </c>
      <c r="B517" s="110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2">
        <v>20</v>
      </c>
      <c r="B518" s="110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2">
        <v>21</v>
      </c>
      <c r="B519" s="110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2">
        <v>22</v>
      </c>
      <c r="B520" s="110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2">
        <v>23</v>
      </c>
      <c r="B521" s="110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2">
        <v>24</v>
      </c>
      <c r="B522" s="110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2">
        <v>25</v>
      </c>
      <c r="B523" s="110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2">
        <v>26</v>
      </c>
      <c r="B524" s="110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2">
        <v>27</v>
      </c>
      <c r="B525" s="110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2">
        <v>28</v>
      </c>
      <c r="B526" s="110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2">
        <v>29</v>
      </c>
      <c r="B527" s="110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2">
        <v>30</v>
      </c>
      <c r="B528" s="110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2">
        <v>1</v>
      </c>
      <c r="B532" s="110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2">
        <v>2</v>
      </c>
      <c r="B533" s="110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2">
        <v>3</v>
      </c>
      <c r="B534" s="110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2">
        <v>4</v>
      </c>
      <c r="B535" s="110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2">
        <v>5</v>
      </c>
      <c r="B536" s="110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2">
        <v>6</v>
      </c>
      <c r="B537" s="110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2">
        <v>7</v>
      </c>
      <c r="B538" s="110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2">
        <v>8</v>
      </c>
      <c r="B539" s="110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2">
        <v>9</v>
      </c>
      <c r="B540" s="110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2">
        <v>10</v>
      </c>
      <c r="B541" s="110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2">
        <v>11</v>
      </c>
      <c r="B542" s="110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2">
        <v>12</v>
      </c>
      <c r="B543" s="110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2">
        <v>13</v>
      </c>
      <c r="B544" s="110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2">
        <v>14</v>
      </c>
      <c r="B545" s="110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2">
        <v>15</v>
      </c>
      <c r="B546" s="110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2">
        <v>16</v>
      </c>
      <c r="B547" s="110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2">
        <v>17</v>
      </c>
      <c r="B548" s="110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2">
        <v>18</v>
      </c>
      <c r="B549" s="110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2">
        <v>19</v>
      </c>
      <c r="B550" s="110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2">
        <v>20</v>
      </c>
      <c r="B551" s="110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2">
        <v>21</v>
      </c>
      <c r="B552" s="110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2">
        <v>22</v>
      </c>
      <c r="B553" s="110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2">
        <v>23</v>
      </c>
      <c r="B554" s="110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2">
        <v>24</v>
      </c>
      <c r="B555" s="110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2">
        <v>25</v>
      </c>
      <c r="B556" s="110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2">
        <v>26</v>
      </c>
      <c r="B557" s="110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2">
        <v>27</v>
      </c>
      <c r="B558" s="110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2">
        <v>28</v>
      </c>
      <c r="B559" s="110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2">
        <v>29</v>
      </c>
      <c r="B560" s="110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2">
        <v>30</v>
      </c>
      <c r="B561" s="110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2">
        <v>1</v>
      </c>
      <c r="B565" s="110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2">
        <v>2</v>
      </c>
      <c r="B566" s="110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2">
        <v>3</v>
      </c>
      <c r="B567" s="110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2">
        <v>4</v>
      </c>
      <c r="B568" s="110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2">
        <v>5</v>
      </c>
      <c r="B569" s="110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2">
        <v>6</v>
      </c>
      <c r="B570" s="110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2">
        <v>7</v>
      </c>
      <c r="B571" s="110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2">
        <v>8</v>
      </c>
      <c r="B572" s="110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2">
        <v>9</v>
      </c>
      <c r="B573" s="110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2">
        <v>10</v>
      </c>
      <c r="B574" s="110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2">
        <v>11</v>
      </c>
      <c r="B575" s="110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2">
        <v>12</v>
      </c>
      <c r="B576" s="110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2">
        <v>13</v>
      </c>
      <c r="B577" s="110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2">
        <v>14</v>
      </c>
      <c r="B578" s="110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2">
        <v>15</v>
      </c>
      <c r="B579" s="110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2">
        <v>16</v>
      </c>
      <c r="B580" s="110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2">
        <v>17</v>
      </c>
      <c r="B581" s="110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2">
        <v>18</v>
      </c>
      <c r="B582" s="110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2">
        <v>19</v>
      </c>
      <c r="B583" s="110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2">
        <v>20</v>
      </c>
      <c r="B584" s="110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2">
        <v>21</v>
      </c>
      <c r="B585" s="110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2">
        <v>22</v>
      </c>
      <c r="B586" s="110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2">
        <v>23</v>
      </c>
      <c r="B587" s="110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2">
        <v>24</v>
      </c>
      <c r="B588" s="110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2">
        <v>25</v>
      </c>
      <c r="B589" s="110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2">
        <v>26</v>
      </c>
      <c r="B590" s="110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2">
        <v>27</v>
      </c>
      <c r="B591" s="110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2">
        <v>28</v>
      </c>
      <c r="B592" s="110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2">
        <v>29</v>
      </c>
      <c r="B593" s="110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2">
        <v>30</v>
      </c>
      <c r="B594" s="110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2">
        <v>1</v>
      </c>
      <c r="B598" s="110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2">
        <v>2</v>
      </c>
      <c r="B599" s="110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2">
        <v>3</v>
      </c>
      <c r="B600" s="110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2">
        <v>4</v>
      </c>
      <c r="B601" s="110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2">
        <v>5</v>
      </c>
      <c r="B602" s="110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2">
        <v>6</v>
      </c>
      <c r="B603" s="110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2">
        <v>7</v>
      </c>
      <c r="B604" s="110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2">
        <v>8</v>
      </c>
      <c r="B605" s="110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2">
        <v>9</v>
      </c>
      <c r="B606" s="110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2">
        <v>10</v>
      </c>
      <c r="B607" s="110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2">
        <v>11</v>
      </c>
      <c r="B608" s="110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2">
        <v>12</v>
      </c>
      <c r="B609" s="110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2">
        <v>13</v>
      </c>
      <c r="B610" s="110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2">
        <v>14</v>
      </c>
      <c r="B611" s="110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2">
        <v>15</v>
      </c>
      <c r="B612" s="110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2">
        <v>16</v>
      </c>
      <c r="B613" s="110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2">
        <v>17</v>
      </c>
      <c r="B614" s="110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2">
        <v>18</v>
      </c>
      <c r="B615" s="110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2">
        <v>19</v>
      </c>
      <c r="B616" s="110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2">
        <v>20</v>
      </c>
      <c r="B617" s="110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2">
        <v>21</v>
      </c>
      <c r="B618" s="110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2">
        <v>22</v>
      </c>
      <c r="B619" s="110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2">
        <v>23</v>
      </c>
      <c r="B620" s="110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2">
        <v>24</v>
      </c>
      <c r="B621" s="110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2">
        <v>25</v>
      </c>
      <c r="B622" s="110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2">
        <v>26</v>
      </c>
      <c r="B623" s="110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2">
        <v>27</v>
      </c>
      <c r="B624" s="110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2">
        <v>28</v>
      </c>
      <c r="B625" s="110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2">
        <v>29</v>
      </c>
      <c r="B626" s="110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2">
        <v>30</v>
      </c>
      <c r="B627" s="110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2">
        <v>1</v>
      </c>
      <c r="B631" s="110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2">
        <v>2</v>
      </c>
      <c r="B632" s="110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2">
        <v>3</v>
      </c>
      <c r="B633" s="110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2">
        <v>4</v>
      </c>
      <c r="B634" s="110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2">
        <v>5</v>
      </c>
      <c r="B635" s="110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2">
        <v>6</v>
      </c>
      <c r="B636" s="110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2">
        <v>7</v>
      </c>
      <c r="B637" s="110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2">
        <v>8</v>
      </c>
      <c r="B638" s="110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2">
        <v>9</v>
      </c>
      <c r="B639" s="110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2">
        <v>10</v>
      </c>
      <c r="B640" s="110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2">
        <v>11</v>
      </c>
      <c r="B641" s="110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2">
        <v>12</v>
      </c>
      <c r="B642" s="110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2">
        <v>13</v>
      </c>
      <c r="B643" s="110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2">
        <v>14</v>
      </c>
      <c r="B644" s="110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2">
        <v>15</v>
      </c>
      <c r="B645" s="110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2">
        <v>16</v>
      </c>
      <c r="B646" s="110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2">
        <v>17</v>
      </c>
      <c r="B647" s="110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2">
        <v>18</v>
      </c>
      <c r="B648" s="110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2">
        <v>19</v>
      </c>
      <c r="B649" s="110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2">
        <v>20</v>
      </c>
      <c r="B650" s="110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2">
        <v>21</v>
      </c>
      <c r="B651" s="110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2">
        <v>22</v>
      </c>
      <c r="B652" s="110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2">
        <v>23</v>
      </c>
      <c r="B653" s="110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2">
        <v>24</v>
      </c>
      <c r="B654" s="110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2">
        <v>25</v>
      </c>
      <c r="B655" s="110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2">
        <v>26</v>
      </c>
      <c r="B656" s="110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2">
        <v>27</v>
      </c>
      <c r="B657" s="110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2">
        <v>28</v>
      </c>
      <c r="B658" s="110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2">
        <v>29</v>
      </c>
      <c r="B659" s="110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2">
        <v>30</v>
      </c>
      <c r="B660" s="110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2">
        <v>1</v>
      </c>
      <c r="B664" s="110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2">
        <v>2</v>
      </c>
      <c r="B665" s="110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2">
        <v>3</v>
      </c>
      <c r="B666" s="110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2">
        <v>4</v>
      </c>
      <c r="B667" s="110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2">
        <v>5</v>
      </c>
      <c r="B668" s="110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2">
        <v>6</v>
      </c>
      <c r="B669" s="110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2">
        <v>7</v>
      </c>
      <c r="B670" s="110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2">
        <v>8</v>
      </c>
      <c r="B671" s="110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2">
        <v>9</v>
      </c>
      <c r="B672" s="110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2">
        <v>10</v>
      </c>
      <c r="B673" s="110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2">
        <v>11</v>
      </c>
      <c r="B674" s="110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2">
        <v>12</v>
      </c>
      <c r="B675" s="110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2">
        <v>13</v>
      </c>
      <c r="B676" s="110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2">
        <v>14</v>
      </c>
      <c r="B677" s="110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2">
        <v>15</v>
      </c>
      <c r="B678" s="110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2">
        <v>16</v>
      </c>
      <c r="B679" s="110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2">
        <v>17</v>
      </c>
      <c r="B680" s="110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2">
        <v>18</v>
      </c>
      <c r="B681" s="110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2">
        <v>19</v>
      </c>
      <c r="B682" s="110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2">
        <v>20</v>
      </c>
      <c r="B683" s="110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2">
        <v>21</v>
      </c>
      <c r="B684" s="110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2">
        <v>22</v>
      </c>
      <c r="B685" s="110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2">
        <v>23</v>
      </c>
      <c r="B686" s="110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2">
        <v>24</v>
      </c>
      <c r="B687" s="110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2">
        <v>25</v>
      </c>
      <c r="B688" s="110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2">
        <v>26</v>
      </c>
      <c r="B689" s="110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2">
        <v>27</v>
      </c>
      <c r="B690" s="110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2">
        <v>28</v>
      </c>
      <c r="B691" s="110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2">
        <v>29</v>
      </c>
      <c r="B692" s="110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2">
        <v>30</v>
      </c>
      <c r="B693" s="110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2">
        <v>1</v>
      </c>
      <c r="B697" s="110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2">
        <v>2</v>
      </c>
      <c r="B698" s="110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2">
        <v>3</v>
      </c>
      <c r="B699" s="110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2">
        <v>4</v>
      </c>
      <c r="B700" s="110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2">
        <v>5</v>
      </c>
      <c r="B701" s="110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2">
        <v>6</v>
      </c>
      <c r="B702" s="110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2">
        <v>7</v>
      </c>
      <c r="B703" s="110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2">
        <v>8</v>
      </c>
      <c r="B704" s="110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2">
        <v>9</v>
      </c>
      <c r="B705" s="110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2">
        <v>10</v>
      </c>
      <c r="B706" s="110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2">
        <v>11</v>
      </c>
      <c r="B707" s="110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2">
        <v>12</v>
      </c>
      <c r="B708" s="110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2">
        <v>13</v>
      </c>
      <c r="B709" s="110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2">
        <v>14</v>
      </c>
      <c r="B710" s="110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2">
        <v>15</v>
      </c>
      <c r="B711" s="110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2">
        <v>16</v>
      </c>
      <c r="B712" s="110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2">
        <v>17</v>
      </c>
      <c r="B713" s="110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2">
        <v>18</v>
      </c>
      <c r="B714" s="110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2">
        <v>19</v>
      </c>
      <c r="B715" s="110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2">
        <v>20</v>
      </c>
      <c r="B716" s="110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2">
        <v>21</v>
      </c>
      <c r="B717" s="110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2">
        <v>22</v>
      </c>
      <c r="B718" s="110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2">
        <v>23</v>
      </c>
      <c r="B719" s="110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2">
        <v>24</v>
      </c>
      <c r="B720" s="110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2">
        <v>25</v>
      </c>
      <c r="B721" s="110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2">
        <v>26</v>
      </c>
      <c r="B722" s="110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2">
        <v>27</v>
      </c>
      <c r="B723" s="110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2">
        <v>28</v>
      </c>
      <c r="B724" s="110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2">
        <v>29</v>
      </c>
      <c r="B725" s="110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2">
        <v>30</v>
      </c>
      <c r="B726" s="110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2">
        <v>1</v>
      </c>
      <c r="B730" s="110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2">
        <v>2</v>
      </c>
      <c r="B731" s="110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2">
        <v>3</v>
      </c>
      <c r="B732" s="110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2">
        <v>4</v>
      </c>
      <c r="B733" s="110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2">
        <v>5</v>
      </c>
      <c r="B734" s="110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2">
        <v>6</v>
      </c>
      <c r="B735" s="110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2">
        <v>7</v>
      </c>
      <c r="B736" s="110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2">
        <v>8</v>
      </c>
      <c r="B737" s="110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2">
        <v>9</v>
      </c>
      <c r="B738" s="110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2">
        <v>10</v>
      </c>
      <c r="B739" s="110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2">
        <v>11</v>
      </c>
      <c r="B740" s="110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2">
        <v>12</v>
      </c>
      <c r="B741" s="110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2">
        <v>13</v>
      </c>
      <c r="B742" s="110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2">
        <v>14</v>
      </c>
      <c r="B743" s="110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2">
        <v>15</v>
      </c>
      <c r="B744" s="110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2">
        <v>16</v>
      </c>
      <c r="B745" s="110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2">
        <v>17</v>
      </c>
      <c r="B746" s="110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2">
        <v>18</v>
      </c>
      <c r="B747" s="110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2">
        <v>19</v>
      </c>
      <c r="B748" s="110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2">
        <v>20</v>
      </c>
      <c r="B749" s="110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2">
        <v>21</v>
      </c>
      <c r="B750" s="110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2">
        <v>22</v>
      </c>
      <c r="B751" s="110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2">
        <v>23</v>
      </c>
      <c r="B752" s="110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2">
        <v>24</v>
      </c>
      <c r="B753" s="110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2">
        <v>25</v>
      </c>
      <c r="B754" s="110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2">
        <v>26</v>
      </c>
      <c r="B755" s="110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2">
        <v>27</v>
      </c>
      <c r="B756" s="110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2">
        <v>28</v>
      </c>
      <c r="B757" s="110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2">
        <v>29</v>
      </c>
      <c r="B758" s="110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2">
        <v>30</v>
      </c>
      <c r="B759" s="110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2">
        <v>1</v>
      </c>
      <c r="B763" s="110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2">
        <v>2</v>
      </c>
      <c r="B764" s="110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2">
        <v>3</v>
      </c>
      <c r="B765" s="110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2">
        <v>4</v>
      </c>
      <c r="B766" s="110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2">
        <v>5</v>
      </c>
      <c r="B767" s="110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2">
        <v>6</v>
      </c>
      <c r="B768" s="110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2">
        <v>7</v>
      </c>
      <c r="B769" s="110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2">
        <v>8</v>
      </c>
      <c r="B770" s="110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2">
        <v>9</v>
      </c>
      <c r="B771" s="110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2">
        <v>10</v>
      </c>
      <c r="B772" s="110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2">
        <v>11</v>
      </c>
      <c r="B773" s="110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2">
        <v>12</v>
      </c>
      <c r="B774" s="110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2">
        <v>13</v>
      </c>
      <c r="B775" s="110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2">
        <v>14</v>
      </c>
      <c r="B776" s="110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2">
        <v>15</v>
      </c>
      <c r="B777" s="110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2">
        <v>16</v>
      </c>
      <c r="B778" s="110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2">
        <v>17</v>
      </c>
      <c r="B779" s="110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2">
        <v>18</v>
      </c>
      <c r="B780" s="110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2">
        <v>19</v>
      </c>
      <c r="B781" s="110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2">
        <v>20</v>
      </c>
      <c r="B782" s="110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2">
        <v>21</v>
      </c>
      <c r="B783" s="110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2">
        <v>22</v>
      </c>
      <c r="B784" s="110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2">
        <v>23</v>
      </c>
      <c r="B785" s="110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2">
        <v>24</v>
      </c>
      <c r="B786" s="110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2">
        <v>25</v>
      </c>
      <c r="B787" s="110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2">
        <v>26</v>
      </c>
      <c r="B788" s="110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2">
        <v>27</v>
      </c>
      <c r="B789" s="110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2">
        <v>28</v>
      </c>
      <c r="B790" s="110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2">
        <v>29</v>
      </c>
      <c r="B791" s="110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2">
        <v>30</v>
      </c>
      <c r="B792" s="110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2">
        <v>1</v>
      </c>
      <c r="B796" s="110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2">
        <v>2</v>
      </c>
      <c r="B797" s="110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2">
        <v>3</v>
      </c>
      <c r="B798" s="110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2">
        <v>4</v>
      </c>
      <c r="B799" s="110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2">
        <v>5</v>
      </c>
      <c r="B800" s="110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2">
        <v>6</v>
      </c>
      <c r="B801" s="110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2">
        <v>7</v>
      </c>
      <c r="B802" s="110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2">
        <v>8</v>
      </c>
      <c r="B803" s="110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2">
        <v>9</v>
      </c>
      <c r="B804" s="110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2">
        <v>10</v>
      </c>
      <c r="B805" s="110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2">
        <v>11</v>
      </c>
      <c r="B806" s="110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2">
        <v>12</v>
      </c>
      <c r="B807" s="110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2">
        <v>13</v>
      </c>
      <c r="B808" s="110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2">
        <v>14</v>
      </c>
      <c r="B809" s="110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2">
        <v>15</v>
      </c>
      <c r="B810" s="110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2">
        <v>16</v>
      </c>
      <c r="B811" s="110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2">
        <v>17</v>
      </c>
      <c r="B812" s="110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2">
        <v>18</v>
      </c>
      <c r="B813" s="110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2">
        <v>19</v>
      </c>
      <c r="B814" s="110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2">
        <v>20</v>
      </c>
      <c r="B815" s="110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2">
        <v>21</v>
      </c>
      <c r="B816" s="110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2">
        <v>22</v>
      </c>
      <c r="B817" s="110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2">
        <v>23</v>
      </c>
      <c r="B818" s="110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2">
        <v>24</v>
      </c>
      <c r="B819" s="110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2">
        <v>25</v>
      </c>
      <c r="B820" s="110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2">
        <v>26</v>
      </c>
      <c r="B821" s="110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2">
        <v>27</v>
      </c>
      <c r="B822" s="110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2">
        <v>28</v>
      </c>
      <c r="B823" s="110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2">
        <v>29</v>
      </c>
      <c r="B824" s="110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2">
        <v>30</v>
      </c>
      <c r="B825" s="110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2">
        <v>1</v>
      </c>
      <c r="B829" s="110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2">
        <v>2</v>
      </c>
      <c r="B830" s="110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2">
        <v>3</v>
      </c>
      <c r="B831" s="110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2">
        <v>4</v>
      </c>
      <c r="B832" s="110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2">
        <v>5</v>
      </c>
      <c r="B833" s="110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2">
        <v>6</v>
      </c>
      <c r="B834" s="110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2">
        <v>7</v>
      </c>
      <c r="B835" s="110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2">
        <v>8</v>
      </c>
      <c r="B836" s="110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2">
        <v>9</v>
      </c>
      <c r="B837" s="110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2">
        <v>10</v>
      </c>
      <c r="B838" s="110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2">
        <v>11</v>
      </c>
      <c r="B839" s="110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2">
        <v>12</v>
      </c>
      <c r="B840" s="110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2">
        <v>13</v>
      </c>
      <c r="B841" s="110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2">
        <v>14</v>
      </c>
      <c r="B842" s="110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2">
        <v>15</v>
      </c>
      <c r="B843" s="110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2">
        <v>16</v>
      </c>
      <c r="B844" s="110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2">
        <v>17</v>
      </c>
      <c r="B845" s="110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2">
        <v>18</v>
      </c>
      <c r="B846" s="110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2">
        <v>19</v>
      </c>
      <c r="B847" s="110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2">
        <v>20</v>
      </c>
      <c r="B848" s="110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2">
        <v>21</v>
      </c>
      <c r="B849" s="110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2">
        <v>22</v>
      </c>
      <c r="B850" s="110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2">
        <v>23</v>
      </c>
      <c r="B851" s="110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2">
        <v>24</v>
      </c>
      <c r="B852" s="110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2">
        <v>25</v>
      </c>
      <c r="B853" s="110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2">
        <v>26</v>
      </c>
      <c r="B854" s="110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2">
        <v>27</v>
      </c>
      <c r="B855" s="110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2">
        <v>28</v>
      </c>
      <c r="B856" s="110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2">
        <v>29</v>
      </c>
      <c r="B857" s="110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2">
        <v>30</v>
      </c>
      <c r="B858" s="110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2">
        <v>1</v>
      </c>
      <c r="B862" s="110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2">
        <v>2</v>
      </c>
      <c r="B863" s="110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2">
        <v>3</v>
      </c>
      <c r="B864" s="110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2">
        <v>4</v>
      </c>
      <c r="B865" s="110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2">
        <v>5</v>
      </c>
      <c r="B866" s="110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2">
        <v>6</v>
      </c>
      <c r="B867" s="110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2">
        <v>7</v>
      </c>
      <c r="B868" s="110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2">
        <v>8</v>
      </c>
      <c r="B869" s="110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2">
        <v>9</v>
      </c>
      <c r="B870" s="110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2">
        <v>10</v>
      </c>
      <c r="B871" s="110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2">
        <v>11</v>
      </c>
      <c r="B872" s="110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2">
        <v>12</v>
      </c>
      <c r="B873" s="110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2">
        <v>13</v>
      </c>
      <c r="B874" s="110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2">
        <v>14</v>
      </c>
      <c r="B875" s="110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2">
        <v>15</v>
      </c>
      <c r="B876" s="110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2">
        <v>16</v>
      </c>
      <c r="B877" s="110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2">
        <v>17</v>
      </c>
      <c r="B878" s="110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2">
        <v>18</v>
      </c>
      <c r="B879" s="110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2">
        <v>19</v>
      </c>
      <c r="B880" s="110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2">
        <v>20</v>
      </c>
      <c r="B881" s="110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2">
        <v>21</v>
      </c>
      <c r="B882" s="110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2">
        <v>22</v>
      </c>
      <c r="B883" s="110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2">
        <v>23</v>
      </c>
      <c r="B884" s="110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2">
        <v>24</v>
      </c>
      <c r="B885" s="110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2">
        <v>25</v>
      </c>
      <c r="B886" s="110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2">
        <v>26</v>
      </c>
      <c r="B887" s="110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2">
        <v>27</v>
      </c>
      <c r="B888" s="110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2">
        <v>28</v>
      </c>
      <c r="B889" s="110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2">
        <v>29</v>
      </c>
      <c r="B890" s="110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2">
        <v>30</v>
      </c>
      <c r="B891" s="110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2">
        <v>1</v>
      </c>
      <c r="B895" s="110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2">
        <v>2</v>
      </c>
      <c r="B896" s="110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2">
        <v>3</v>
      </c>
      <c r="B897" s="110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2">
        <v>4</v>
      </c>
      <c r="B898" s="110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2">
        <v>5</v>
      </c>
      <c r="B899" s="110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2">
        <v>6</v>
      </c>
      <c r="B900" s="110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2">
        <v>7</v>
      </c>
      <c r="B901" s="110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2">
        <v>8</v>
      </c>
      <c r="B902" s="110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2">
        <v>9</v>
      </c>
      <c r="B903" s="110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2">
        <v>10</v>
      </c>
      <c r="B904" s="110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2">
        <v>11</v>
      </c>
      <c r="B905" s="110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2">
        <v>12</v>
      </c>
      <c r="B906" s="110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2">
        <v>13</v>
      </c>
      <c r="B907" s="110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2">
        <v>14</v>
      </c>
      <c r="B908" s="110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2">
        <v>15</v>
      </c>
      <c r="B909" s="110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2">
        <v>16</v>
      </c>
      <c r="B910" s="110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2">
        <v>17</v>
      </c>
      <c r="B911" s="110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2">
        <v>18</v>
      </c>
      <c r="B912" s="110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2">
        <v>19</v>
      </c>
      <c r="B913" s="110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2">
        <v>20</v>
      </c>
      <c r="B914" s="110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2">
        <v>21</v>
      </c>
      <c r="B915" s="110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2">
        <v>22</v>
      </c>
      <c r="B916" s="110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2">
        <v>23</v>
      </c>
      <c r="B917" s="110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2">
        <v>24</v>
      </c>
      <c r="B918" s="110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2">
        <v>25</v>
      </c>
      <c r="B919" s="110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2">
        <v>26</v>
      </c>
      <c r="B920" s="110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2">
        <v>27</v>
      </c>
      <c r="B921" s="110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2">
        <v>28</v>
      </c>
      <c r="B922" s="110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2">
        <v>29</v>
      </c>
      <c r="B923" s="110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2">
        <v>30</v>
      </c>
      <c r="B924" s="110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2">
        <v>1</v>
      </c>
      <c r="B928" s="110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2">
        <v>2</v>
      </c>
      <c r="B929" s="110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2">
        <v>3</v>
      </c>
      <c r="B930" s="110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2">
        <v>4</v>
      </c>
      <c r="B931" s="110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2">
        <v>5</v>
      </c>
      <c r="B932" s="110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2">
        <v>6</v>
      </c>
      <c r="B933" s="110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2">
        <v>7</v>
      </c>
      <c r="B934" s="110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2">
        <v>8</v>
      </c>
      <c r="B935" s="110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2">
        <v>9</v>
      </c>
      <c r="B936" s="110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2">
        <v>10</v>
      </c>
      <c r="B937" s="110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2">
        <v>11</v>
      </c>
      <c r="B938" s="110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2">
        <v>12</v>
      </c>
      <c r="B939" s="110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2">
        <v>13</v>
      </c>
      <c r="B940" s="110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2">
        <v>14</v>
      </c>
      <c r="B941" s="110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2">
        <v>15</v>
      </c>
      <c r="B942" s="110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2">
        <v>16</v>
      </c>
      <c r="B943" s="110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2">
        <v>17</v>
      </c>
      <c r="B944" s="110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2">
        <v>18</v>
      </c>
      <c r="B945" s="110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2">
        <v>19</v>
      </c>
      <c r="B946" s="110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2">
        <v>20</v>
      </c>
      <c r="B947" s="110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2">
        <v>21</v>
      </c>
      <c r="B948" s="110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2">
        <v>22</v>
      </c>
      <c r="B949" s="110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2">
        <v>23</v>
      </c>
      <c r="B950" s="110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2">
        <v>24</v>
      </c>
      <c r="B951" s="110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2">
        <v>25</v>
      </c>
      <c r="B952" s="110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2">
        <v>26</v>
      </c>
      <c r="B953" s="110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2">
        <v>27</v>
      </c>
      <c r="B954" s="110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2">
        <v>28</v>
      </c>
      <c r="B955" s="110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2">
        <v>29</v>
      </c>
      <c r="B956" s="110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2">
        <v>30</v>
      </c>
      <c r="B957" s="110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2">
        <v>1</v>
      </c>
      <c r="B961" s="110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2">
        <v>2</v>
      </c>
      <c r="B962" s="110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2">
        <v>3</v>
      </c>
      <c r="B963" s="110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2">
        <v>4</v>
      </c>
      <c r="B964" s="110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2">
        <v>5</v>
      </c>
      <c r="B965" s="110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2">
        <v>6</v>
      </c>
      <c r="B966" s="110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2">
        <v>7</v>
      </c>
      <c r="B967" s="110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2">
        <v>8</v>
      </c>
      <c r="B968" s="110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2">
        <v>9</v>
      </c>
      <c r="B969" s="110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2">
        <v>10</v>
      </c>
      <c r="B970" s="110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2">
        <v>11</v>
      </c>
      <c r="B971" s="110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2">
        <v>12</v>
      </c>
      <c r="B972" s="110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2">
        <v>13</v>
      </c>
      <c r="B973" s="110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2">
        <v>14</v>
      </c>
      <c r="B974" s="110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2">
        <v>15</v>
      </c>
      <c r="B975" s="110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2">
        <v>16</v>
      </c>
      <c r="B976" s="110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2">
        <v>17</v>
      </c>
      <c r="B977" s="110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2">
        <v>18</v>
      </c>
      <c r="B978" s="110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2">
        <v>19</v>
      </c>
      <c r="B979" s="110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2">
        <v>20</v>
      </c>
      <c r="B980" s="110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2">
        <v>21</v>
      </c>
      <c r="B981" s="110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2">
        <v>22</v>
      </c>
      <c r="B982" s="110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2">
        <v>23</v>
      </c>
      <c r="B983" s="110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2">
        <v>24</v>
      </c>
      <c r="B984" s="110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2">
        <v>25</v>
      </c>
      <c r="B985" s="110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2">
        <v>26</v>
      </c>
      <c r="B986" s="110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2">
        <v>27</v>
      </c>
      <c r="B987" s="110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2">
        <v>28</v>
      </c>
      <c r="B988" s="110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2">
        <v>29</v>
      </c>
      <c r="B989" s="110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2">
        <v>30</v>
      </c>
      <c r="B990" s="110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2">
        <v>1</v>
      </c>
      <c r="B994" s="110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2">
        <v>2</v>
      </c>
      <c r="B995" s="110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2">
        <v>3</v>
      </c>
      <c r="B996" s="110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2">
        <v>4</v>
      </c>
      <c r="B997" s="110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2">
        <v>5</v>
      </c>
      <c r="B998" s="110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2">
        <v>6</v>
      </c>
      <c r="B999" s="110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2">
        <v>7</v>
      </c>
      <c r="B1000" s="110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2">
        <v>8</v>
      </c>
      <c r="B1001" s="110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2">
        <v>9</v>
      </c>
      <c r="B1002" s="110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2">
        <v>10</v>
      </c>
      <c r="B1003" s="110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2">
        <v>11</v>
      </c>
      <c r="B1004" s="110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2">
        <v>12</v>
      </c>
      <c r="B1005" s="110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2">
        <v>13</v>
      </c>
      <c r="B1006" s="110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2">
        <v>14</v>
      </c>
      <c r="B1007" s="110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2">
        <v>15</v>
      </c>
      <c r="B1008" s="110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2">
        <v>16</v>
      </c>
      <c r="B1009" s="110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2">
        <v>17</v>
      </c>
      <c r="B1010" s="110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2">
        <v>18</v>
      </c>
      <c r="B1011" s="110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2">
        <v>19</v>
      </c>
      <c r="B1012" s="110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2">
        <v>20</v>
      </c>
      <c r="B1013" s="110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2">
        <v>21</v>
      </c>
      <c r="B1014" s="110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2">
        <v>22</v>
      </c>
      <c r="B1015" s="110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2">
        <v>23</v>
      </c>
      <c r="B1016" s="110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2">
        <v>24</v>
      </c>
      <c r="B1017" s="110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2">
        <v>25</v>
      </c>
      <c r="B1018" s="110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2">
        <v>26</v>
      </c>
      <c r="B1019" s="110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2">
        <v>27</v>
      </c>
      <c r="B1020" s="110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2">
        <v>28</v>
      </c>
      <c r="B1021" s="110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2">
        <v>29</v>
      </c>
      <c r="B1022" s="110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2">
        <v>30</v>
      </c>
      <c r="B1023" s="110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2">
        <v>1</v>
      </c>
      <c r="B1027" s="110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2">
        <v>2</v>
      </c>
      <c r="B1028" s="110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2">
        <v>3</v>
      </c>
      <c r="B1029" s="110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2">
        <v>4</v>
      </c>
      <c r="B1030" s="110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2">
        <v>5</v>
      </c>
      <c r="B1031" s="110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2">
        <v>6</v>
      </c>
      <c r="B1032" s="110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2">
        <v>7</v>
      </c>
      <c r="B1033" s="110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2">
        <v>8</v>
      </c>
      <c r="B1034" s="110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2">
        <v>9</v>
      </c>
      <c r="B1035" s="110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2">
        <v>10</v>
      </c>
      <c r="B1036" s="110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2">
        <v>11</v>
      </c>
      <c r="B1037" s="110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2">
        <v>12</v>
      </c>
      <c r="B1038" s="110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2">
        <v>13</v>
      </c>
      <c r="B1039" s="110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2">
        <v>14</v>
      </c>
      <c r="B1040" s="110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2">
        <v>15</v>
      </c>
      <c r="B1041" s="110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2">
        <v>16</v>
      </c>
      <c r="B1042" s="110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2">
        <v>17</v>
      </c>
      <c r="B1043" s="110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2">
        <v>18</v>
      </c>
      <c r="B1044" s="110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2">
        <v>19</v>
      </c>
      <c r="B1045" s="110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2">
        <v>20</v>
      </c>
      <c r="B1046" s="110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2">
        <v>21</v>
      </c>
      <c r="B1047" s="110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2">
        <v>22</v>
      </c>
      <c r="B1048" s="110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2">
        <v>23</v>
      </c>
      <c r="B1049" s="110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2">
        <v>24</v>
      </c>
      <c r="B1050" s="110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2">
        <v>25</v>
      </c>
      <c r="B1051" s="110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2">
        <v>26</v>
      </c>
      <c r="B1052" s="110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2">
        <v>27</v>
      </c>
      <c r="B1053" s="110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2">
        <v>28</v>
      </c>
      <c r="B1054" s="110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2">
        <v>29</v>
      </c>
      <c r="B1055" s="110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2">
        <v>30</v>
      </c>
      <c r="B1056" s="110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2">
        <v>1</v>
      </c>
      <c r="B1060" s="110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2">
        <v>2</v>
      </c>
      <c r="B1061" s="110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2">
        <v>3</v>
      </c>
      <c r="B1062" s="110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2">
        <v>4</v>
      </c>
      <c r="B1063" s="110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2">
        <v>5</v>
      </c>
      <c r="B1064" s="110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2">
        <v>6</v>
      </c>
      <c r="B1065" s="110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2">
        <v>7</v>
      </c>
      <c r="B1066" s="110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2">
        <v>8</v>
      </c>
      <c r="B1067" s="110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2">
        <v>9</v>
      </c>
      <c r="B1068" s="110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2">
        <v>10</v>
      </c>
      <c r="B1069" s="110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2">
        <v>11</v>
      </c>
      <c r="B1070" s="110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2">
        <v>12</v>
      </c>
      <c r="B1071" s="110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2">
        <v>13</v>
      </c>
      <c r="B1072" s="110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2">
        <v>14</v>
      </c>
      <c r="B1073" s="110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2">
        <v>15</v>
      </c>
      <c r="B1074" s="110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2">
        <v>16</v>
      </c>
      <c r="B1075" s="110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2">
        <v>17</v>
      </c>
      <c r="B1076" s="110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2">
        <v>18</v>
      </c>
      <c r="B1077" s="110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2">
        <v>19</v>
      </c>
      <c r="B1078" s="110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2">
        <v>20</v>
      </c>
      <c r="B1079" s="110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2">
        <v>21</v>
      </c>
      <c r="B1080" s="110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2">
        <v>22</v>
      </c>
      <c r="B1081" s="110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2">
        <v>23</v>
      </c>
      <c r="B1082" s="110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2">
        <v>24</v>
      </c>
      <c r="B1083" s="110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2">
        <v>25</v>
      </c>
      <c r="B1084" s="110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2">
        <v>26</v>
      </c>
      <c r="B1085" s="110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2">
        <v>27</v>
      </c>
      <c r="B1086" s="110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2">
        <v>28</v>
      </c>
      <c r="B1087" s="110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2">
        <v>29</v>
      </c>
      <c r="B1088" s="110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2">
        <v>30</v>
      </c>
      <c r="B1089" s="110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2">
        <v>1</v>
      </c>
      <c r="B1093" s="110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2">
        <v>2</v>
      </c>
      <c r="B1094" s="110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2">
        <v>3</v>
      </c>
      <c r="B1095" s="110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2">
        <v>4</v>
      </c>
      <c r="B1096" s="110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2">
        <v>5</v>
      </c>
      <c r="B1097" s="110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2">
        <v>6</v>
      </c>
      <c r="B1098" s="110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2">
        <v>7</v>
      </c>
      <c r="B1099" s="110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2">
        <v>8</v>
      </c>
      <c r="B1100" s="110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2">
        <v>9</v>
      </c>
      <c r="B1101" s="110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2">
        <v>10</v>
      </c>
      <c r="B1102" s="110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2">
        <v>11</v>
      </c>
      <c r="B1103" s="110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2">
        <v>12</v>
      </c>
      <c r="B1104" s="110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2">
        <v>13</v>
      </c>
      <c r="B1105" s="110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2">
        <v>14</v>
      </c>
      <c r="B1106" s="110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2">
        <v>15</v>
      </c>
      <c r="B1107" s="110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2">
        <v>16</v>
      </c>
      <c r="B1108" s="110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2">
        <v>17</v>
      </c>
      <c r="B1109" s="110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2">
        <v>18</v>
      </c>
      <c r="B1110" s="110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2">
        <v>19</v>
      </c>
      <c r="B1111" s="110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2">
        <v>20</v>
      </c>
      <c r="B1112" s="110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2">
        <v>21</v>
      </c>
      <c r="B1113" s="110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2">
        <v>22</v>
      </c>
      <c r="B1114" s="110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2">
        <v>23</v>
      </c>
      <c r="B1115" s="110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2">
        <v>24</v>
      </c>
      <c r="B1116" s="110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2">
        <v>25</v>
      </c>
      <c r="B1117" s="110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2">
        <v>26</v>
      </c>
      <c r="B1118" s="110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2">
        <v>27</v>
      </c>
      <c r="B1119" s="110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2">
        <v>28</v>
      </c>
      <c r="B1120" s="110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2">
        <v>29</v>
      </c>
      <c r="B1121" s="110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2">
        <v>30</v>
      </c>
      <c r="B1122" s="110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2">
        <v>1</v>
      </c>
      <c r="B1126" s="110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2">
        <v>2</v>
      </c>
      <c r="B1127" s="110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2">
        <v>3</v>
      </c>
      <c r="B1128" s="110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2">
        <v>4</v>
      </c>
      <c r="B1129" s="110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2">
        <v>5</v>
      </c>
      <c r="B1130" s="110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2">
        <v>6</v>
      </c>
      <c r="B1131" s="110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2">
        <v>7</v>
      </c>
      <c r="B1132" s="110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2">
        <v>8</v>
      </c>
      <c r="B1133" s="110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2">
        <v>9</v>
      </c>
      <c r="B1134" s="110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2">
        <v>10</v>
      </c>
      <c r="B1135" s="110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2">
        <v>11</v>
      </c>
      <c r="B1136" s="110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2">
        <v>12</v>
      </c>
      <c r="B1137" s="110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2">
        <v>13</v>
      </c>
      <c r="B1138" s="110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2">
        <v>14</v>
      </c>
      <c r="B1139" s="110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2">
        <v>15</v>
      </c>
      <c r="B1140" s="110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2">
        <v>16</v>
      </c>
      <c r="B1141" s="110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2">
        <v>17</v>
      </c>
      <c r="B1142" s="110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2">
        <v>18</v>
      </c>
      <c r="B1143" s="110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2">
        <v>19</v>
      </c>
      <c r="B1144" s="110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2">
        <v>20</v>
      </c>
      <c r="B1145" s="110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2">
        <v>21</v>
      </c>
      <c r="B1146" s="110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2">
        <v>22</v>
      </c>
      <c r="B1147" s="110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2">
        <v>23</v>
      </c>
      <c r="B1148" s="110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2">
        <v>24</v>
      </c>
      <c r="B1149" s="110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2">
        <v>25</v>
      </c>
      <c r="B1150" s="110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2">
        <v>26</v>
      </c>
      <c r="B1151" s="110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2">
        <v>27</v>
      </c>
      <c r="B1152" s="110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2">
        <v>28</v>
      </c>
      <c r="B1153" s="110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2">
        <v>29</v>
      </c>
      <c r="B1154" s="110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2">
        <v>30</v>
      </c>
      <c r="B1155" s="110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2">
        <v>1</v>
      </c>
      <c r="B1159" s="110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2">
        <v>2</v>
      </c>
      <c r="B1160" s="110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2">
        <v>3</v>
      </c>
      <c r="B1161" s="110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2">
        <v>4</v>
      </c>
      <c r="B1162" s="110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2">
        <v>5</v>
      </c>
      <c r="B1163" s="110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2">
        <v>6</v>
      </c>
      <c r="B1164" s="110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2">
        <v>7</v>
      </c>
      <c r="B1165" s="110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2">
        <v>8</v>
      </c>
      <c r="B1166" s="110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2">
        <v>9</v>
      </c>
      <c r="B1167" s="110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2">
        <v>10</v>
      </c>
      <c r="B1168" s="110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2">
        <v>11</v>
      </c>
      <c r="B1169" s="110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2">
        <v>12</v>
      </c>
      <c r="B1170" s="110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2">
        <v>13</v>
      </c>
      <c r="B1171" s="110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2">
        <v>14</v>
      </c>
      <c r="B1172" s="110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2">
        <v>15</v>
      </c>
      <c r="B1173" s="110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2">
        <v>16</v>
      </c>
      <c r="B1174" s="110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2">
        <v>17</v>
      </c>
      <c r="B1175" s="110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2">
        <v>18</v>
      </c>
      <c r="B1176" s="110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2">
        <v>19</v>
      </c>
      <c r="B1177" s="110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2">
        <v>20</v>
      </c>
      <c r="B1178" s="110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2">
        <v>21</v>
      </c>
      <c r="B1179" s="110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2">
        <v>22</v>
      </c>
      <c r="B1180" s="110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2">
        <v>23</v>
      </c>
      <c r="B1181" s="110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2">
        <v>24</v>
      </c>
      <c r="B1182" s="110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2">
        <v>25</v>
      </c>
      <c r="B1183" s="110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2">
        <v>26</v>
      </c>
      <c r="B1184" s="110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2">
        <v>27</v>
      </c>
      <c r="B1185" s="110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2">
        <v>28</v>
      </c>
      <c r="B1186" s="110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2">
        <v>29</v>
      </c>
      <c r="B1187" s="110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2">
        <v>30</v>
      </c>
      <c r="B1188" s="110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2">
        <v>1</v>
      </c>
      <c r="B1192" s="110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2">
        <v>2</v>
      </c>
      <c r="B1193" s="110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2">
        <v>3</v>
      </c>
      <c r="B1194" s="110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2">
        <v>4</v>
      </c>
      <c r="B1195" s="110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2">
        <v>5</v>
      </c>
      <c r="B1196" s="110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2">
        <v>6</v>
      </c>
      <c r="B1197" s="110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2">
        <v>7</v>
      </c>
      <c r="B1198" s="110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2">
        <v>8</v>
      </c>
      <c r="B1199" s="110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2">
        <v>9</v>
      </c>
      <c r="B1200" s="110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2">
        <v>10</v>
      </c>
      <c r="B1201" s="110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2">
        <v>11</v>
      </c>
      <c r="B1202" s="110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2">
        <v>12</v>
      </c>
      <c r="B1203" s="110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2">
        <v>13</v>
      </c>
      <c r="B1204" s="110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2">
        <v>14</v>
      </c>
      <c r="B1205" s="110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2">
        <v>15</v>
      </c>
      <c r="B1206" s="110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2">
        <v>16</v>
      </c>
      <c r="B1207" s="110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2">
        <v>17</v>
      </c>
      <c r="B1208" s="110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2">
        <v>18</v>
      </c>
      <c r="B1209" s="110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2">
        <v>19</v>
      </c>
      <c r="B1210" s="110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2">
        <v>20</v>
      </c>
      <c r="B1211" s="110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2">
        <v>21</v>
      </c>
      <c r="B1212" s="110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2">
        <v>22</v>
      </c>
      <c r="B1213" s="110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2">
        <v>23</v>
      </c>
      <c r="B1214" s="110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2">
        <v>24</v>
      </c>
      <c r="B1215" s="110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2">
        <v>25</v>
      </c>
      <c r="B1216" s="110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2">
        <v>26</v>
      </c>
      <c r="B1217" s="110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2">
        <v>27</v>
      </c>
      <c r="B1218" s="110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2">
        <v>28</v>
      </c>
      <c r="B1219" s="110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2">
        <v>29</v>
      </c>
      <c r="B1220" s="110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2">
        <v>30</v>
      </c>
      <c r="B1221" s="110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2">
        <v>1</v>
      </c>
      <c r="B1225" s="110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2">
        <v>2</v>
      </c>
      <c r="B1226" s="110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2">
        <v>3</v>
      </c>
      <c r="B1227" s="110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2">
        <v>4</v>
      </c>
      <c r="B1228" s="110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2">
        <v>5</v>
      </c>
      <c r="B1229" s="110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2">
        <v>6</v>
      </c>
      <c r="B1230" s="110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2">
        <v>7</v>
      </c>
      <c r="B1231" s="110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2">
        <v>8</v>
      </c>
      <c r="B1232" s="110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2">
        <v>9</v>
      </c>
      <c r="B1233" s="110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2">
        <v>10</v>
      </c>
      <c r="B1234" s="110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2">
        <v>11</v>
      </c>
      <c r="B1235" s="110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2">
        <v>12</v>
      </c>
      <c r="B1236" s="110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2">
        <v>13</v>
      </c>
      <c r="B1237" s="110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2">
        <v>14</v>
      </c>
      <c r="B1238" s="110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2">
        <v>15</v>
      </c>
      <c r="B1239" s="110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2">
        <v>16</v>
      </c>
      <c r="B1240" s="110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2">
        <v>17</v>
      </c>
      <c r="B1241" s="110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2">
        <v>18</v>
      </c>
      <c r="B1242" s="110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2">
        <v>19</v>
      </c>
      <c r="B1243" s="110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2">
        <v>20</v>
      </c>
      <c r="B1244" s="110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2">
        <v>21</v>
      </c>
      <c r="B1245" s="110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2">
        <v>22</v>
      </c>
      <c r="B1246" s="110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2">
        <v>23</v>
      </c>
      <c r="B1247" s="110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2">
        <v>24</v>
      </c>
      <c r="B1248" s="110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2">
        <v>25</v>
      </c>
      <c r="B1249" s="110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2">
        <v>26</v>
      </c>
      <c r="B1250" s="110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2">
        <v>27</v>
      </c>
      <c r="B1251" s="110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2">
        <v>28</v>
      </c>
      <c r="B1252" s="110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2">
        <v>29</v>
      </c>
      <c r="B1253" s="110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2">
        <v>30</v>
      </c>
      <c r="B1254" s="110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2">
        <v>1</v>
      </c>
      <c r="B1258" s="110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2">
        <v>2</v>
      </c>
      <c r="B1259" s="110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2">
        <v>3</v>
      </c>
      <c r="B1260" s="110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2">
        <v>4</v>
      </c>
      <c r="B1261" s="110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2">
        <v>5</v>
      </c>
      <c r="B1262" s="110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2">
        <v>6</v>
      </c>
      <c r="B1263" s="110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2">
        <v>7</v>
      </c>
      <c r="B1264" s="110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2">
        <v>8</v>
      </c>
      <c r="B1265" s="110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2">
        <v>9</v>
      </c>
      <c r="B1266" s="110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2">
        <v>10</v>
      </c>
      <c r="B1267" s="110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2">
        <v>11</v>
      </c>
      <c r="B1268" s="110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2">
        <v>12</v>
      </c>
      <c r="B1269" s="110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2">
        <v>13</v>
      </c>
      <c r="B1270" s="110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2">
        <v>14</v>
      </c>
      <c r="B1271" s="110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2">
        <v>15</v>
      </c>
      <c r="B1272" s="110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2">
        <v>16</v>
      </c>
      <c r="B1273" s="110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2">
        <v>17</v>
      </c>
      <c r="B1274" s="110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2">
        <v>18</v>
      </c>
      <c r="B1275" s="110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2">
        <v>19</v>
      </c>
      <c r="B1276" s="110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2">
        <v>20</v>
      </c>
      <c r="B1277" s="110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2">
        <v>21</v>
      </c>
      <c r="B1278" s="110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2">
        <v>22</v>
      </c>
      <c r="B1279" s="110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2">
        <v>23</v>
      </c>
      <c r="B1280" s="110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2">
        <v>24</v>
      </c>
      <c r="B1281" s="110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2">
        <v>25</v>
      </c>
      <c r="B1282" s="110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2">
        <v>26</v>
      </c>
      <c r="B1283" s="110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2">
        <v>27</v>
      </c>
      <c r="B1284" s="110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2">
        <v>28</v>
      </c>
      <c r="B1285" s="110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2">
        <v>29</v>
      </c>
      <c r="B1286" s="110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2">
        <v>30</v>
      </c>
      <c r="B1287" s="110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2">
        <v>1</v>
      </c>
      <c r="B1291" s="110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2">
        <v>2</v>
      </c>
      <c r="B1292" s="110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2">
        <v>3</v>
      </c>
      <c r="B1293" s="110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2">
        <v>4</v>
      </c>
      <c r="B1294" s="110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2">
        <v>5</v>
      </c>
      <c r="B1295" s="110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2">
        <v>6</v>
      </c>
      <c r="B1296" s="110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2">
        <v>7</v>
      </c>
      <c r="B1297" s="110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2">
        <v>8</v>
      </c>
      <c r="B1298" s="110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2">
        <v>9</v>
      </c>
      <c r="B1299" s="110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2">
        <v>10</v>
      </c>
      <c r="B1300" s="110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2">
        <v>11</v>
      </c>
      <c r="B1301" s="110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2">
        <v>12</v>
      </c>
      <c r="B1302" s="110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2">
        <v>13</v>
      </c>
      <c r="B1303" s="110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2">
        <v>14</v>
      </c>
      <c r="B1304" s="110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2">
        <v>15</v>
      </c>
      <c r="B1305" s="110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2">
        <v>16</v>
      </c>
      <c r="B1306" s="110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2">
        <v>17</v>
      </c>
      <c r="B1307" s="110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2">
        <v>18</v>
      </c>
      <c r="B1308" s="110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2">
        <v>19</v>
      </c>
      <c r="B1309" s="110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2">
        <v>20</v>
      </c>
      <c r="B1310" s="110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2">
        <v>21</v>
      </c>
      <c r="B1311" s="110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2">
        <v>22</v>
      </c>
      <c r="B1312" s="110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2">
        <v>23</v>
      </c>
      <c r="B1313" s="110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2">
        <v>24</v>
      </c>
      <c r="B1314" s="110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2">
        <v>25</v>
      </c>
      <c r="B1315" s="110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2">
        <v>26</v>
      </c>
      <c r="B1316" s="110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2">
        <v>27</v>
      </c>
      <c r="B1317" s="110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2">
        <v>28</v>
      </c>
      <c r="B1318" s="110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2">
        <v>29</v>
      </c>
      <c r="B1319" s="110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2">
        <v>30</v>
      </c>
      <c r="B1320" s="110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2020-11-11T09:31:28Z</cp:lastPrinted>
  <dcterms:created xsi:type="dcterms:W3CDTF">2012-03-13T00:50:25Z</dcterms:created>
  <dcterms:modified xsi:type="dcterms:W3CDTF">2020-11-11T11:38:55Z</dcterms:modified>
</cp:coreProperties>
</file>