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<sst xmlns="http://schemas.openxmlformats.org/spreadsheetml/2006/main" count="3002" uniqueCount="692">
  <si>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</si>
  <si>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</si>
  <si>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</si>
  <si>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</si>
  <si>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</si>
  <si>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</si>
  <si>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</si>
  <si>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</si>
  <si>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</si>
  <si>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</si>
  <si>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</si>
  <si>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</si>
  <si>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</si>
  <si>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</si>
  <si>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</si>
  <si>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</si>
  <si>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</si>
  <si>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</si>
  <si>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</si>
  <si>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</si>
  <si>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</si>
  <si>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</si>
  <si>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</si>
  <si>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</si>
  <si>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</si>
  <si>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</si>
  <si>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</si>
  <si>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</si>
  <si>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</si>
  <si>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</si>
  <si>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</si>
  <si>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</si>
  <si>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</si>
  <si>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</si>
  <si>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</si>
  <si>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</si>
  <si>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</si>
  <si>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</si>
  <si>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</si>
  <si>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</si>
  <si>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</si>
  <si>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</si>
  <si>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</si>
  <si>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</si>
  <si>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</si>
  <si>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</si>
  <si>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</si>
  <si>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</si>
  <si>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</si>
  <si>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</si>
  <si>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</si>
  <si>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</si>
  <si>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</si>
  <si>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</si>
  <si>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</si>
  <si>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</si>
  <si>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</si>
  <si>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</si>
  <si>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</si>
  <si>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</si>
  <si>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</si>
  <si>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</si>
  <si>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</si>
  <si>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</si>
  <si>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</si>
  <si>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</si>
  <si>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</si>
  <si>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</si>
  <si>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</si>
  <si>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</si>
  <si>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</si>
  <si>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</si>
  <si>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</si>
  <si>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</si>
  <si>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</si>
  <si>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</si>
  <si>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</si>
  <si>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</si>
  <si>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</si>
  <si>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</si>
  <si>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</si>
  <si>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</si>
  <si>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</si>
  <si>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</si>
  <si>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</si>
  <si>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</si>
  <si>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</si>
  <si>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</si>
  <si>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</si>
  <si>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</si>
  <si>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</si>
  <si>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</si>
  <si>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</si>
  <si>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</si>
  <si>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</si>
  <si>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</si>
  <si>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</si>
  <si>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</si>
  <si>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</si>
  <si>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</si>
  <si>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</si>
  <si>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</si>
  <si>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</si>
  <si>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</si>
  <si>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</si>
  <si>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</si>
  <si>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</si>
  <si>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</si>
  <si>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</si>
  <si>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</si>
  <si>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</si>
  <si>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</si>
  <si>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</si>
  <si>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</si>
  <si>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</si>
  <si>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</si>
  <si>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</si>
  <si>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</si>
  <si>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</si>
  <si>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</si>
  <si>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</si>
  <si>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</si>
  <si>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</si>
  <si>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</si>
  <si>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</si>
  <si>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</si>
  <si>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</si>
  <si>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</si>
  <si>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</si>
  <si>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</si>
  <si>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</si>
  <si>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</si>
  <si>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</si>
  <si>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</si>
  <si>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</si>
  <si>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</si>
  <si>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</si>
  <si>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</si>
  <si>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</si>
  <si>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</si>
  <si>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</si>
  <si>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</si>
  <si>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</si>
  <si>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</si>
  <si>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</si>
  <si>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</si>
  <si>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</si>
  <si>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</si>
  <si>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</si>
  <si>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</si>
  <si>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</si>
  <si>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</si>
  <si>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</si>
  <si>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</si>
  <si>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</si>
  <si>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</si>
  <si>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</si>
  <si>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</si>
  <si>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</si>
  <si>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</si>
  <si>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</si>
  <si>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</si>
  <si>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</si>
  <si>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</si>
  <si>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</si>
  <si>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</si>
  <si>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</si>
  <si>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</si>
  <si>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</si>
  <si>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</si>
  <si>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</si>
  <si>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</si>
  <si>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</si>
  <si>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</si>
  <si>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</si>
  <si>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</si>
  <si>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</si>
  <si>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</si>
  <si>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</si>
  <si>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</si>
  <si>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</si>
  <si>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</si>
  <si>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</si>
  <si>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</si>
  <si>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</si>
  <si>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</si>
  <si>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</si>
  <si>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</si>
  <si>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</si>
  <si>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</si>
  <si>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</si>
  <si>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</si>
  <si>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</si>
  <si>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</si>
  <si>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</si>
  <si>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</si>
  <si>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</si>
  <si>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</si>
  <si>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</si>
  <si>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</si>
  <si>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</si>
  <si>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</si>
  <si>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</si>
  <si>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</si>
  <si>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</si>
  <si>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</si>
  <si>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</si>
  <si>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</si>
  <si>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</si>
  <si>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</si>
  <si>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</si>
  <si>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</si>
  <si>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</si>
  <si>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</si>
  <si>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</si>
  <si>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</si>
  <si>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</si>
  <si>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</si>
  <si>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</si>
  <si>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</si>
  <si>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</si>
  <si>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</si>
  <si>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</si>
  <si>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</si>
  <si>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</si>
  <si>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</si>
  <si>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</si>
  <si>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</si>
  <si>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</si>
  <si>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</si>
  <si>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</si>
  <si>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</si>
  <si>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</si>
  <si>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</si>
  <si>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</si>
  <si>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</si>
  <si>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</si>
  <si>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</si>
  <si>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</si>
  <si>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</si>
  <si>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</si>
  <si>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</si>
  <si>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</si>
  <si>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</si>
  <si>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</si>
  <si>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</si>
  <si>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</si>
  <si>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</si>
  <si>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</si>
  <si>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</si>
  <si>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</si>
  <si>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</si>
  <si>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</si>
  <si>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</si>
  <si>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</si>
  <si>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</si>
  <si>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</si>
  <si>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</si>
  <si>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</si>
  <si>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</si>
  <si>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</si>
  <si>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</si>
  <si>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</si>
  <si>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</si>
  <si>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</si>
  <si>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</si>
  <si>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</si>
  <si>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</si>
  <si>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</si>
  <si>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</si>
  <si>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</si>
  <si>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</si>
  <si>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</si>
  <si>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</si>
  <si>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</si>
  <si>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</si>
  <si>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</si>
  <si>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</si>
  <si>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</si>
  <si>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</si>
  <si>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</si>
  <si>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</si>
  <si>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</si>
  <si>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</si>
  <si>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</si>
  <si>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</si>
  <si>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</si>
  <si>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</si>
  <si>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</si>
  <si>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</si>
  <si>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</si>
  <si>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</si>
  <si>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</si>
  <si>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</si>
  <si>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</si>
  <si>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</si>
  <si>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</si>
  <si>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</si>
  <si>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</si>
  <si>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</si>
  <si>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</si>
  <si>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</si>
  <si>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</si>
  <si>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</si>
  <si>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</si>
  <si>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</si>
  <si>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</si>
  <si>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</si>
  <si>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</si>
  <si>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</si>
  <si>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</si>
  <si>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</si>
  <si>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</si>
  <si>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</si>
  <si>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</si>
  <si>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</si>
  <si>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</si>
  <si>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</si>
  <si>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</si>
  <si>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</si>
  <si>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</si>
  <si>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</si>
  <si>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</si>
  <si>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</si>
  <si>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</si>
  <si>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</si>
  <si>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</si>
  <si>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</si>
  <si>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</si>
  <si>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</si>
  <si>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</si>
  <si>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</si>
  <si>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</si>
  <si>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</si>
  <si>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</si>
  <si>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</si>
  <si>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</si>
  <si>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</si>
  <si>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</si>
  <si>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</si>
  <si>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</si>
  <si>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</si>
  <si>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</si>
  <si>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</si>
  <si>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</si>
  <si>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</si>
  <si>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</si>
  <si>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</si>
  <si>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</si>
  <si>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</si>
  <si>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</si>
  <si>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</si>
  <si>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</si>
  <si>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</si>
  <si>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</si>
  <si>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</si>
  <si>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</si>
  <si>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</si>
  <si>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</si>
  <si>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</si>
  <si>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</si>
  <si>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</si>
  <si>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</si>
  <si>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</si>
  <si>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</si>
  <si>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</si>
  <si>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</si>
  <si>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</si>
  <si>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</si>
  <si>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</si>
  <si>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</si>
  <si>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</si>
  <si>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</si>
  <si>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</si>
  <si>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</si>
  <si>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</si>
  <si>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</si>
  <si>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</si>
  <si>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</si>
  <si>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</si>
  <si>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</si>
  <si>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</si>
  <si>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</si>
  <si>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</si>
  <si>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</si>
  <si>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</si>
  <si>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</si>
  <si>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</si>
  <si>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</si>
  <si>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</si>
  <si>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</si>
  <si>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</si>
  <si>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</si>
  <si>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</si>
  <si>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</si>
  <si>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</si>
  <si>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</si>
  <si>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</si>
  <si>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</si>
  <si>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</si>
  <si>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</si>
  <si>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</si>
  <si>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</si>
  <si>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</si>
  <si>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</si>
  <si>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</si>
  <si>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</si>
  <si>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</si>
  <si>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</si>
  <si>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</si>
  <si>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</si>
  <si>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</si>
  <si>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</si>
  <si>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</si>
  <si>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</si>
  <si>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</si>
  <si>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</si>
  <si>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</si>
  <si>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</si>
  <si>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</si>
  <si>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</si>
  <si>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</si>
  <si>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</si>
  <si>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</si>
  <si>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</si>
  <si>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</si>
  <si>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</si>
  <si>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</si>
  <si>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</si>
  <si>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</si>
  <si>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</si>
  <si>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</si>
  <si>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</si>
  <si>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</si>
  <si>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</si>
  <si>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</si>
  <si>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</si>
  <si>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</si>
  <si>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</si>
  <si>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</si>
  <si>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</si>
  <si>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</si>
  <si>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</si>
  <si>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</si>
  <si>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</si>
  <si>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</si>
  <si>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</si>
  <si>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</si>
  <si>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</si>
  <si>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</si>
  <si>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</si>
  <si>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</si>
  <si>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</si>
  <si>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</si>
  <si>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</si>
  <si>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</si>
  <si>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</si>
  <si>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</si>
  <si>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</si>
  <si>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</si>
  <si>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</si>
  <si>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</si>
  <si>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</si>
  <si>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</si>
  <si>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</si>
  <si>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</si>
  <si>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</si>
  <si>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</si>
  <si>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</si>
  <si>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</si>
  <si>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</si>
  <si>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</si>
  <si>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</si>
  <si>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</si>
  <si>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</si>
  <si>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</si>
  <si>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</si>
  <si>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</si>
  <si>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</si>
  <si>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</si>
  <si>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</si>
  <si>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</si>
  <si>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</si>
  <si>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</si>
  <si>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</si>
  <si>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</si>
  <si>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</si>
  <si>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</si>
  <si>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</si>
  <si>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</si>
  <si>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</si>
  <si>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</si>
  <si>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</si>
  <si>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</si>
  <si>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</si>
  <si>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</si>
  <si>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</si>
  <si>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</si>
  <si>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</si>
  <si>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</si>
  <si>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</si>
  <si>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</si>
  <si>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</si>
  <si>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</si>
  <si>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</si>
  <si>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</si>
  <si>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</si>
  <si>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</si>
  <si>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</si>
  <si>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</si>
  <si>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</si>
  <si>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</si>
  <si>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</si>
  <si>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</si>
  <si>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</si>
  <si>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</si>
  <si>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</si>
  <si>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</si>
  <si>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</si>
  <si>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</si>
  <si>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</si>
  <si>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</si>
  <si>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</si>
  <si>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</si>
  <si>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</si>
  <si>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</si>
  <si>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</si>
  <si>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</si>
  <si>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</si>
  <si>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</si>
  <si>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</si>
  <si>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</si>
  <si>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</si>
  <si>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</si>
  <si>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</si>
  <si>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</si>
  <si>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</si>
  <si>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</si>
  <si>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</si>
  <si>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</si>
  <si>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</si>
  <si>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</si>
  <si>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</si>
  <si>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</si>
  <si>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</si>
  <si>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</si>
  <si>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</si>
  <si>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</si>
  <si>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</si>
  <si>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</si>
  <si>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</si>
  <si>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</si>
  <si>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</si>
  <si>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</si>
  <si>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</si>
  <si>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</si>
  <si>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</si>
  <si>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</si>
  <si>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</si>
  <si>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</si>
  <si>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</si>
  <si>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子どもの読書活動の推進に関する法律
（平成13年法律第154号）</t>
  </si>
  <si>
    <t>-</t>
  </si>
  <si>
    <t>委員等旅費</t>
  </si>
  <si>
    <t>諸謝金</t>
  </si>
  <si>
    <t>職員旅費</t>
  </si>
  <si>
    <t>不読率％：１か月に１冊も本を読まなかった小学生の割合</t>
  </si>
  <si>
    <t>不読率％：１か月に１冊も本を読まなかった中学生の割合</t>
  </si>
  <si>
    <t>小学生の１か月間の読書量の増加を目標とする。</t>
  </si>
  <si>
    <t>読書量（冊）：１か月に読んだ冊数</t>
  </si>
  <si>
    <t>冊</t>
  </si>
  <si>
    <t>「学校読書調査」（全国学校図書館協議会・毎日新聞社）
達成度は、前年度より改善した場合に100％としている。</t>
  </si>
  <si>
    <t>中学生の１か月の読書量の増加を目標とする。</t>
  </si>
  <si>
    <t>事業</t>
  </si>
  <si>
    <t>円</t>
  </si>
  <si>
    <t>　円/数</t>
    <phoneticPr fontId="5"/>
  </si>
  <si>
    <t>5,513,058/7</t>
  </si>
  <si>
    <t>3,129,791/4</t>
  </si>
  <si>
    <t>／　</t>
    <phoneticPr fontId="5"/>
  </si>
  <si>
    <t>　　/</t>
    <phoneticPr fontId="5"/>
  </si>
  <si>
    <t>／　　　　　　　　　　　　　　</t>
    <phoneticPr fontId="5"/>
  </si>
  <si>
    <t>子供の不読率（1カ月に1冊も本を読まなかった子供の割合）
＊学校読書調査（全国学校図書館協議会・毎日新聞社）の数値を使用。
＊小学生</t>
    <phoneticPr fontId="5"/>
  </si>
  <si>
    <t>子供の不読率（1カ月に1冊も本を読まなかった子供の割合）
＊学校読書調査（全国学校図書館協議会・毎日新聞社）の数値を使用。
＊中学生</t>
    <phoneticPr fontId="5"/>
  </si>
  <si>
    <t>市における子ども読書活動推進計画の策定率</t>
  </si>
  <si>
    <t>子どもの読書活動の推進に関する法律（平成13年法律第154号）には、「子どもの読書は、子どもが言葉を学び、感性を磨き、表現力を高め、創造力を豊かなものにし、人生をより深く生きる力を身に付けていく上で不可欠である」と明記され、子供の読書推進は欠くことのできないものであり、本事業ではその環境の整備を図るとともに、施策の総合的かつ計画的な推進を図っている。</t>
  </si>
  <si>
    <t>子どもの読書活動の推進に関する法律では、基本理念にのっとり、子どもの読書活動の推進に関する施策を策定し、実施する責務を有すると明記され、国が率先して行う必要がある。</t>
  </si>
  <si>
    <t>子どもの読書活動の推進に関する法律及び基本計画にも、その必要性が明記されるなど、政策として優先度が高い。</t>
  </si>
  <si>
    <t>有識者で構成される選定委員会で支出先を選定し、競争性を確保している。</t>
  </si>
  <si>
    <t>事業参加者の旅費や宿泊費等、一部を受益者負担としている。</t>
  </si>
  <si>
    <t>前年度事業を生かし事業を行うなど、コスト削減に努めており、水準は妥当である。</t>
  </si>
  <si>
    <t>国の契約及び支払いに関する規定の趣旨に従い、経費の効率的使用に努めている。</t>
  </si>
  <si>
    <t>事業経費の費目、使途の内容を審査するため、現地調査や担当者へのヒアリングを行っている。</t>
  </si>
  <si>
    <t>外部有識者によるヒアリングや現地調査を行うなど、支出先の選定にあたり、費用対効果の高い事業となるようアドバイスをしている。</t>
  </si>
  <si>
    <t>概ね見合ったものとなっているが、項目により成果実績が横ばいのものがある。</t>
  </si>
  <si>
    <t>図書館関係者だけでなく、学校教員、ボランティア団体、保護者、児童・生徒に直接啓発をしており、低コストで効果的に実施している。</t>
  </si>
  <si>
    <t>実績見込みに見合ったものとなっている。</t>
  </si>
  <si>
    <t>事業成果はＨＰでの公表や、事例集を作成し自治体に配布するなど、十分活用されている。</t>
  </si>
  <si>
    <t>・子供の読書活動の推進に関する調査研究　http://www.kodomodokusyo.go.jp/happyou/datas.html
・子ども読書の日啓発ポスター　http://www.kodomodokusyo.go.jp/happyou/books.html</t>
  </si>
  <si>
    <t>0313/新23-066</t>
  </si>
  <si>
    <t>0334</t>
  </si>
  <si>
    <t>0067</t>
  </si>
  <si>
    <t>0071</t>
  </si>
  <si>
    <t>0069</t>
  </si>
  <si>
    <t>0074</t>
  </si>
  <si>
    <t>○</t>
  </si>
  <si>
    <t>1　新しい時代に向けた教育政策の推進</t>
    <phoneticPr fontId="5"/>
  </si>
  <si>
    <t>1-5 家庭・地域の教育力の向上</t>
    <phoneticPr fontId="5"/>
  </si>
  <si>
    <t>子供の読書活動の推進</t>
    <phoneticPr fontId="5"/>
  </si>
  <si>
    <t>平成23年度</t>
    <phoneticPr fontId="5"/>
  </si>
  <si>
    <t>終了予定なし</t>
    <phoneticPr fontId="5"/>
  </si>
  <si>
    <t>総合教育政策局</t>
    <phoneticPr fontId="5"/>
  </si>
  <si>
    <t>地域学習推進課</t>
    <phoneticPr fontId="5"/>
  </si>
  <si>
    <t>-</t>
    <phoneticPr fontId="5"/>
  </si>
  <si>
    <t>-</t>
    <phoneticPr fontId="5"/>
  </si>
  <si>
    <t>-</t>
    <phoneticPr fontId="5"/>
  </si>
  <si>
    <t>-</t>
    <phoneticPr fontId="5"/>
  </si>
  <si>
    <t>-</t>
    <phoneticPr fontId="5"/>
  </si>
  <si>
    <t>第２期教育振興基本計画(平成25年6月14日閣議決定）
子どもの読書活動の推進に関する基本的な計画（第二次）(平成20年3月11日閣議決定）
子どもの読書活動の推進に関する基本的な計画（第三次）（平成25年5月17日閣議決定）
子ども・若者ビジョン（平成22年7月23日子ども・若者育成支援推進本部決定）
子供・若者育成支援推進大綱（平成28年2月9日子供・若者育成支援推進本部決定）
第３期教育振興計画（平成30年6月15日閣議決定）
「子供の読書活動の推進に関する基本的な計画（第四次）（平成30年4月20日閣議決定）</t>
    <rPh sb="220" eb="222">
      <t>コドモ</t>
    </rPh>
    <phoneticPr fontId="5"/>
  </si>
  <si>
    <t>令和4年度までに小学生の不読率を2％とする。</t>
    <rPh sb="0" eb="2">
      <t>レイワ</t>
    </rPh>
    <phoneticPr fontId="5"/>
  </si>
  <si>
    <t>令和4年度までに中学生の不読率を8％とする。</t>
    <phoneticPr fontId="5"/>
  </si>
  <si>
    <t>「子供の読書活動の推進に関する基本的な計画」（第四次計画）の数値を目標値とする。
全国学校図書館協議会・毎日新聞社「学校読書調査」の数値を使用。</t>
    <rPh sb="1" eb="3">
      <t>コドモ</t>
    </rPh>
    <rPh sb="24" eb="25">
      <t>ヨン</t>
    </rPh>
    <phoneticPr fontId="5"/>
  </si>
  <si>
    <t>「子供の読書活動の推進に関する基本的な計画」（第四次計画）の数値を目標値とする。
全国学校図書館協議会・毎日新聞社「学校読書調査」の数値を使用。</t>
    <phoneticPr fontId="5"/>
  </si>
  <si>
    <t>平成20年度から推進している市の「子供読書活動推進計画」の策定率について、令和4年度までに100％を目指す。</t>
    <rPh sb="17" eb="19">
      <t>コドモ</t>
    </rPh>
    <rPh sb="37" eb="39">
      <t>レイワ</t>
    </rPh>
    <phoneticPr fontId="5"/>
  </si>
  <si>
    <t>「子供の読書活動推進計画」の策定状況に関する調査（文部科学省調べ）
平成29年度「子供の読書活動推進計画に関する調査研究」（文部科学省委託調査）</t>
    <rPh sb="1" eb="3">
      <t>コドモ</t>
    </rPh>
    <phoneticPr fontId="5"/>
  </si>
  <si>
    <t>「発達段階に応じた読書活動の推進」事業等の実施
＊平成30年度まで、「子供の読書活動推進ネットワークフォーラム」事業を実施。</t>
    <rPh sb="56" eb="58">
      <t>ジギョウ</t>
    </rPh>
    <rPh sb="59" eb="61">
      <t>ジッシ</t>
    </rPh>
    <phoneticPr fontId="5"/>
  </si>
  <si>
    <t>3,583,443/5</t>
    <phoneticPr fontId="5"/>
  </si>
  <si>
    <t>3,748,000/5</t>
    <phoneticPr fontId="5"/>
  </si>
  <si>
    <t>A.山口県</t>
    <rPh sb="2" eb="5">
      <t>ヤマグチケン</t>
    </rPh>
    <phoneticPr fontId="5"/>
  </si>
  <si>
    <t>雑役務費</t>
    <rPh sb="0" eb="4">
      <t>ザツエキムヒ</t>
    </rPh>
    <phoneticPr fontId="5"/>
  </si>
  <si>
    <t>印刷製本費</t>
    <rPh sb="0" eb="2">
      <t>インサツ</t>
    </rPh>
    <rPh sb="2" eb="4">
      <t>セイホン</t>
    </rPh>
    <rPh sb="4" eb="5">
      <t>ヒ</t>
    </rPh>
    <phoneticPr fontId="5"/>
  </si>
  <si>
    <t>成果物印刷</t>
    <rPh sb="0" eb="3">
      <t>セイカブツ</t>
    </rPh>
    <rPh sb="3" eb="5">
      <t>インサツ</t>
    </rPh>
    <phoneticPr fontId="5"/>
  </si>
  <si>
    <t>成果物製作</t>
    <rPh sb="0" eb="3">
      <t>セイカブツ</t>
    </rPh>
    <rPh sb="3" eb="5">
      <t>セイサク</t>
    </rPh>
    <phoneticPr fontId="5"/>
  </si>
  <si>
    <t>諸謝金</t>
    <rPh sb="0" eb="3">
      <t>ショシャキン</t>
    </rPh>
    <phoneticPr fontId="5"/>
  </si>
  <si>
    <t>委員謝金　等</t>
    <rPh sb="0" eb="2">
      <t>イイン</t>
    </rPh>
    <rPh sb="2" eb="4">
      <t>シャキン</t>
    </rPh>
    <rPh sb="5" eb="6">
      <t>トウ</t>
    </rPh>
    <phoneticPr fontId="5"/>
  </si>
  <si>
    <t>旅費</t>
    <rPh sb="0" eb="2">
      <t>リョヒ</t>
    </rPh>
    <phoneticPr fontId="5"/>
  </si>
  <si>
    <t>委員旅費</t>
    <rPh sb="0" eb="2">
      <t>イイン</t>
    </rPh>
    <rPh sb="2" eb="4">
      <t>リョヒ</t>
    </rPh>
    <phoneticPr fontId="5"/>
  </si>
  <si>
    <t>その他</t>
    <rPh sb="2" eb="3">
      <t>タ</t>
    </rPh>
    <phoneticPr fontId="5"/>
  </si>
  <si>
    <t>消耗品費、賃金　等</t>
    <rPh sb="0" eb="3">
      <t>ショウモウヒン</t>
    </rPh>
    <rPh sb="3" eb="4">
      <t>ヒ</t>
    </rPh>
    <rPh sb="5" eb="7">
      <t>チンギン</t>
    </rPh>
    <rPh sb="8" eb="9">
      <t>トウ</t>
    </rPh>
    <phoneticPr fontId="5"/>
  </si>
  <si>
    <t>B.熊本県</t>
    <rPh sb="2" eb="5">
      <t>クマモトケン</t>
    </rPh>
    <phoneticPr fontId="5"/>
  </si>
  <si>
    <t>再委託費</t>
    <rPh sb="0" eb="3">
      <t>サイイタク</t>
    </rPh>
    <rPh sb="3" eb="4">
      <t>ヒ</t>
    </rPh>
    <phoneticPr fontId="5"/>
  </si>
  <si>
    <t>諸謝金</t>
    <rPh sb="0" eb="3">
      <t>ショシャキン</t>
    </rPh>
    <phoneticPr fontId="5"/>
  </si>
  <si>
    <t>委員謝金</t>
    <rPh sb="0" eb="2">
      <t>イイン</t>
    </rPh>
    <rPh sb="2" eb="4">
      <t>シャキン</t>
    </rPh>
    <phoneticPr fontId="5"/>
  </si>
  <si>
    <t>旅費、消耗品費　等</t>
    <rPh sb="0" eb="2">
      <t>リョヒ</t>
    </rPh>
    <rPh sb="3" eb="7">
      <t>ショウモウヒンヒ</t>
    </rPh>
    <rPh sb="8" eb="9">
      <t>トウ</t>
    </rPh>
    <phoneticPr fontId="5"/>
  </si>
  <si>
    <t>C.菊池市</t>
    <rPh sb="2" eb="5">
      <t>キクチシ</t>
    </rPh>
    <phoneticPr fontId="5"/>
  </si>
  <si>
    <t>委員謝金</t>
    <rPh sb="0" eb="2">
      <t>イイン</t>
    </rPh>
    <rPh sb="2" eb="4">
      <t>シャキン</t>
    </rPh>
    <phoneticPr fontId="5"/>
  </si>
  <si>
    <t>D.株式会社浜銀総合研究所</t>
    <rPh sb="2" eb="6">
      <t>カブシキガイシャ</t>
    </rPh>
    <rPh sb="6" eb="13">
      <t>ハマギンソウゴウケンキュウジョ</t>
    </rPh>
    <phoneticPr fontId="5"/>
  </si>
  <si>
    <t>山口県</t>
    <rPh sb="0" eb="3">
      <t>ヤマグチケン</t>
    </rPh>
    <phoneticPr fontId="5"/>
  </si>
  <si>
    <t>徳島県</t>
    <rPh sb="0" eb="3">
      <t>トクシマケン</t>
    </rPh>
    <phoneticPr fontId="5"/>
  </si>
  <si>
    <t>福島県教育委員会</t>
    <rPh sb="0" eb="3">
      <t>フクシマケン</t>
    </rPh>
    <rPh sb="3" eb="5">
      <t>キョウイク</t>
    </rPh>
    <rPh sb="5" eb="8">
      <t>イインカイ</t>
    </rPh>
    <phoneticPr fontId="5"/>
  </si>
  <si>
    <t>佐賀県</t>
    <rPh sb="0" eb="3">
      <t>サガケン</t>
    </rPh>
    <phoneticPr fontId="5"/>
  </si>
  <si>
    <t>-</t>
    <phoneticPr fontId="5"/>
  </si>
  <si>
    <t>-</t>
    <phoneticPr fontId="5"/>
  </si>
  <si>
    <t>-</t>
    <phoneticPr fontId="5"/>
  </si>
  <si>
    <t>熊本県</t>
    <rPh sb="0" eb="3">
      <t>クマモトケン</t>
    </rPh>
    <phoneticPr fontId="5"/>
  </si>
  <si>
    <t>-</t>
    <phoneticPr fontId="5"/>
  </si>
  <si>
    <t>（熊本県）菊池市</t>
    <rPh sb="1" eb="4">
      <t>クマモトケン</t>
    </rPh>
    <rPh sb="5" eb="8">
      <t>キクチシ</t>
    </rPh>
    <phoneticPr fontId="5"/>
  </si>
  <si>
    <t>株式会社浜銀総合研究所</t>
    <rPh sb="0" eb="4">
      <t>カブシキガイシャ</t>
    </rPh>
    <rPh sb="4" eb="11">
      <t>ハマギンソウゴウケンキュウジョ</t>
    </rPh>
    <phoneticPr fontId="5"/>
  </si>
  <si>
    <t>子供の読書活動の推進等に関する調査研究（公共図書館事例集作成）</t>
    <rPh sb="0" eb="2">
      <t>コドモ</t>
    </rPh>
    <rPh sb="3" eb="5">
      <t>ドクショ</t>
    </rPh>
    <rPh sb="5" eb="7">
      <t>カツドウ</t>
    </rPh>
    <rPh sb="8" eb="10">
      <t>スイシン</t>
    </rPh>
    <rPh sb="10" eb="11">
      <t>トウ</t>
    </rPh>
    <rPh sb="12" eb="13">
      <t>カン</t>
    </rPh>
    <rPh sb="15" eb="17">
      <t>チョウサ</t>
    </rPh>
    <rPh sb="17" eb="19">
      <t>ケンキュウ</t>
    </rPh>
    <rPh sb="20" eb="22">
      <t>コウキョウ</t>
    </rPh>
    <rPh sb="22" eb="25">
      <t>トショカン</t>
    </rPh>
    <rPh sb="25" eb="27">
      <t>ジレイ</t>
    </rPh>
    <rPh sb="27" eb="28">
      <t>シュウ</t>
    </rPh>
    <rPh sb="28" eb="30">
      <t>サクセイ</t>
    </rPh>
    <phoneticPr fontId="5"/>
  </si>
  <si>
    <t>子供の読書活動の推進等に関する調査研究（学校図書館事例集作成）</t>
    <rPh sb="20" eb="22">
      <t>ガッコウ</t>
    </rPh>
    <phoneticPr fontId="5"/>
  </si>
  <si>
    <t>子供の読書習慣の形成に向けて、各発達段階に応じた取組を実施</t>
    <phoneticPr fontId="5"/>
  </si>
  <si>
    <t>子供の読書習慣の形成に向けて、各発達段階に応じた取組を実施</t>
    <phoneticPr fontId="5"/>
  </si>
  <si>
    <t>貧困問題等様々な困難を抱える子供の読書活動を支援する取組を実施</t>
    <phoneticPr fontId="5"/>
  </si>
  <si>
    <t>本事業において、子供が自主的に読書活動を行うことができるよう、子供の読書習慣の形成に向けて、各地域において発達段階に応じた読書の取組を実施するとともに、その成果や課題について検証、分析を行い、効果的な取組のモデル化を図ることができた。これらの成果により子供の読書活動の機会が充実し、読書活動への機運が高まることで、小中学生の不読率の低下、市町村での「子供読書活動推進計画」の策定率が向上し、青少年の健全育成が図られる。</t>
    <rPh sb="108" eb="109">
      <t>ハカ</t>
    </rPh>
    <rPh sb="126" eb="128">
      <t>コドモ</t>
    </rPh>
    <rPh sb="134" eb="136">
      <t>キカイ</t>
    </rPh>
    <rPh sb="137" eb="139">
      <t>ジュウジツ</t>
    </rPh>
    <rPh sb="141" eb="143">
      <t>ドクショ</t>
    </rPh>
    <rPh sb="143" eb="145">
      <t>カツドウ</t>
    </rPh>
    <rPh sb="147" eb="149">
      <t>キウン</t>
    </rPh>
    <rPh sb="150" eb="151">
      <t>タカ</t>
    </rPh>
    <phoneticPr fontId="5"/>
  </si>
  <si>
    <t>子供の読書活動を推進するため「子どもの読書活動の推進に関する法律」に基づき、平成20年3月に閣議決定された「子どもの読書活動の推進に関する基本的な計画（第二次）」、平成25年5月に閣議決定された「子どもの読書活動の推進に関する基本的な計画（第三次）」、平成30年4月に閣議決定された「子供の読書活動の推進に関する基本的な計画（第四次）」を踏まえ、子供が自主的に読書活動を行うことができるよう、環境の整備を図るとともに、施策の総合的かつ計画的な推進を図る。</t>
    <rPh sb="142" eb="144">
      <t>コドモ</t>
    </rPh>
    <rPh sb="164" eb="165">
      <t>ヨン</t>
    </rPh>
    <phoneticPr fontId="5"/>
  </si>
  <si>
    <t>家庭、学校、地域等の連携のもと、子供の生活や環境の変化に対応し、特に中学生・高校生期の読書習慣の形成に向けて、発達段階に応じた取組を推進する事業についての検証を行うとともに、貧困問題等様々な困難を抱える子供を支援する取組を行う。また、広く国民に子供の読書活動について関心と理解を深めるため「子ども読書の日」（4月23日）を広く周知するほか、特色ある優れた取組を行っている民間団体等を表彰する。さらに、「子どもの読書活動の推進に関する基本的な計画（第四次）」を踏まえ、子供の読書活動を推進する取組について評価・検証と今後の施策の基礎資料とするための調査研究を行う。</t>
    <phoneticPr fontId="5"/>
  </si>
  <si>
    <t>「子供読書活動推進計画」の市における策定率</t>
    <rPh sb="1" eb="3">
      <t>コドモ</t>
    </rPh>
    <phoneticPr fontId="5"/>
  </si>
  <si>
    <t>「発達段階に応じた読書活動の推進」事業等
の開催に係るコスト
Ｘ：決算額／Ｙ：事業実施箇所数　
＊平成30年度まで、「子供の読書活動推進ネットワークフォーラム」事業を実施。　　　　　　　</t>
    <phoneticPr fontId="5"/>
  </si>
  <si>
    <t>菊池市</t>
    <rPh sb="0" eb="3">
      <t>キクチシ</t>
    </rPh>
    <phoneticPr fontId="5"/>
  </si>
  <si>
    <t>賃金</t>
    <rPh sb="0" eb="2">
      <t>チンギン</t>
    </rPh>
    <phoneticPr fontId="5"/>
  </si>
  <si>
    <t>作業員賃金</t>
    <rPh sb="0" eb="3">
      <t>サギョウイン</t>
    </rPh>
    <rPh sb="3" eb="5">
      <t>チンギン</t>
    </rPh>
    <phoneticPr fontId="5"/>
  </si>
  <si>
    <t>一般管理費</t>
    <rPh sb="0" eb="5">
      <t>イッパンカンリヒ</t>
    </rPh>
    <phoneticPr fontId="5"/>
  </si>
  <si>
    <t>その他</t>
    <rPh sb="2" eb="3">
      <t>ホカ</t>
    </rPh>
    <phoneticPr fontId="5"/>
  </si>
  <si>
    <t>賃金消費税相当額、印刷製本費　等</t>
    <rPh sb="0" eb="2">
      <t>チンギン</t>
    </rPh>
    <rPh sb="2" eb="7">
      <t>ショウヒゼイソウトウ</t>
    </rPh>
    <rPh sb="7" eb="8">
      <t>ガク</t>
    </rPh>
    <rPh sb="9" eb="13">
      <t>インサツセイホン</t>
    </rPh>
    <rPh sb="13" eb="14">
      <t>ヒ</t>
    </rPh>
    <rPh sb="15" eb="16">
      <t>トウ</t>
    </rPh>
    <phoneticPr fontId="5"/>
  </si>
  <si>
    <t>消耗品費　等</t>
    <phoneticPr fontId="5"/>
  </si>
  <si>
    <t>-</t>
    <phoneticPr fontId="5"/>
  </si>
  <si>
    <t>無</t>
  </si>
  <si>
    <t>‐</t>
  </si>
  <si>
    <t>△</t>
  </si>
  <si>
    <t>-</t>
    <phoneticPr fontId="5"/>
  </si>
  <si>
    <t>「子どもの読書活動の推進に関する基本的な計画」(第三次計画)において目標とされた、「不読率の解消」及び「市町村における読書活動推進計画の策定率の上昇」は増加傾向にある。平成30年４月に閣議決定された第四次計画でも、目標に掲げていることから、引き続き、各地方公共団体と連携し、読書推進をするための努力を必要としている。</t>
    <phoneticPr fontId="5"/>
  </si>
  <si>
    <t>「子供の読書活動の推進に関する基本的な計画」(第四次計画)を踏まえ、計画期間中に達成できなかった不読率の改善や市町村の策定率の向上についても引き続き改善策の検討を行う。また、改善策について、都道府県と情報共有が進められるように、都道府県との連携を強める。</t>
    <phoneticPr fontId="5"/>
  </si>
  <si>
    <t>教育政策推進事業委託費</t>
    <phoneticPr fontId="5"/>
  </si>
  <si>
    <t>庁費</t>
    <rPh sb="0" eb="1">
      <t>チョウ</t>
    </rPh>
    <rPh sb="1" eb="2">
      <t>ヒ</t>
    </rPh>
    <phoneticPr fontId="5"/>
  </si>
  <si>
    <t>-</t>
    <phoneticPr fontId="5"/>
  </si>
  <si>
    <t>庁費の効率的な執行により、当初見込みより低額で執行できたものである。</t>
    <phoneticPr fontId="5"/>
  </si>
  <si>
    <t>※金額は単位未満四捨五入して記載していることから、合計が一致しない場合がある。
オンライン等を活用した新たな読書活動の取組に関するモデル構築に係る経費の増。</t>
    <rPh sb="46" eb="47">
      <t>トウ</t>
    </rPh>
    <rPh sb="48" eb="50">
      <t>カツヨウ</t>
    </rPh>
    <rPh sb="52" eb="53">
      <t>アラ</t>
    </rPh>
    <rPh sb="55" eb="57">
      <t>ドクショ</t>
    </rPh>
    <rPh sb="57" eb="59">
      <t>カツドウ</t>
    </rPh>
    <rPh sb="60" eb="62">
      <t>トリクミ</t>
    </rPh>
    <rPh sb="63" eb="64">
      <t>カン</t>
    </rPh>
    <rPh sb="69" eb="71">
      <t>コウチク</t>
    </rPh>
    <rPh sb="72" eb="73">
      <t>カカ</t>
    </rPh>
    <rPh sb="74" eb="76">
      <t>ケイヒ</t>
    </rPh>
    <rPh sb="77" eb="78">
      <t>ゾウ</t>
    </rPh>
    <phoneticPr fontId="5"/>
  </si>
  <si>
    <t>外部有識者による点検対象外</t>
    <phoneticPr fontId="5"/>
  </si>
  <si>
    <t>事業内容の
一部改善</t>
  </si>
  <si>
    <t>１．事業評価の観点：この事業は、子供が自主的に読書活動を行うことが出来るよう、環境の整備を図るとともに、施策の総合的かつ計画的な推進を図ることを目的とした事業であり、予算執行の観点から検証を行った。
２．所見：予算執行状況について概ね計画通りに予算執行されたものと考えられる。引き続きコスト削減に留意しつつ、現行の事業内容を維持していくべきである。
本事業の測定指標はこの事業のみで達成できる測定指標ではないが、子供の読書活動を推進していくにあたって把握すべき数値であると考える。引き続き実績を把握しつつ、施策の推進に活用すべきである。</t>
  </si>
  <si>
    <t>執行等改善</t>
  </si>
  <si>
    <t>本事業については、委託先の公募の実施に当たって、一者応札とならないよう、契約の競争性、公平性、透明性を確保した適切な執行を実施している。引き続き適切な事業の実施に努めていく。</t>
  </si>
  <si>
    <t>地域学習推進課長
横井　理夫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</si>
</sst>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226219</xdr:rowOff>
    </xdr:from>
    <xdr:to>
      <xdr:col>31</xdr:col>
      <xdr:colOff>17972</xdr:colOff>
      <xdr:row>745</xdr:row>
      <xdr:rowOff>0</xdr:rowOff>
    </xdr:to>
    <xdr:sp macro="" textlink="">
      <xdr:nvSpPr>
        <xdr:cNvPr id="25" name="テキスト ボックス 24">
          <a:extLst>
            <a:ext uri="{FF2B5EF4-FFF2-40B4-BE49-F238E27FC236}">
              <a16:creationId xmlns:a16="http://schemas.microsoft.com/office/drawing/2014/main" id="{5B14CC51-3970-4F35-8E2F-824506C3D786}"/>
            </a:ext>
          </a:extLst>
        </xdr:cNvPr>
        <xdr:cNvSpPr txBox="1"/>
      </xdr:nvSpPr>
      <xdr:spPr>
        <a:xfrm>
          <a:off x="4600575" y="57395269"/>
          <a:ext cx="1618172" cy="8310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文部科学省</a:t>
          </a:r>
          <a:endParaRPr kumimoji="1" lang="en-US" altLang="ja-JP" sz="1100"/>
        </a:p>
        <a:p>
          <a:r>
            <a:rPr kumimoji="1" lang="ja-JP" altLang="en-US" sz="1100"/>
            <a:t>　　　　</a:t>
          </a:r>
          <a:r>
            <a:rPr kumimoji="1" lang="en-US" altLang="ja-JP" sz="1100"/>
            <a:t>21.2</a:t>
          </a:r>
          <a:r>
            <a:rPr kumimoji="1" lang="ja-JP" altLang="en-US" sz="1100"/>
            <a:t>百万円</a:t>
          </a:r>
          <a:endParaRPr kumimoji="1" lang="en-US" altLang="ja-JP" sz="1100"/>
        </a:p>
      </xdr:txBody>
    </xdr:sp>
    <xdr:clientData/>
  </xdr:twoCellAnchor>
  <xdr:twoCellAnchor>
    <xdr:from>
      <xdr:col>39</xdr:col>
      <xdr:colOff>26959</xdr:colOff>
      <xdr:row>741</xdr:row>
      <xdr:rowOff>161746</xdr:rowOff>
    </xdr:from>
    <xdr:to>
      <xdr:col>41</xdr:col>
      <xdr:colOff>170732</xdr:colOff>
      <xdr:row>745</xdr:row>
      <xdr:rowOff>188703</xdr:rowOff>
    </xdr:to>
    <xdr:sp macro="" textlink="">
      <xdr:nvSpPr>
        <xdr:cNvPr id="26" name="右大かっこ 25">
          <a:extLst>
            <a:ext uri="{FF2B5EF4-FFF2-40B4-BE49-F238E27FC236}">
              <a16:creationId xmlns:a16="http://schemas.microsoft.com/office/drawing/2014/main" id="{8E8B407B-77D8-4F5E-AB6D-C0C75E0DB27A}"/>
            </a:ext>
          </a:extLst>
        </xdr:cNvPr>
        <xdr:cNvSpPr/>
      </xdr:nvSpPr>
      <xdr:spPr>
        <a:xfrm>
          <a:off x="7827934" y="56978371"/>
          <a:ext cx="543823" cy="14366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143774</xdr:colOff>
      <xdr:row>742</xdr:row>
      <xdr:rowOff>80873</xdr:rowOff>
    </xdr:from>
    <xdr:to>
      <xdr:col>40</xdr:col>
      <xdr:colOff>188703</xdr:colOff>
      <xdr:row>745</xdr:row>
      <xdr:rowOff>80872</xdr:rowOff>
    </xdr:to>
    <xdr:sp macro="" textlink="">
      <xdr:nvSpPr>
        <xdr:cNvPr id="27" name="テキスト ボックス 26">
          <a:extLst>
            <a:ext uri="{FF2B5EF4-FFF2-40B4-BE49-F238E27FC236}">
              <a16:creationId xmlns:a16="http://schemas.microsoft.com/office/drawing/2014/main" id="{E170066E-C033-490E-B9BD-BC12750137CA}"/>
            </a:ext>
          </a:extLst>
        </xdr:cNvPr>
        <xdr:cNvSpPr txBox="1"/>
      </xdr:nvSpPr>
      <xdr:spPr>
        <a:xfrm>
          <a:off x="6544574" y="57249923"/>
          <a:ext cx="1645129" cy="1057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0.7</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職員旅費　 　</a:t>
          </a:r>
          <a:r>
            <a:rPr lang="en-US" altLang="ja-JP" sz="1100" b="0" i="0" u="none" strike="noStrike">
              <a:solidFill>
                <a:schemeClr val="tx1"/>
              </a:solidFill>
              <a:effectLst/>
              <a:latin typeface="+mn-lt"/>
              <a:ea typeface="+mn-ea"/>
              <a:cs typeface="+mn-cs"/>
            </a:rPr>
            <a:t>0.4</a:t>
          </a:r>
          <a:r>
            <a:rPr lang="ja-JP" altLang="en-US" sz="1100" b="0" i="0" u="none" strike="noStrike">
              <a:solidFill>
                <a:schemeClr val="tx1"/>
              </a:solidFill>
              <a:effectLst/>
              <a:latin typeface="+mn-lt"/>
              <a:ea typeface="+mn-ea"/>
              <a:cs typeface="+mn-cs"/>
            </a:rPr>
            <a:t>百万</a:t>
          </a:r>
          <a:br>
            <a:rPr lang="ja-JP" altLang="en-US"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委員等旅費</a:t>
          </a:r>
          <a:r>
            <a:rPr lang="ja-JP" altLang="en-US">
              <a:solidFill>
                <a:schemeClr val="tx1"/>
              </a:solidFill>
            </a:rPr>
            <a:t>   </a:t>
          </a:r>
          <a:r>
            <a:rPr lang="en-US" altLang="ja-JP">
              <a:solidFill>
                <a:schemeClr val="tx1"/>
              </a:solidFill>
            </a:rPr>
            <a:t>0.2</a:t>
          </a:r>
          <a:r>
            <a:rPr lang="ja-JP" altLang="en-US">
              <a:solidFill>
                <a:schemeClr val="tx1"/>
              </a:solidFill>
            </a:rPr>
            <a:t>百万</a:t>
          </a:r>
          <a:endParaRPr lang="en-US" altLang="ja-JP">
            <a:solidFill>
              <a:schemeClr val="tx1"/>
            </a:solidFill>
          </a:endParaRPr>
        </a:p>
        <a:p>
          <a:r>
            <a:rPr lang="ja-JP" altLang="en-US">
              <a:solidFill>
                <a:schemeClr val="tx1"/>
              </a:solidFill>
            </a:rPr>
            <a:t>庁費　　　　</a:t>
          </a:r>
          <a:r>
            <a:rPr lang="ja-JP" altLang="en-US" baseline="0">
              <a:solidFill>
                <a:schemeClr val="tx1"/>
              </a:solidFill>
            </a:rPr>
            <a:t>  </a:t>
          </a:r>
          <a:r>
            <a:rPr lang="en-US" altLang="ja-JP" baseline="0">
              <a:solidFill>
                <a:schemeClr val="tx1"/>
              </a:solidFill>
            </a:rPr>
            <a:t>  9.2</a:t>
          </a:r>
          <a:r>
            <a:rPr lang="ja-JP" altLang="en-US">
              <a:solidFill>
                <a:schemeClr val="tx1"/>
              </a:solidFill>
            </a:rPr>
            <a:t>百万</a:t>
          </a:r>
          <a:endParaRPr lang="en-US" altLang="ja-JP">
            <a:solidFill>
              <a:schemeClr val="tx1"/>
            </a:solidFill>
          </a:endParaRPr>
        </a:p>
      </xdr:txBody>
    </xdr:sp>
    <xdr:clientData/>
  </xdr:twoCellAnchor>
  <xdr:twoCellAnchor>
    <xdr:from>
      <xdr:col>42</xdr:col>
      <xdr:colOff>179717</xdr:colOff>
      <xdr:row>743</xdr:row>
      <xdr:rowOff>341462</xdr:rowOff>
    </xdr:from>
    <xdr:to>
      <xdr:col>46</xdr:col>
      <xdr:colOff>116816</xdr:colOff>
      <xdr:row>744</xdr:row>
      <xdr:rowOff>278561</xdr:rowOff>
    </xdr:to>
    <xdr:sp macro="" textlink="">
      <xdr:nvSpPr>
        <xdr:cNvPr id="28" name="テキスト ボックス 27">
          <a:extLst>
            <a:ext uri="{FF2B5EF4-FFF2-40B4-BE49-F238E27FC236}">
              <a16:creationId xmlns:a16="http://schemas.microsoft.com/office/drawing/2014/main" id="{50B56AC2-4919-4FA6-A1CC-0E200FEC9B1C}"/>
            </a:ext>
          </a:extLst>
        </xdr:cNvPr>
        <xdr:cNvSpPr txBox="1"/>
      </xdr:nvSpPr>
      <xdr:spPr>
        <a:xfrm>
          <a:off x="8580767" y="57862937"/>
          <a:ext cx="737199" cy="289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endParaRPr kumimoji="1" lang="en-US" altLang="ja-JP" sz="1100"/>
        </a:p>
      </xdr:txBody>
    </xdr:sp>
    <xdr:clientData/>
  </xdr:twoCellAnchor>
  <xdr:twoCellAnchor>
    <xdr:from>
      <xdr:col>27</xdr:col>
      <xdr:colOff>8986</xdr:colOff>
      <xdr:row>745</xdr:row>
      <xdr:rowOff>0</xdr:rowOff>
    </xdr:from>
    <xdr:to>
      <xdr:col>27</xdr:col>
      <xdr:colOff>8987</xdr:colOff>
      <xdr:row>747</xdr:row>
      <xdr:rowOff>17972</xdr:rowOff>
    </xdr:to>
    <xdr:cxnSp macro="">
      <xdr:nvCxnSpPr>
        <xdr:cNvPr id="29" name="直線コネクタ 28">
          <a:extLst>
            <a:ext uri="{FF2B5EF4-FFF2-40B4-BE49-F238E27FC236}">
              <a16:creationId xmlns:a16="http://schemas.microsoft.com/office/drawing/2014/main" id="{EBA04419-09A9-4D3B-9FC8-75277555D7B3}"/>
            </a:ext>
          </a:extLst>
        </xdr:cNvPr>
        <xdr:cNvCxnSpPr>
          <a:stCxn id="25" idx="2"/>
        </xdr:cNvCxnSpPr>
      </xdr:nvCxnSpPr>
      <xdr:spPr>
        <a:xfrm>
          <a:off x="5409661" y="58226325"/>
          <a:ext cx="1" cy="7228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8986</xdr:colOff>
      <xdr:row>746</xdr:row>
      <xdr:rowOff>341462</xdr:rowOff>
    </xdr:from>
    <xdr:to>
      <xdr:col>42</xdr:col>
      <xdr:colOff>8985</xdr:colOff>
      <xdr:row>747</xdr:row>
      <xdr:rowOff>0</xdr:rowOff>
    </xdr:to>
    <xdr:cxnSp macro="">
      <xdr:nvCxnSpPr>
        <xdr:cNvPr id="30" name="直線コネクタ 29">
          <a:extLst>
            <a:ext uri="{FF2B5EF4-FFF2-40B4-BE49-F238E27FC236}">
              <a16:creationId xmlns:a16="http://schemas.microsoft.com/office/drawing/2014/main" id="{8F0E77C3-BBB8-4BF4-A90A-446B3E1FFB7F}"/>
            </a:ext>
          </a:extLst>
        </xdr:cNvPr>
        <xdr:cNvCxnSpPr/>
      </xdr:nvCxnSpPr>
      <xdr:spPr>
        <a:xfrm>
          <a:off x="2409286" y="58920212"/>
          <a:ext cx="6000749" cy="109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332476</xdr:rowOff>
    </xdr:from>
    <xdr:to>
      <xdr:col>12</xdr:col>
      <xdr:colOff>8986</xdr:colOff>
      <xdr:row>748</xdr:row>
      <xdr:rowOff>0</xdr:rowOff>
    </xdr:to>
    <xdr:cxnSp macro="">
      <xdr:nvCxnSpPr>
        <xdr:cNvPr id="31" name="直線コネクタ 30">
          <a:extLst>
            <a:ext uri="{FF2B5EF4-FFF2-40B4-BE49-F238E27FC236}">
              <a16:creationId xmlns:a16="http://schemas.microsoft.com/office/drawing/2014/main" id="{9A5DCCE1-69D5-4F65-8BEB-AB5BCAAC9946}"/>
            </a:ext>
          </a:extLst>
        </xdr:cNvPr>
        <xdr:cNvCxnSpPr/>
      </xdr:nvCxnSpPr>
      <xdr:spPr>
        <a:xfrm>
          <a:off x="2400300" y="58911226"/>
          <a:ext cx="8986" cy="3723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747</xdr:row>
      <xdr:rowOff>8986</xdr:rowOff>
    </xdr:from>
    <xdr:to>
      <xdr:col>42</xdr:col>
      <xdr:colOff>8986</xdr:colOff>
      <xdr:row>748</xdr:row>
      <xdr:rowOff>26958</xdr:rowOff>
    </xdr:to>
    <xdr:cxnSp macro="">
      <xdr:nvCxnSpPr>
        <xdr:cNvPr id="32" name="直線コネクタ 31">
          <a:extLst>
            <a:ext uri="{FF2B5EF4-FFF2-40B4-BE49-F238E27FC236}">
              <a16:creationId xmlns:a16="http://schemas.microsoft.com/office/drawing/2014/main" id="{49609918-8FAE-4100-8FA0-384736F23BD4}"/>
            </a:ext>
          </a:extLst>
        </xdr:cNvPr>
        <xdr:cNvCxnSpPr/>
      </xdr:nvCxnSpPr>
      <xdr:spPr>
        <a:xfrm>
          <a:off x="8401050" y="58940161"/>
          <a:ext cx="8986" cy="3703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35944</xdr:colOff>
      <xdr:row>747</xdr:row>
      <xdr:rowOff>341461</xdr:rowOff>
    </xdr:from>
    <xdr:to>
      <xdr:col>19</xdr:col>
      <xdr:colOff>154459</xdr:colOff>
      <xdr:row>749</xdr:row>
      <xdr:rowOff>0</xdr:rowOff>
    </xdr:to>
    <xdr:sp macro="" textlink="">
      <xdr:nvSpPr>
        <xdr:cNvPr id="33" name="テキスト ボックス 32">
          <a:extLst>
            <a:ext uri="{FF2B5EF4-FFF2-40B4-BE49-F238E27FC236}">
              <a16:creationId xmlns:a16="http://schemas.microsoft.com/office/drawing/2014/main" id="{BC0E0827-B2B3-47DE-9EBD-6E2E23F36375}"/>
            </a:ext>
          </a:extLst>
        </xdr:cNvPr>
        <xdr:cNvSpPr txBox="1"/>
      </xdr:nvSpPr>
      <xdr:spPr>
        <a:xfrm>
          <a:off x="1889458" y="75588961"/>
          <a:ext cx="2177974" cy="353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37</xdr:col>
      <xdr:colOff>8986</xdr:colOff>
      <xdr:row>748</xdr:row>
      <xdr:rowOff>8986</xdr:rowOff>
    </xdr:from>
    <xdr:to>
      <xdr:col>47</xdr:col>
      <xdr:colOff>188703</xdr:colOff>
      <xdr:row>749</xdr:row>
      <xdr:rowOff>8986</xdr:rowOff>
    </xdr:to>
    <xdr:sp macro="" textlink="">
      <xdr:nvSpPr>
        <xdr:cNvPr id="34" name="テキスト ボックス 33">
          <a:extLst>
            <a:ext uri="{FF2B5EF4-FFF2-40B4-BE49-F238E27FC236}">
              <a16:creationId xmlns:a16="http://schemas.microsoft.com/office/drawing/2014/main" id="{2F46F532-415F-4487-89AA-05222AFC958F}"/>
            </a:ext>
          </a:extLst>
        </xdr:cNvPr>
        <xdr:cNvSpPr txBox="1"/>
      </xdr:nvSpPr>
      <xdr:spPr>
        <a:xfrm>
          <a:off x="7409911" y="59292586"/>
          <a:ext cx="2179967"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7</xdr:col>
      <xdr:colOff>26957</xdr:colOff>
      <xdr:row>749</xdr:row>
      <xdr:rowOff>8986</xdr:rowOff>
    </xdr:from>
    <xdr:to>
      <xdr:col>16</xdr:col>
      <xdr:colOff>17972</xdr:colOff>
      <xdr:row>753</xdr:row>
      <xdr:rowOff>8986</xdr:rowOff>
    </xdr:to>
    <xdr:sp macro="" textlink="">
      <xdr:nvSpPr>
        <xdr:cNvPr id="35" name="テキスト ボックス 34">
          <a:extLst>
            <a:ext uri="{FF2B5EF4-FFF2-40B4-BE49-F238E27FC236}">
              <a16:creationId xmlns:a16="http://schemas.microsoft.com/office/drawing/2014/main" id="{66C6A5D7-0C31-48D5-84CD-562AC2578077}"/>
            </a:ext>
          </a:extLst>
        </xdr:cNvPr>
        <xdr:cNvSpPr txBox="1"/>
      </xdr:nvSpPr>
      <xdr:spPr>
        <a:xfrm>
          <a:off x="1427132" y="59645011"/>
          <a:ext cx="1791240"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Ａ．発達段階に応じた</a:t>
          </a:r>
          <a:endParaRPr kumimoji="1" lang="en-US" altLang="ja-JP" sz="1100"/>
        </a:p>
        <a:p>
          <a:r>
            <a:rPr kumimoji="1" lang="ja-JP" altLang="en-US" sz="1100"/>
            <a:t>　　読書活動の推進事業</a:t>
          </a:r>
          <a:endParaRPr kumimoji="1" lang="en-US" altLang="ja-JP" sz="1100"/>
        </a:p>
        <a:p>
          <a:r>
            <a:rPr kumimoji="1" lang="ja-JP" altLang="en-US" sz="1100"/>
            <a:t>　　　　　　都道府県　等</a:t>
          </a:r>
          <a:endParaRPr kumimoji="1" lang="en-US" altLang="ja-JP" sz="1100"/>
        </a:p>
        <a:p>
          <a:endParaRPr kumimoji="1" lang="en-US" altLang="ja-JP" sz="1100"/>
        </a:p>
        <a:p>
          <a:r>
            <a:rPr kumimoji="1" lang="ja-JP" altLang="en-US" sz="1100"/>
            <a:t>　　　（</a:t>
          </a:r>
          <a:r>
            <a:rPr kumimoji="1" lang="en-US" altLang="ja-JP" sz="1100"/>
            <a:t>4</a:t>
          </a:r>
          <a:r>
            <a:rPr kumimoji="1" lang="ja-JP" altLang="en-US" sz="1100"/>
            <a:t>団体　</a:t>
          </a:r>
          <a:r>
            <a:rPr kumimoji="1" lang="en-US" altLang="ja-JP" sz="1100"/>
            <a:t>3.1</a:t>
          </a:r>
          <a:r>
            <a:rPr kumimoji="1" lang="ja-JP" altLang="en-US" sz="1100"/>
            <a:t>百万円）</a:t>
          </a:r>
        </a:p>
      </xdr:txBody>
    </xdr:sp>
    <xdr:clientData/>
  </xdr:twoCellAnchor>
  <xdr:twoCellAnchor>
    <xdr:from>
      <xdr:col>16</xdr:col>
      <xdr:colOff>26957</xdr:colOff>
      <xdr:row>749</xdr:row>
      <xdr:rowOff>8986</xdr:rowOff>
    </xdr:from>
    <xdr:to>
      <xdr:col>25</xdr:col>
      <xdr:colOff>17972</xdr:colOff>
      <xdr:row>753</xdr:row>
      <xdr:rowOff>8986</xdr:rowOff>
    </xdr:to>
    <xdr:sp macro="" textlink="">
      <xdr:nvSpPr>
        <xdr:cNvPr id="36" name="テキスト ボックス 35">
          <a:extLst>
            <a:ext uri="{FF2B5EF4-FFF2-40B4-BE49-F238E27FC236}">
              <a16:creationId xmlns:a16="http://schemas.microsoft.com/office/drawing/2014/main" id="{050E2F53-6708-4DCA-AE13-CF28B1D0019C}"/>
            </a:ext>
          </a:extLst>
        </xdr:cNvPr>
        <xdr:cNvSpPr txBox="1"/>
      </xdr:nvSpPr>
      <xdr:spPr>
        <a:xfrm>
          <a:off x="3227357" y="59645011"/>
          <a:ext cx="1791240"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．発達段階に応じた</a:t>
          </a:r>
          <a:endParaRPr lang="ja-JP" altLang="ja-JP">
            <a:effectLst/>
          </a:endParaRPr>
        </a:p>
        <a:p>
          <a:r>
            <a:rPr kumimoji="1" lang="ja-JP" altLang="ja-JP" sz="1100">
              <a:solidFill>
                <a:schemeClr val="dk1"/>
              </a:solidFill>
              <a:effectLst/>
              <a:latin typeface="+mn-lt"/>
              <a:ea typeface="+mn-ea"/>
              <a:cs typeface="+mn-cs"/>
            </a:rPr>
            <a:t>　　読書活動の推進事業</a:t>
          </a:r>
          <a:endParaRPr lang="ja-JP" altLang="ja-JP">
            <a:effectLst/>
          </a:endParaRPr>
        </a:p>
        <a:p>
          <a:r>
            <a:rPr kumimoji="1" lang="ja-JP" altLang="ja-JP" sz="1100">
              <a:solidFill>
                <a:schemeClr val="dk1"/>
              </a:solidFill>
              <a:effectLst/>
              <a:latin typeface="+mn-lt"/>
              <a:ea typeface="+mn-ea"/>
              <a:cs typeface="+mn-cs"/>
            </a:rPr>
            <a:t>　　　　　　都道府県　等</a:t>
          </a:r>
          <a:endParaRPr lang="ja-JP" altLang="ja-JP">
            <a:effectLst/>
          </a:endParaRPr>
        </a:p>
        <a:p>
          <a:endParaRPr kumimoji="1" lang="en-US" altLang="ja-JP" sz="1100"/>
        </a:p>
        <a:p>
          <a:r>
            <a:rPr kumimoji="1" lang="ja-JP" altLang="en-US" sz="1100"/>
            <a:t>　　　</a:t>
          </a:r>
          <a:r>
            <a:rPr kumimoji="1" lang="en-US" altLang="ja-JP" sz="1100"/>
            <a:t>(1</a:t>
          </a:r>
          <a:r>
            <a:rPr kumimoji="1" lang="ja-JP" altLang="en-US" sz="1100"/>
            <a:t>団体　　</a:t>
          </a:r>
          <a:r>
            <a:rPr kumimoji="1" lang="en-US" altLang="ja-JP" sz="1100"/>
            <a:t>0.5</a:t>
          </a:r>
          <a:r>
            <a:rPr kumimoji="1" lang="ja-JP" altLang="en-US" sz="1100"/>
            <a:t>百万円</a:t>
          </a:r>
          <a:r>
            <a:rPr kumimoji="1" lang="en-US" altLang="ja-JP" sz="1100"/>
            <a:t>)</a:t>
          </a:r>
        </a:p>
        <a:p>
          <a:r>
            <a:rPr kumimoji="1" lang="en-US" altLang="ja-JP" sz="1100"/>
            <a:t>※</a:t>
          </a:r>
          <a:r>
            <a:rPr kumimoji="1" lang="ja-JP" altLang="en-US" sz="1100"/>
            <a:t>下記Ｃ　の金額を含む</a:t>
          </a:r>
        </a:p>
      </xdr:txBody>
    </xdr:sp>
    <xdr:clientData/>
  </xdr:twoCellAnchor>
  <xdr:twoCellAnchor>
    <xdr:from>
      <xdr:col>34</xdr:col>
      <xdr:colOff>8985</xdr:colOff>
      <xdr:row>749</xdr:row>
      <xdr:rowOff>0</xdr:rowOff>
    </xdr:from>
    <xdr:to>
      <xdr:col>49</xdr:col>
      <xdr:colOff>8986</xdr:colOff>
      <xdr:row>753</xdr:row>
      <xdr:rowOff>0</xdr:rowOff>
    </xdr:to>
    <xdr:sp macro="" textlink="">
      <xdr:nvSpPr>
        <xdr:cNvPr id="37" name="テキスト ボックス 36">
          <a:extLst>
            <a:ext uri="{FF2B5EF4-FFF2-40B4-BE49-F238E27FC236}">
              <a16:creationId xmlns:a16="http://schemas.microsoft.com/office/drawing/2014/main" id="{2979E060-DB25-40C0-A993-DDFB821413DB}"/>
            </a:ext>
          </a:extLst>
        </xdr:cNvPr>
        <xdr:cNvSpPr txBox="1"/>
      </xdr:nvSpPr>
      <xdr:spPr>
        <a:xfrm>
          <a:off x="6809835" y="59636025"/>
          <a:ext cx="3000376" cy="1409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Ｄ．子供の読書活動の推進に関する調査研究</a:t>
          </a:r>
          <a:endParaRPr kumimoji="1" lang="en-US" altLang="ja-JP" sz="1100"/>
        </a:p>
        <a:p>
          <a:endParaRPr kumimoji="1" lang="en-US" altLang="ja-JP" sz="1100"/>
        </a:p>
        <a:p>
          <a:r>
            <a:rPr kumimoji="1" lang="ja-JP" altLang="en-US" sz="1100"/>
            <a:t>　　株式会社浜銀総合研究所</a:t>
          </a:r>
          <a:endParaRPr kumimoji="1" lang="en-US" altLang="ja-JP" sz="1100"/>
        </a:p>
        <a:p>
          <a:endParaRPr kumimoji="1" lang="en-US" altLang="ja-JP" sz="1100"/>
        </a:p>
        <a:p>
          <a:r>
            <a:rPr kumimoji="1" lang="ja-JP" altLang="en-US" sz="1100"/>
            <a:t>　　</a:t>
          </a:r>
          <a:r>
            <a:rPr kumimoji="1" lang="en-US" altLang="ja-JP" sz="1100"/>
            <a:t>(1</a:t>
          </a:r>
          <a:r>
            <a:rPr kumimoji="1" lang="ja-JP" altLang="en-US" sz="1100"/>
            <a:t>団体　</a:t>
          </a:r>
          <a:r>
            <a:rPr kumimoji="1" lang="en-US" altLang="ja-JP" sz="1100"/>
            <a:t>7.1</a:t>
          </a:r>
          <a:r>
            <a:rPr kumimoji="1" lang="ja-JP" altLang="en-US" sz="1100"/>
            <a:t>百万円</a:t>
          </a:r>
          <a:r>
            <a:rPr kumimoji="1" lang="en-US" altLang="ja-JP" sz="1100"/>
            <a:t>)</a:t>
          </a:r>
          <a:endParaRPr kumimoji="1" lang="ja-JP" altLang="en-US" sz="1100"/>
        </a:p>
      </xdr:txBody>
    </xdr:sp>
    <xdr:clientData/>
  </xdr:twoCellAnchor>
  <xdr:twoCellAnchor>
    <xdr:from>
      <xdr:col>20</xdr:col>
      <xdr:colOff>116816</xdr:colOff>
      <xdr:row>753</xdr:row>
      <xdr:rowOff>8986</xdr:rowOff>
    </xdr:from>
    <xdr:to>
      <xdr:col>20</xdr:col>
      <xdr:colOff>121309</xdr:colOff>
      <xdr:row>753</xdr:row>
      <xdr:rowOff>332476</xdr:rowOff>
    </xdr:to>
    <xdr:cxnSp macro="">
      <xdr:nvCxnSpPr>
        <xdr:cNvPr id="38" name="直線コネクタ 37">
          <a:extLst>
            <a:ext uri="{FF2B5EF4-FFF2-40B4-BE49-F238E27FC236}">
              <a16:creationId xmlns:a16="http://schemas.microsoft.com/office/drawing/2014/main" id="{445D3EFC-81AF-43E5-816C-A615D0AF78DD}"/>
            </a:ext>
          </a:extLst>
        </xdr:cNvPr>
        <xdr:cNvCxnSpPr>
          <a:stCxn id="36" idx="2"/>
        </xdr:cNvCxnSpPr>
      </xdr:nvCxnSpPr>
      <xdr:spPr>
        <a:xfrm flipH="1">
          <a:off x="4117316" y="61054711"/>
          <a:ext cx="4493" cy="323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35943</xdr:colOff>
      <xdr:row>754</xdr:row>
      <xdr:rowOff>26957</xdr:rowOff>
    </xdr:from>
    <xdr:to>
      <xdr:col>23</xdr:col>
      <xdr:colOff>119061</xdr:colOff>
      <xdr:row>754</xdr:row>
      <xdr:rowOff>273844</xdr:rowOff>
    </xdr:to>
    <xdr:sp macro="" textlink="">
      <xdr:nvSpPr>
        <xdr:cNvPr id="39" name="テキスト ボックス 38">
          <a:extLst>
            <a:ext uri="{FF2B5EF4-FFF2-40B4-BE49-F238E27FC236}">
              <a16:creationId xmlns:a16="http://schemas.microsoft.com/office/drawing/2014/main" id="{B9CB1E3F-36E7-4623-87B0-7D2D429E5CD9}"/>
            </a:ext>
          </a:extLst>
        </xdr:cNvPr>
        <xdr:cNvSpPr txBox="1"/>
      </xdr:nvSpPr>
      <xdr:spPr>
        <a:xfrm>
          <a:off x="3881662" y="66559082"/>
          <a:ext cx="892743" cy="246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16</xdr:col>
      <xdr:colOff>17972</xdr:colOff>
      <xdr:row>755</xdr:row>
      <xdr:rowOff>0</xdr:rowOff>
    </xdr:from>
    <xdr:to>
      <xdr:col>26</xdr:col>
      <xdr:colOff>0</xdr:colOff>
      <xdr:row>757</xdr:row>
      <xdr:rowOff>224646</xdr:rowOff>
    </xdr:to>
    <xdr:sp macro="" textlink="">
      <xdr:nvSpPr>
        <xdr:cNvPr id="40" name="テキスト ボックス 39">
          <a:extLst>
            <a:ext uri="{FF2B5EF4-FFF2-40B4-BE49-F238E27FC236}">
              <a16:creationId xmlns:a16="http://schemas.microsoft.com/office/drawing/2014/main" id="{06237E84-A398-4B37-AEE5-90482F5E51AC}"/>
            </a:ext>
          </a:extLst>
        </xdr:cNvPr>
        <xdr:cNvSpPr txBox="1"/>
      </xdr:nvSpPr>
      <xdr:spPr>
        <a:xfrm>
          <a:off x="3218372" y="61750575"/>
          <a:ext cx="1982278" cy="929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．発達段階に応じた</a:t>
          </a:r>
          <a:endParaRPr lang="ja-JP" altLang="ja-JP">
            <a:effectLst/>
          </a:endParaRPr>
        </a:p>
        <a:p>
          <a:r>
            <a:rPr kumimoji="1" lang="ja-JP" altLang="ja-JP" sz="1100">
              <a:solidFill>
                <a:schemeClr val="dk1"/>
              </a:solidFill>
              <a:effectLst/>
              <a:latin typeface="+mn-lt"/>
              <a:ea typeface="+mn-ea"/>
              <a:cs typeface="+mn-cs"/>
            </a:rPr>
            <a:t>　　読書活動の推進事業</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市町村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6</xdr:col>
      <xdr:colOff>0</xdr:colOff>
      <xdr:row>757</xdr:row>
      <xdr:rowOff>637995</xdr:rowOff>
    </xdr:from>
    <xdr:to>
      <xdr:col>49</xdr:col>
      <xdr:colOff>485236</xdr:colOff>
      <xdr:row>758</xdr:row>
      <xdr:rowOff>17972</xdr:rowOff>
    </xdr:to>
    <xdr:cxnSp macro="">
      <xdr:nvCxnSpPr>
        <xdr:cNvPr id="41" name="直線コネクタ 40">
          <a:extLst>
            <a:ext uri="{FF2B5EF4-FFF2-40B4-BE49-F238E27FC236}">
              <a16:creationId xmlns:a16="http://schemas.microsoft.com/office/drawing/2014/main" id="{7E3F9017-84FA-499B-A82E-CC01313B595C}"/>
            </a:ext>
          </a:extLst>
        </xdr:cNvPr>
        <xdr:cNvCxnSpPr/>
      </xdr:nvCxnSpPr>
      <xdr:spPr>
        <a:xfrm>
          <a:off x="1200150" y="63093420"/>
          <a:ext cx="9086311" cy="467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26958</xdr:colOff>
      <xdr:row>758</xdr:row>
      <xdr:rowOff>179717</xdr:rowOff>
    </xdr:from>
    <xdr:to>
      <xdr:col>24</xdr:col>
      <xdr:colOff>90101</xdr:colOff>
      <xdr:row>758</xdr:row>
      <xdr:rowOff>424764</xdr:rowOff>
    </xdr:to>
    <xdr:sp macro="" textlink="">
      <xdr:nvSpPr>
        <xdr:cNvPr id="42" name="テキスト ボックス 41">
          <a:extLst>
            <a:ext uri="{FF2B5EF4-FFF2-40B4-BE49-F238E27FC236}">
              <a16:creationId xmlns:a16="http://schemas.microsoft.com/office/drawing/2014/main" id="{C185C499-4EC6-4A6F-ADA4-98FEE5ED9208}"/>
            </a:ext>
          </a:extLst>
        </xdr:cNvPr>
        <xdr:cNvSpPr txBox="1"/>
      </xdr:nvSpPr>
      <xdr:spPr>
        <a:xfrm>
          <a:off x="1468580" y="79571879"/>
          <a:ext cx="3564224" cy="245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発達段階に応じた読書活動の推進事業</a:t>
          </a:r>
          <a:r>
            <a:rPr kumimoji="1" lang="ja-JP" altLang="en-US" sz="1100"/>
            <a:t>　熊本県</a:t>
          </a:r>
          <a:r>
            <a:rPr kumimoji="1" lang="en-US" altLang="ja-JP" sz="1100"/>
            <a:t>】</a:t>
          </a:r>
          <a:endParaRPr kumimoji="1" lang="ja-JP" altLang="en-US" sz="1100"/>
        </a:p>
      </xdr:txBody>
    </xdr:sp>
    <xdr:clientData/>
  </xdr:twoCellAnchor>
  <xdr:twoCellAnchor>
    <xdr:from>
      <xdr:col>23</xdr:col>
      <xdr:colOff>0</xdr:colOff>
      <xdr:row>759</xdr:row>
      <xdr:rowOff>1</xdr:rowOff>
    </xdr:from>
    <xdr:to>
      <xdr:col>29</xdr:col>
      <xdr:colOff>170731</xdr:colOff>
      <xdr:row>759</xdr:row>
      <xdr:rowOff>233633</xdr:rowOff>
    </xdr:to>
    <xdr:sp macro="" textlink="">
      <xdr:nvSpPr>
        <xdr:cNvPr id="43" name="テキスト ボックス 42">
          <a:extLst>
            <a:ext uri="{FF2B5EF4-FFF2-40B4-BE49-F238E27FC236}">
              <a16:creationId xmlns:a16="http://schemas.microsoft.com/office/drawing/2014/main" id="{E4C53941-BAFC-4777-B1D1-CD7D0DB29774}"/>
            </a:ext>
          </a:extLst>
        </xdr:cNvPr>
        <xdr:cNvSpPr txBox="1"/>
      </xdr:nvSpPr>
      <xdr:spPr>
        <a:xfrm>
          <a:off x="4600575" y="63788926"/>
          <a:ext cx="1370881" cy="2336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文部科学省</a:t>
          </a:r>
        </a:p>
      </xdr:txBody>
    </xdr:sp>
    <xdr:clientData/>
  </xdr:twoCellAnchor>
  <xdr:twoCellAnchor>
    <xdr:from>
      <xdr:col>26</xdr:col>
      <xdr:colOff>85366</xdr:colOff>
      <xdr:row>759</xdr:row>
      <xdr:rowOff>233633</xdr:rowOff>
    </xdr:from>
    <xdr:to>
      <xdr:col>26</xdr:col>
      <xdr:colOff>89858</xdr:colOff>
      <xdr:row>760</xdr:row>
      <xdr:rowOff>0</xdr:rowOff>
    </xdr:to>
    <xdr:cxnSp macro="">
      <xdr:nvCxnSpPr>
        <xdr:cNvPr id="44" name="直線コネクタ 43">
          <a:extLst>
            <a:ext uri="{FF2B5EF4-FFF2-40B4-BE49-F238E27FC236}">
              <a16:creationId xmlns:a16="http://schemas.microsoft.com/office/drawing/2014/main" id="{D96FF163-8716-4A21-81E3-E305ACD97116}"/>
            </a:ext>
          </a:extLst>
        </xdr:cNvPr>
        <xdr:cNvCxnSpPr>
          <a:stCxn id="43" idx="2"/>
        </xdr:cNvCxnSpPr>
      </xdr:nvCxnSpPr>
      <xdr:spPr>
        <a:xfrm>
          <a:off x="5286016" y="64022558"/>
          <a:ext cx="4492" cy="433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161746</xdr:colOff>
      <xdr:row>760</xdr:row>
      <xdr:rowOff>26958</xdr:rowOff>
    </xdr:from>
    <xdr:to>
      <xdr:col>31</xdr:col>
      <xdr:colOff>143774</xdr:colOff>
      <xdr:row>762</xdr:row>
      <xdr:rowOff>359434</xdr:rowOff>
    </xdr:to>
    <xdr:sp macro="" textlink="">
      <xdr:nvSpPr>
        <xdr:cNvPr id="45" name="テキスト ボックス 44">
          <a:extLst>
            <a:ext uri="{FF2B5EF4-FFF2-40B4-BE49-F238E27FC236}">
              <a16:creationId xmlns:a16="http://schemas.microsoft.com/office/drawing/2014/main" id="{593E07B4-B21D-43F6-9A5B-6F8CF04A2492}"/>
            </a:ext>
          </a:extLst>
        </xdr:cNvPr>
        <xdr:cNvSpPr txBox="1"/>
      </xdr:nvSpPr>
      <xdr:spPr>
        <a:xfrm>
          <a:off x="4362271" y="64482633"/>
          <a:ext cx="1982278" cy="932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Ｂ　熊本県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22</xdr:col>
      <xdr:colOff>0</xdr:colOff>
      <xdr:row>764</xdr:row>
      <xdr:rowOff>0</xdr:rowOff>
    </xdr:from>
    <xdr:to>
      <xdr:col>31</xdr:col>
      <xdr:colOff>179717</xdr:colOff>
      <xdr:row>766</xdr:row>
      <xdr:rowOff>296533</xdr:rowOff>
    </xdr:to>
    <xdr:sp macro="" textlink="">
      <xdr:nvSpPr>
        <xdr:cNvPr id="46" name="テキスト ボックス 45">
          <a:extLst>
            <a:ext uri="{FF2B5EF4-FFF2-40B4-BE49-F238E27FC236}">
              <a16:creationId xmlns:a16="http://schemas.microsoft.com/office/drawing/2014/main" id="{4C08AF92-7DD2-4FA8-BE29-2A6B8CAE6B52}"/>
            </a:ext>
          </a:extLst>
        </xdr:cNvPr>
        <xdr:cNvSpPr txBox="1"/>
      </xdr:nvSpPr>
      <xdr:spPr>
        <a:xfrm>
          <a:off x="4400550" y="65884425"/>
          <a:ext cx="1979942" cy="925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Ｃ　菊池市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団体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26</xdr:col>
      <xdr:colOff>134787</xdr:colOff>
      <xdr:row>762</xdr:row>
      <xdr:rowOff>341463</xdr:rowOff>
    </xdr:from>
    <xdr:to>
      <xdr:col>26</xdr:col>
      <xdr:colOff>139279</xdr:colOff>
      <xdr:row>763</xdr:row>
      <xdr:rowOff>323491</xdr:rowOff>
    </xdr:to>
    <xdr:cxnSp macro="">
      <xdr:nvCxnSpPr>
        <xdr:cNvPr id="47" name="直線コネクタ 46">
          <a:extLst>
            <a:ext uri="{FF2B5EF4-FFF2-40B4-BE49-F238E27FC236}">
              <a16:creationId xmlns:a16="http://schemas.microsoft.com/office/drawing/2014/main" id="{8E41879A-CE72-4923-AC47-217B629ECAA8}"/>
            </a:ext>
          </a:extLst>
        </xdr:cNvPr>
        <xdr:cNvCxnSpPr/>
      </xdr:nvCxnSpPr>
      <xdr:spPr>
        <a:xfrm>
          <a:off x="5335437" y="65397213"/>
          <a:ext cx="4492" cy="4297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71" zoomScale="80" zoomScaleNormal="75" zoomScaleSheetLayoutView="80" zoomScalePageLayoutView="85" workbookViewId="0">
      <selection activeCell="BG904" sqref="BG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c r="AP2" s="997"/>
      <c r="AQ2" s="997"/>
      <c r="AR2" s="78" t="str">
        <f>IF(OR(AO2="　", AO2=""), "", "-")</f>
        <v/>
      </c>
      <c r="AS2" s="998">
        <v>41</v>
      </c>
      <c r="AT2" s="998"/>
      <c r="AU2" s="998"/>
      <c r="AV2" s="51" t="str">
        <f>IF(AW2="", "", "-")</f>
        <v/>
      </c>
      <c r="AW2" s="941"/>
      <c r="AX2" s="941"/>
    </row>
    <row r="3" spans="1:50" ht="21" customHeight="1" thickBot="1" x14ac:dyDescent="0.2">
      <c r="A3" s="896" t="s">
        <v>424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560</v>
      </c>
      <c r="AK3" s="898"/>
      <c r="AL3" s="898"/>
      <c r="AM3" s="898"/>
      <c r="AN3" s="898"/>
      <c r="AO3" s="898"/>
      <c r="AP3" s="898"/>
      <c r="AQ3" s="898"/>
      <c r="AR3" s="898"/>
      <c r="AS3" s="898"/>
      <c r="AT3" s="898"/>
      <c r="AU3" s="898"/>
      <c r="AV3" s="898"/>
      <c r="AW3" s="898"/>
      <c r="AX3" s="24" t="s">
        <v>65</v>
      </c>
    </row>
    <row r="4" spans="1:50" ht="24.75" customHeight="1" x14ac:dyDescent="0.15">
      <c r="A4" s="727" t="s">
        <v>25</v>
      </c>
      <c r="B4" s="728"/>
      <c r="C4" s="728"/>
      <c r="D4" s="728"/>
      <c r="E4" s="728"/>
      <c r="F4" s="728"/>
      <c r="G4" s="705" t="s">
        <v>607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610</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8" t="s">
        <v>608</v>
      </c>
      <c r="H5" s="869"/>
      <c r="I5" s="869"/>
      <c r="J5" s="869"/>
      <c r="K5" s="869"/>
      <c r="L5" s="869"/>
      <c r="M5" s="870" t="s">
        <v>66</v>
      </c>
      <c r="N5" s="871"/>
      <c r="O5" s="871"/>
      <c r="P5" s="871"/>
      <c r="Q5" s="871"/>
      <c r="R5" s="872"/>
      <c r="S5" s="873" t="s">
        <v>609</v>
      </c>
      <c r="T5" s="869"/>
      <c r="U5" s="869"/>
      <c r="V5" s="869"/>
      <c r="W5" s="869"/>
      <c r="X5" s="874"/>
      <c r="Y5" s="721" t="s">
        <v>3</v>
      </c>
      <c r="Z5" s="567"/>
      <c r="AA5" s="567"/>
      <c r="AB5" s="567"/>
      <c r="AC5" s="567"/>
      <c r="AD5" s="568"/>
      <c r="AE5" s="722" t="s">
        <v>611</v>
      </c>
      <c r="AF5" s="722"/>
      <c r="AG5" s="722"/>
      <c r="AH5" s="722"/>
      <c r="AI5" s="722"/>
      <c r="AJ5" s="722"/>
      <c r="AK5" s="722"/>
      <c r="AL5" s="722"/>
      <c r="AM5" s="722"/>
      <c r="AN5" s="722"/>
      <c r="AO5" s="722"/>
      <c r="AP5" s="723"/>
      <c r="AQ5" s="724" t="s">
        <v>691</v>
      </c>
      <c r="AR5" s="725"/>
      <c r="AS5" s="725"/>
      <c r="AT5" s="725"/>
      <c r="AU5" s="725"/>
      <c r="AV5" s="725"/>
      <c r="AW5" s="725"/>
      <c r="AX5" s="726"/>
    </row>
    <row r="6" spans="1:50" ht="39" customHeight="1" x14ac:dyDescent="0.15">
      <c r="A6" s="729" t="s">
        <v>4</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99.5" customHeight="1" x14ac:dyDescent="0.15">
      <c r="A7" s="519" t="s">
        <v>22</v>
      </c>
      <c r="B7" s="520"/>
      <c r="C7" s="520"/>
      <c r="D7" s="520"/>
      <c r="E7" s="520"/>
      <c r="F7" s="521"/>
      <c r="G7" s="522" t="s">
        <v>561</v>
      </c>
      <c r="H7" s="523"/>
      <c r="I7" s="523"/>
      <c r="J7" s="523"/>
      <c r="K7" s="523"/>
      <c r="L7" s="523"/>
      <c r="M7" s="523"/>
      <c r="N7" s="523"/>
      <c r="O7" s="523"/>
      <c r="P7" s="523"/>
      <c r="Q7" s="523"/>
      <c r="R7" s="523"/>
      <c r="S7" s="523"/>
      <c r="T7" s="523"/>
      <c r="U7" s="523"/>
      <c r="V7" s="523"/>
      <c r="W7" s="523"/>
      <c r="X7" s="524"/>
      <c r="Y7" s="952" t="s">
        <v>388</v>
      </c>
      <c r="Z7" s="467"/>
      <c r="AA7" s="467"/>
      <c r="AB7" s="467"/>
      <c r="AC7" s="467"/>
      <c r="AD7" s="953"/>
      <c r="AE7" s="942" t="s">
        <v>617</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9" t="s">
        <v>259</v>
      </c>
      <c r="B8" s="520"/>
      <c r="C8" s="520"/>
      <c r="D8" s="520"/>
      <c r="E8" s="520"/>
      <c r="F8" s="521"/>
      <c r="G8" s="965" t="str">
        <f>入力規則等!A27</f>
        <v>子ども・若者育成支援</v>
      </c>
      <c r="H8" s="743"/>
      <c r="I8" s="743"/>
      <c r="J8" s="743"/>
      <c r="K8" s="743"/>
      <c r="L8" s="743"/>
      <c r="M8" s="743"/>
      <c r="N8" s="743"/>
      <c r="O8" s="743"/>
      <c r="P8" s="743"/>
      <c r="Q8" s="743"/>
      <c r="R8" s="743"/>
      <c r="S8" s="743"/>
      <c r="T8" s="743"/>
      <c r="U8" s="743"/>
      <c r="V8" s="743"/>
      <c r="W8" s="743"/>
      <c r="X8" s="966"/>
      <c r="Y8" s="875" t="s">
        <v>260</v>
      </c>
      <c r="Z8" s="876"/>
      <c r="AA8" s="876"/>
      <c r="AB8" s="876"/>
      <c r="AC8" s="876"/>
      <c r="AD8" s="877"/>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8" t="s">
        <v>23</v>
      </c>
      <c r="B9" s="879"/>
      <c r="C9" s="879"/>
      <c r="D9" s="879"/>
      <c r="E9" s="879"/>
      <c r="F9" s="879"/>
      <c r="G9" s="880" t="s">
        <v>663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1.5" customHeight="1" x14ac:dyDescent="0.15">
      <c r="A10" s="683" t="s">
        <v>30</v>
      </c>
      <c r="B10" s="684"/>
      <c r="C10" s="684"/>
      <c r="D10" s="684"/>
      <c r="E10" s="684"/>
      <c r="F10" s="684"/>
      <c r="G10" s="778" t="s">
        <v>664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8" t="s">
        <v>24</v>
      </c>
      <c r="B12" s="1009"/>
      <c r="C12" s="1009"/>
      <c r="D12" s="1009"/>
      <c r="E12" s="1009"/>
      <c r="F12" s="1010"/>
      <c r="G12" s="784"/>
      <c r="H12" s="785"/>
      <c r="I12" s="785"/>
      <c r="J12" s="785"/>
      <c r="K12" s="785"/>
      <c r="L12" s="785"/>
      <c r="M12" s="785"/>
      <c r="N12" s="785"/>
      <c r="O12" s="785"/>
      <c r="P12" s="439" t="s">
        <v>391</v>
      </c>
      <c r="Q12" s="440"/>
      <c r="R12" s="440"/>
      <c r="S12" s="440"/>
      <c r="T12" s="440"/>
      <c r="U12" s="440"/>
      <c r="V12" s="441"/>
      <c r="W12" s="439" t="s">
        <v>411</v>
      </c>
      <c r="X12" s="440"/>
      <c r="Y12" s="440"/>
      <c r="Z12" s="440"/>
      <c r="AA12" s="440"/>
      <c r="AB12" s="440"/>
      <c r="AC12" s="441"/>
      <c r="AD12" s="439" t="s">
        <v>418</v>
      </c>
      <c r="AE12" s="440"/>
      <c r="AF12" s="440"/>
      <c r="AG12" s="440"/>
      <c r="AH12" s="440"/>
      <c r="AI12" s="440"/>
      <c r="AJ12" s="441"/>
      <c r="AK12" s="439" t="s">
        <v>425</v>
      </c>
      <c r="AL12" s="440"/>
      <c r="AM12" s="440"/>
      <c r="AN12" s="440"/>
      <c r="AO12" s="440"/>
      <c r="AP12" s="440"/>
      <c r="AQ12" s="441"/>
      <c r="AR12" s="439" t="s">
        <v>426</v>
      </c>
      <c r="AS12" s="440"/>
      <c r="AT12" s="440"/>
      <c r="AU12" s="440"/>
      <c r="AV12" s="440"/>
      <c r="AW12" s="440"/>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28</v>
      </c>
      <c r="Q13" s="681"/>
      <c r="R13" s="681"/>
      <c r="S13" s="681"/>
      <c r="T13" s="681"/>
      <c r="U13" s="681"/>
      <c r="V13" s="682"/>
      <c r="W13" s="680">
        <v>24.1</v>
      </c>
      <c r="X13" s="681"/>
      <c r="Y13" s="681"/>
      <c r="Z13" s="681"/>
      <c r="AA13" s="681"/>
      <c r="AB13" s="681"/>
      <c r="AC13" s="682"/>
      <c r="AD13" s="680">
        <v>25.1</v>
      </c>
      <c r="AE13" s="681"/>
      <c r="AF13" s="681"/>
      <c r="AG13" s="681"/>
      <c r="AH13" s="681"/>
      <c r="AI13" s="681"/>
      <c r="AJ13" s="682"/>
      <c r="AK13" s="680">
        <v>20.9</v>
      </c>
      <c r="AL13" s="681"/>
      <c r="AM13" s="681"/>
      <c r="AN13" s="681"/>
      <c r="AO13" s="681"/>
      <c r="AP13" s="681"/>
      <c r="AQ13" s="682"/>
      <c r="AR13" s="949">
        <v>27.3</v>
      </c>
      <c r="AS13" s="950"/>
      <c r="AT13" s="950"/>
      <c r="AU13" s="950"/>
      <c r="AV13" s="950"/>
      <c r="AW13" s="950"/>
      <c r="AX13" s="951"/>
    </row>
    <row r="14" spans="1:50" ht="21" customHeight="1" x14ac:dyDescent="0.15">
      <c r="A14" s="637"/>
      <c r="B14" s="638"/>
      <c r="C14" s="638"/>
      <c r="D14" s="638"/>
      <c r="E14" s="638"/>
      <c r="F14" s="639"/>
      <c r="G14" s="748"/>
      <c r="H14" s="749"/>
      <c r="I14" s="734" t="s">
        <v>8</v>
      </c>
      <c r="J14" s="786"/>
      <c r="K14" s="786"/>
      <c r="L14" s="786"/>
      <c r="M14" s="786"/>
      <c r="N14" s="786"/>
      <c r="O14" s="787"/>
      <c r="P14" s="680" t="s">
        <v>562</v>
      </c>
      <c r="Q14" s="681"/>
      <c r="R14" s="681"/>
      <c r="S14" s="681"/>
      <c r="T14" s="681"/>
      <c r="U14" s="681"/>
      <c r="V14" s="682"/>
      <c r="W14" s="680" t="s">
        <v>562</v>
      </c>
      <c r="X14" s="681"/>
      <c r="Y14" s="681"/>
      <c r="Z14" s="681"/>
      <c r="AA14" s="681"/>
      <c r="AB14" s="681"/>
      <c r="AC14" s="682"/>
      <c r="AD14" s="680" t="s">
        <v>612</v>
      </c>
      <c r="AE14" s="681"/>
      <c r="AF14" s="681"/>
      <c r="AG14" s="681"/>
      <c r="AH14" s="681"/>
      <c r="AI14" s="681"/>
      <c r="AJ14" s="682"/>
      <c r="AK14" s="680" t="s">
        <v>613</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562</v>
      </c>
      <c r="Q15" s="681"/>
      <c r="R15" s="681"/>
      <c r="S15" s="681"/>
      <c r="T15" s="681"/>
      <c r="U15" s="681"/>
      <c r="V15" s="682"/>
      <c r="W15" s="680" t="s">
        <v>562</v>
      </c>
      <c r="X15" s="681"/>
      <c r="Y15" s="681"/>
      <c r="Z15" s="681"/>
      <c r="AA15" s="681"/>
      <c r="AB15" s="681"/>
      <c r="AC15" s="682"/>
      <c r="AD15" s="680" t="s">
        <v>562</v>
      </c>
      <c r="AE15" s="681"/>
      <c r="AF15" s="681"/>
      <c r="AG15" s="681"/>
      <c r="AH15" s="681"/>
      <c r="AI15" s="681"/>
      <c r="AJ15" s="682"/>
      <c r="AK15" s="680" t="s">
        <v>614</v>
      </c>
      <c r="AL15" s="681"/>
      <c r="AM15" s="681"/>
      <c r="AN15" s="681"/>
      <c r="AO15" s="681"/>
      <c r="AP15" s="681"/>
      <c r="AQ15" s="682"/>
      <c r="AR15" s="680" t="s">
        <v>674</v>
      </c>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562</v>
      </c>
      <c r="Q16" s="681"/>
      <c r="R16" s="681"/>
      <c r="S16" s="681"/>
      <c r="T16" s="681"/>
      <c r="U16" s="681"/>
      <c r="V16" s="682"/>
      <c r="W16" s="680" t="s">
        <v>562</v>
      </c>
      <c r="X16" s="681"/>
      <c r="Y16" s="681"/>
      <c r="Z16" s="681"/>
      <c r="AA16" s="681"/>
      <c r="AB16" s="681"/>
      <c r="AC16" s="682"/>
      <c r="AD16" s="680" t="s">
        <v>562</v>
      </c>
      <c r="AE16" s="681"/>
      <c r="AF16" s="681"/>
      <c r="AG16" s="681"/>
      <c r="AH16" s="681"/>
      <c r="AI16" s="681"/>
      <c r="AJ16" s="682"/>
      <c r="AK16" s="680" t="s">
        <v>615</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562</v>
      </c>
      <c r="Q17" s="681"/>
      <c r="R17" s="681"/>
      <c r="S17" s="681"/>
      <c r="T17" s="681"/>
      <c r="U17" s="681"/>
      <c r="V17" s="682"/>
      <c r="W17" s="680" t="s">
        <v>562</v>
      </c>
      <c r="X17" s="681"/>
      <c r="Y17" s="681"/>
      <c r="Z17" s="681"/>
      <c r="AA17" s="681"/>
      <c r="AB17" s="681"/>
      <c r="AC17" s="682"/>
      <c r="AD17" s="680" t="s">
        <v>562</v>
      </c>
      <c r="AE17" s="681"/>
      <c r="AF17" s="681"/>
      <c r="AG17" s="681"/>
      <c r="AH17" s="681"/>
      <c r="AI17" s="681"/>
      <c r="AJ17" s="682"/>
      <c r="AK17" s="680" t="s">
        <v>616</v>
      </c>
      <c r="AL17" s="681"/>
      <c r="AM17" s="681"/>
      <c r="AN17" s="681"/>
      <c r="AO17" s="681"/>
      <c r="AP17" s="681"/>
      <c r="AQ17" s="682"/>
      <c r="AR17" s="947"/>
      <c r="AS17" s="947"/>
      <c r="AT17" s="947"/>
      <c r="AU17" s="947"/>
      <c r="AV17" s="947"/>
      <c r="AW17" s="947"/>
      <c r="AX17" s="948"/>
    </row>
    <row r="18" spans="1:50" ht="24.75" customHeight="1" x14ac:dyDescent="0.15">
      <c r="A18" s="637"/>
      <c r="B18" s="638"/>
      <c r="C18" s="638"/>
      <c r="D18" s="638"/>
      <c r="E18" s="638"/>
      <c r="F18" s="639"/>
      <c r="G18" s="750"/>
      <c r="H18" s="751"/>
      <c r="I18" s="739" t="s">
        <v>20</v>
      </c>
      <c r="J18" s="740"/>
      <c r="K18" s="740"/>
      <c r="L18" s="740"/>
      <c r="M18" s="740"/>
      <c r="N18" s="740"/>
      <c r="O18" s="741"/>
      <c r="P18" s="907">
        <f>SUM(P13:V17)</f>
        <v>28</v>
      </c>
      <c r="Q18" s="908"/>
      <c r="R18" s="908"/>
      <c r="S18" s="908"/>
      <c r="T18" s="908"/>
      <c r="U18" s="908"/>
      <c r="V18" s="909"/>
      <c r="W18" s="907">
        <f>SUM(W13:AC17)</f>
        <v>24.1</v>
      </c>
      <c r="X18" s="908"/>
      <c r="Y18" s="908"/>
      <c r="Z18" s="908"/>
      <c r="AA18" s="908"/>
      <c r="AB18" s="908"/>
      <c r="AC18" s="909"/>
      <c r="AD18" s="907">
        <f>SUM(AD13:AJ17)</f>
        <v>25.1</v>
      </c>
      <c r="AE18" s="908"/>
      <c r="AF18" s="908"/>
      <c r="AG18" s="908"/>
      <c r="AH18" s="908"/>
      <c r="AI18" s="908"/>
      <c r="AJ18" s="909"/>
      <c r="AK18" s="907">
        <f>SUM(AK13:AQ17)</f>
        <v>20.9</v>
      </c>
      <c r="AL18" s="908"/>
      <c r="AM18" s="908"/>
      <c r="AN18" s="908"/>
      <c r="AO18" s="908"/>
      <c r="AP18" s="908"/>
      <c r="AQ18" s="909"/>
      <c r="AR18" s="907">
        <f>SUM(AR13:AX17)</f>
        <v>27.3</v>
      </c>
      <c r="AS18" s="908"/>
      <c r="AT18" s="908"/>
      <c r="AU18" s="908"/>
      <c r="AV18" s="908"/>
      <c r="AW18" s="908"/>
      <c r="AX18" s="910"/>
    </row>
    <row r="19" spans="1:50" ht="24.75" customHeight="1" x14ac:dyDescent="0.15">
      <c r="A19" s="637"/>
      <c r="B19" s="638"/>
      <c r="C19" s="638"/>
      <c r="D19" s="638"/>
      <c r="E19" s="638"/>
      <c r="F19" s="639"/>
      <c r="G19" s="905" t="s">
        <v>9</v>
      </c>
      <c r="H19" s="906"/>
      <c r="I19" s="906"/>
      <c r="J19" s="906"/>
      <c r="K19" s="906"/>
      <c r="L19" s="906"/>
      <c r="M19" s="906"/>
      <c r="N19" s="906"/>
      <c r="O19" s="906"/>
      <c r="P19" s="680">
        <v>24</v>
      </c>
      <c r="Q19" s="681"/>
      <c r="R19" s="681"/>
      <c r="S19" s="681"/>
      <c r="T19" s="681"/>
      <c r="U19" s="681"/>
      <c r="V19" s="682"/>
      <c r="W19" s="680">
        <v>22.2</v>
      </c>
      <c r="X19" s="681"/>
      <c r="Y19" s="681"/>
      <c r="Z19" s="681"/>
      <c r="AA19" s="681"/>
      <c r="AB19" s="681"/>
      <c r="AC19" s="682"/>
      <c r="AD19" s="680">
        <v>21.2</v>
      </c>
      <c r="AE19" s="681"/>
      <c r="AF19" s="681"/>
      <c r="AG19" s="681"/>
      <c r="AH19" s="681"/>
      <c r="AI19" s="681"/>
      <c r="AJ19" s="682"/>
      <c r="AK19" s="335"/>
      <c r="AL19" s="335"/>
      <c r="AM19" s="335"/>
      <c r="AN19" s="335"/>
      <c r="AO19" s="335"/>
      <c r="AP19" s="335"/>
      <c r="AQ19" s="335"/>
      <c r="AR19" s="335"/>
      <c r="AS19" s="335"/>
      <c r="AT19" s="335"/>
      <c r="AU19" s="335"/>
      <c r="AV19" s="335"/>
      <c r="AW19" s="335"/>
      <c r="AX19" s="337"/>
    </row>
    <row r="20" spans="1:50" ht="24.75" customHeight="1" x14ac:dyDescent="0.15">
      <c r="A20" s="637"/>
      <c r="B20" s="638"/>
      <c r="C20" s="638"/>
      <c r="D20" s="638"/>
      <c r="E20" s="638"/>
      <c r="F20" s="639"/>
      <c r="G20" s="905" t="s">
        <v>10</v>
      </c>
      <c r="H20" s="906"/>
      <c r="I20" s="906"/>
      <c r="J20" s="906"/>
      <c r="K20" s="906"/>
      <c r="L20" s="906"/>
      <c r="M20" s="906"/>
      <c r="N20" s="906"/>
      <c r="O20" s="906"/>
      <c r="P20" s="319">
        <f>IF(P18=0, "-", SUM(P19)/P18)</f>
        <v>0.8571428571428571</v>
      </c>
      <c r="Q20" s="319"/>
      <c r="R20" s="319"/>
      <c r="S20" s="319"/>
      <c r="T20" s="319"/>
      <c r="U20" s="319"/>
      <c r="V20" s="319"/>
      <c r="W20" s="319">
        <f t="shared" ref="W20" si="0">IF(W18=0, "-", SUM(W19)/W18)</f>
        <v>0.92116182572614103</v>
      </c>
      <c r="X20" s="319"/>
      <c r="Y20" s="319"/>
      <c r="Z20" s="319"/>
      <c r="AA20" s="319"/>
      <c r="AB20" s="319"/>
      <c r="AC20" s="319"/>
      <c r="AD20" s="319">
        <f t="shared" ref="AD20" si="1">IF(AD18=0, "-", SUM(AD19)/AD18)</f>
        <v>0.84462151394422302</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15">
      <c r="A21" s="878"/>
      <c r="B21" s="879"/>
      <c r="C21" s="879"/>
      <c r="D21" s="879"/>
      <c r="E21" s="879"/>
      <c r="F21" s="1011"/>
      <c r="G21" s="317" t="s">
        <v>356</v>
      </c>
      <c r="H21" s="318"/>
      <c r="I21" s="318"/>
      <c r="J21" s="318"/>
      <c r="K21" s="318"/>
      <c r="L21" s="318"/>
      <c r="M21" s="318"/>
      <c r="N21" s="318"/>
      <c r="O21" s="318"/>
      <c r="P21" s="319">
        <f>IF(P19=0, "-", SUM(P19)/SUM(P13,P14))</f>
        <v>0.8571428571428571</v>
      </c>
      <c r="Q21" s="319"/>
      <c r="R21" s="319"/>
      <c r="S21" s="319"/>
      <c r="T21" s="319"/>
      <c r="U21" s="319"/>
      <c r="V21" s="319"/>
      <c r="W21" s="319">
        <f t="shared" ref="W21" si="2">IF(W19=0, "-", SUM(W19)/SUM(W13,W14))</f>
        <v>0.92116182572614103</v>
      </c>
      <c r="X21" s="319"/>
      <c r="Y21" s="319"/>
      <c r="Z21" s="319"/>
      <c r="AA21" s="319"/>
      <c r="AB21" s="319"/>
      <c r="AC21" s="319"/>
      <c r="AD21" s="319">
        <f t="shared" ref="AD21" si="3">IF(AD19=0, "-", SUM(AD19)/SUM(AD13,AD14))</f>
        <v>0.84462151394422302</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8" t="s">
        <v>427</v>
      </c>
      <c r="B22" s="979"/>
      <c r="C22" s="979"/>
      <c r="D22" s="979"/>
      <c r="E22" s="979"/>
      <c r="F22" s="980"/>
      <c r="G22" s="1016" t="s">
        <v>335</v>
      </c>
      <c r="H22" s="222"/>
      <c r="I22" s="222"/>
      <c r="J22" s="222"/>
      <c r="K22" s="222"/>
      <c r="L22" s="222"/>
      <c r="M22" s="222"/>
      <c r="N22" s="222"/>
      <c r="O22" s="223"/>
      <c r="P22" s="967" t="s">
        <v>428</v>
      </c>
      <c r="Q22" s="222"/>
      <c r="R22" s="222"/>
      <c r="S22" s="222"/>
      <c r="T22" s="222"/>
      <c r="U22" s="222"/>
      <c r="V22" s="223"/>
      <c r="W22" s="967" t="s">
        <v>429</v>
      </c>
      <c r="X22" s="222"/>
      <c r="Y22" s="222"/>
      <c r="Z22" s="222"/>
      <c r="AA22" s="222"/>
      <c r="AB22" s="222"/>
      <c r="AC22" s="223"/>
      <c r="AD22" s="967" t="s">
        <v>334</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1017" t="s">
        <v>681</v>
      </c>
      <c r="H23" s="1018"/>
      <c r="I23" s="1018"/>
      <c r="J23" s="1018"/>
      <c r="K23" s="1018"/>
      <c r="L23" s="1018"/>
      <c r="M23" s="1018"/>
      <c r="N23" s="1018"/>
      <c r="O23" s="1019"/>
      <c r="P23" s="949">
        <v>9.1</v>
      </c>
      <c r="Q23" s="950"/>
      <c r="R23" s="950"/>
      <c r="S23" s="950"/>
      <c r="T23" s="950"/>
      <c r="U23" s="950"/>
      <c r="V23" s="968"/>
      <c r="W23" s="949">
        <v>15.5</v>
      </c>
      <c r="X23" s="950"/>
      <c r="Y23" s="950"/>
      <c r="Z23" s="950"/>
      <c r="AA23" s="950"/>
      <c r="AB23" s="950"/>
      <c r="AC23" s="968"/>
      <c r="AD23" s="988" t="s">
        <v>685</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682</v>
      </c>
      <c r="H24" s="970"/>
      <c r="I24" s="970"/>
      <c r="J24" s="970"/>
      <c r="K24" s="970"/>
      <c r="L24" s="970"/>
      <c r="M24" s="970"/>
      <c r="N24" s="970"/>
      <c r="O24" s="971"/>
      <c r="P24" s="680">
        <v>10.1</v>
      </c>
      <c r="Q24" s="681"/>
      <c r="R24" s="681"/>
      <c r="S24" s="681"/>
      <c r="T24" s="681"/>
      <c r="U24" s="681"/>
      <c r="V24" s="682"/>
      <c r="W24" s="680">
        <v>10</v>
      </c>
      <c r="X24" s="681"/>
      <c r="Y24" s="681"/>
      <c r="Z24" s="681"/>
      <c r="AA24" s="681"/>
      <c r="AB24" s="681"/>
      <c r="AC24" s="68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563</v>
      </c>
      <c r="H25" s="970"/>
      <c r="I25" s="970"/>
      <c r="J25" s="970"/>
      <c r="K25" s="970"/>
      <c r="L25" s="970"/>
      <c r="M25" s="970"/>
      <c r="N25" s="970"/>
      <c r="O25" s="971"/>
      <c r="P25" s="680">
        <v>0.9</v>
      </c>
      <c r="Q25" s="681"/>
      <c r="R25" s="681"/>
      <c r="S25" s="681"/>
      <c r="T25" s="681"/>
      <c r="U25" s="681"/>
      <c r="V25" s="682"/>
      <c r="W25" s="680">
        <v>0.9</v>
      </c>
      <c r="X25" s="681"/>
      <c r="Y25" s="681"/>
      <c r="Z25" s="681"/>
      <c r="AA25" s="681"/>
      <c r="AB25" s="681"/>
      <c r="AC25" s="68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564</v>
      </c>
      <c r="H26" s="970"/>
      <c r="I26" s="970"/>
      <c r="J26" s="970"/>
      <c r="K26" s="970"/>
      <c r="L26" s="970"/>
      <c r="M26" s="970"/>
      <c r="N26" s="970"/>
      <c r="O26" s="971"/>
      <c r="P26" s="680">
        <v>0.6</v>
      </c>
      <c r="Q26" s="681"/>
      <c r="R26" s="681"/>
      <c r="S26" s="681"/>
      <c r="T26" s="681"/>
      <c r="U26" s="681"/>
      <c r="V26" s="682"/>
      <c r="W26" s="680">
        <v>0.7</v>
      </c>
      <c r="X26" s="681"/>
      <c r="Y26" s="681"/>
      <c r="Z26" s="681"/>
      <c r="AA26" s="681"/>
      <c r="AB26" s="681"/>
      <c r="AC26" s="68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565</v>
      </c>
      <c r="H27" s="970"/>
      <c r="I27" s="970"/>
      <c r="J27" s="970"/>
      <c r="K27" s="970"/>
      <c r="L27" s="970"/>
      <c r="M27" s="970"/>
      <c r="N27" s="970"/>
      <c r="O27" s="971"/>
      <c r="P27" s="680">
        <v>0.2</v>
      </c>
      <c r="Q27" s="681"/>
      <c r="R27" s="681"/>
      <c r="S27" s="681"/>
      <c r="T27" s="681"/>
      <c r="U27" s="681"/>
      <c r="V27" s="682"/>
      <c r="W27" s="680">
        <v>0.2</v>
      </c>
      <c r="X27" s="681"/>
      <c r="Y27" s="681"/>
      <c r="Z27" s="681"/>
      <c r="AA27" s="681"/>
      <c r="AB27" s="681"/>
      <c r="AC27" s="68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339</v>
      </c>
      <c r="H28" s="973"/>
      <c r="I28" s="973"/>
      <c r="J28" s="973"/>
      <c r="K28" s="973"/>
      <c r="L28" s="973"/>
      <c r="M28" s="973"/>
      <c r="N28" s="973"/>
      <c r="O28" s="974"/>
      <c r="P28" s="907">
        <f>P29-SUM(P23:P27)</f>
        <v>0</v>
      </c>
      <c r="Q28" s="908"/>
      <c r="R28" s="908"/>
      <c r="S28" s="908"/>
      <c r="T28" s="908"/>
      <c r="U28" s="908"/>
      <c r="V28" s="909"/>
      <c r="W28" s="907">
        <f>W29-SUM(W23:W27)</f>
        <v>0</v>
      </c>
      <c r="X28" s="908"/>
      <c r="Y28" s="908"/>
      <c r="Z28" s="908"/>
      <c r="AA28" s="908"/>
      <c r="AB28" s="908"/>
      <c r="AC28" s="90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336</v>
      </c>
      <c r="H29" s="976"/>
      <c r="I29" s="976"/>
      <c r="J29" s="976"/>
      <c r="K29" s="976"/>
      <c r="L29" s="976"/>
      <c r="M29" s="976"/>
      <c r="N29" s="976"/>
      <c r="O29" s="977"/>
      <c r="P29" s="680">
        <f>AK13</f>
        <v>20.9</v>
      </c>
      <c r="Q29" s="681"/>
      <c r="R29" s="681"/>
      <c r="S29" s="681"/>
      <c r="T29" s="681"/>
      <c r="U29" s="681"/>
      <c r="V29" s="682"/>
      <c r="W29" s="999">
        <f>AR13</f>
        <v>27.3</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90" t="s">
        <v>351</v>
      </c>
      <c r="B30" s="891"/>
      <c r="C30" s="891"/>
      <c r="D30" s="891"/>
      <c r="E30" s="891"/>
      <c r="F30" s="892"/>
      <c r="G30" s="797" t="s">
        <v>146</v>
      </c>
      <c r="H30" s="798"/>
      <c r="I30" s="798"/>
      <c r="J30" s="798"/>
      <c r="K30" s="798"/>
      <c r="L30" s="798"/>
      <c r="M30" s="798"/>
      <c r="N30" s="798"/>
      <c r="O30" s="799"/>
      <c r="P30" s="886" t="s">
        <v>59</v>
      </c>
      <c r="Q30" s="798"/>
      <c r="R30" s="798"/>
      <c r="S30" s="798"/>
      <c r="T30" s="798"/>
      <c r="U30" s="798"/>
      <c r="V30" s="798"/>
      <c r="W30" s="798"/>
      <c r="X30" s="799"/>
      <c r="Y30" s="883"/>
      <c r="Z30" s="884"/>
      <c r="AA30" s="885"/>
      <c r="AB30" s="887" t="s">
        <v>11</v>
      </c>
      <c r="AC30" s="888"/>
      <c r="AD30" s="889"/>
      <c r="AE30" s="887" t="s">
        <v>391</v>
      </c>
      <c r="AF30" s="888"/>
      <c r="AG30" s="888"/>
      <c r="AH30" s="889"/>
      <c r="AI30" s="887" t="s">
        <v>413</v>
      </c>
      <c r="AJ30" s="888"/>
      <c r="AK30" s="888"/>
      <c r="AL30" s="889"/>
      <c r="AM30" s="945" t="s">
        <v>418</v>
      </c>
      <c r="AN30" s="945"/>
      <c r="AO30" s="945"/>
      <c r="AP30" s="887"/>
      <c r="AQ30" s="791" t="s">
        <v>235</v>
      </c>
      <c r="AR30" s="792"/>
      <c r="AS30" s="792"/>
      <c r="AT30" s="793"/>
      <c r="AU30" s="798" t="s">
        <v>134</v>
      </c>
      <c r="AV30" s="798"/>
      <c r="AW30" s="798"/>
      <c r="AX30" s="946"/>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768" t="s">
        <v>562</v>
      </c>
      <c r="AR31" s="201"/>
      <c r="AS31" s="133" t="s">
        <v>236</v>
      </c>
      <c r="AT31" s="134"/>
      <c r="AU31" s="200">
        <v>4</v>
      </c>
      <c r="AV31" s="200"/>
      <c r="AW31" s="419" t="s">
        <v>181</v>
      </c>
      <c r="AX31" s="420"/>
    </row>
    <row r="32" spans="1:50" ht="23.25" customHeight="1" x14ac:dyDescent="0.15">
      <c r="A32" s="424"/>
      <c r="B32" s="422"/>
      <c r="C32" s="422"/>
      <c r="D32" s="422"/>
      <c r="E32" s="422"/>
      <c r="F32" s="423"/>
      <c r="G32" s="585" t="s">
        <v>618</v>
      </c>
      <c r="H32" s="586"/>
      <c r="I32" s="586"/>
      <c r="J32" s="586"/>
      <c r="K32" s="586"/>
      <c r="L32" s="586"/>
      <c r="M32" s="586"/>
      <c r="N32" s="586"/>
      <c r="O32" s="587"/>
      <c r="P32" s="105" t="s">
        <v>566</v>
      </c>
      <c r="Q32" s="105"/>
      <c r="R32" s="105"/>
      <c r="S32" s="105"/>
      <c r="T32" s="105"/>
      <c r="U32" s="105"/>
      <c r="V32" s="105"/>
      <c r="W32" s="105"/>
      <c r="X32" s="106"/>
      <c r="Y32" s="495" t="s">
        <v>12</v>
      </c>
      <c r="Z32" s="555"/>
      <c r="AA32" s="556"/>
      <c r="AB32" s="485" t="s">
        <v>370</v>
      </c>
      <c r="AC32" s="485"/>
      <c r="AD32" s="485"/>
      <c r="AE32" s="218">
        <v>5.6</v>
      </c>
      <c r="AF32" s="219"/>
      <c r="AG32" s="219"/>
      <c r="AH32" s="219"/>
      <c r="AI32" s="218">
        <v>8.1</v>
      </c>
      <c r="AJ32" s="219"/>
      <c r="AK32" s="219"/>
      <c r="AL32" s="219"/>
      <c r="AM32" s="218">
        <v>6.8</v>
      </c>
      <c r="AN32" s="219"/>
      <c r="AO32" s="219"/>
      <c r="AP32" s="219"/>
      <c r="AQ32" s="353" t="s">
        <v>562</v>
      </c>
      <c r="AR32" s="208"/>
      <c r="AS32" s="208"/>
      <c r="AT32" s="354"/>
      <c r="AU32" s="219" t="s">
        <v>562</v>
      </c>
      <c r="AV32" s="219"/>
      <c r="AW32" s="219"/>
      <c r="AX32" s="221"/>
    </row>
    <row r="33" spans="1:50" ht="23.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370</v>
      </c>
      <c r="AC33" s="547"/>
      <c r="AD33" s="547"/>
      <c r="AE33" s="218">
        <v>3</v>
      </c>
      <c r="AF33" s="219"/>
      <c r="AG33" s="219"/>
      <c r="AH33" s="219"/>
      <c r="AI33" s="218">
        <v>2</v>
      </c>
      <c r="AJ33" s="219"/>
      <c r="AK33" s="219"/>
      <c r="AL33" s="219"/>
      <c r="AM33" s="218">
        <v>2</v>
      </c>
      <c r="AN33" s="219"/>
      <c r="AO33" s="219"/>
      <c r="AP33" s="219"/>
      <c r="AQ33" s="353" t="s">
        <v>562</v>
      </c>
      <c r="AR33" s="208"/>
      <c r="AS33" s="208"/>
      <c r="AT33" s="354"/>
      <c r="AU33" s="219">
        <v>2</v>
      </c>
      <c r="AV33" s="219"/>
      <c r="AW33" s="219"/>
      <c r="AX33" s="221"/>
    </row>
    <row r="34" spans="1:50" ht="23.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v>53.5</v>
      </c>
      <c r="AF34" s="219"/>
      <c r="AG34" s="219"/>
      <c r="AH34" s="219"/>
      <c r="AI34" s="218">
        <v>24.7</v>
      </c>
      <c r="AJ34" s="219"/>
      <c r="AK34" s="219"/>
      <c r="AL34" s="219"/>
      <c r="AM34" s="218">
        <v>29.4</v>
      </c>
      <c r="AN34" s="219"/>
      <c r="AO34" s="219"/>
      <c r="AP34" s="219"/>
      <c r="AQ34" s="353" t="s">
        <v>562</v>
      </c>
      <c r="AR34" s="208"/>
      <c r="AS34" s="208"/>
      <c r="AT34" s="354"/>
      <c r="AU34" s="219" t="s">
        <v>562</v>
      </c>
      <c r="AV34" s="219"/>
      <c r="AW34" s="219"/>
      <c r="AX34" s="221"/>
    </row>
    <row r="35" spans="1:50" ht="23.25" customHeight="1" x14ac:dyDescent="0.15">
      <c r="A35" s="226" t="s">
        <v>379</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customHeight="1" x14ac:dyDescent="0.15">
      <c r="A37" s="794" t="s">
        <v>351</v>
      </c>
      <c r="B37" s="795"/>
      <c r="C37" s="795"/>
      <c r="D37" s="795"/>
      <c r="E37" s="795"/>
      <c r="F37" s="796"/>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391</v>
      </c>
      <c r="AF37" s="245"/>
      <c r="AG37" s="245"/>
      <c r="AH37" s="246"/>
      <c r="AI37" s="244" t="s">
        <v>389</v>
      </c>
      <c r="AJ37" s="245"/>
      <c r="AK37" s="245"/>
      <c r="AL37" s="246"/>
      <c r="AM37" s="250" t="s">
        <v>418</v>
      </c>
      <c r="AN37" s="250"/>
      <c r="AO37" s="250"/>
      <c r="AP37" s="250"/>
      <c r="AQ37" s="151" t="s">
        <v>235</v>
      </c>
      <c r="AR37" s="152"/>
      <c r="AS37" s="152"/>
      <c r="AT37" s="153"/>
      <c r="AU37" s="435" t="s">
        <v>134</v>
      </c>
      <c r="AV37" s="435"/>
      <c r="AW37" s="435"/>
      <c r="AX37" s="940"/>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8" t="s">
        <v>562</v>
      </c>
      <c r="AR38" s="201"/>
      <c r="AS38" s="133" t="s">
        <v>236</v>
      </c>
      <c r="AT38" s="134"/>
      <c r="AU38" s="200">
        <v>4</v>
      </c>
      <c r="AV38" s="200"/>
      <c r="AW38" s="419" t="s">
        <v>181</v>
      </c>
      <c r="AX38" s="420"/>
    </row>
    <row r="39" spans="1:50" ht="23.25" customHeight="1" x14ac:dyDescent="0.15">
      <c r="A39" s="424"/>
      <c r="B39" s="422"/>
      <c r="C39" s="422"/>
      <c r="D39" s="422"/>
      <c r="E39" s="422"/>
      <c r="F39" s="423"/>
      <c r="G39" s="585" t="s">
        <v>619</v>
      </c>
      <c r="H39" s="586"/>
      <c r="I39" s="586"/>
      <c r="J39" s="586"/>
      <c r="K39" s="586"/>
      <c r="L39" s="586"/>
      <c r="M39" s="586"/>
      <c r="N39" s="586"/>
      <c r="O39" s="587"/>
      <c r="P39" s="105" t="s">
        <v>567</v>
      </c>
      <c r="Q39" s="105"/>
      <c r="R39" s="105"/>
      <c r="S39" s="105"/>
      <c r="T39" s="105"/>
      <c r="U39" s="105"/>
      <c r="V39" s="105"/>
      <c r="W39" s="105"/>
      <c r="X39" s="106"/>
      <c r="Y39" s="495" t="s">
        <v>12</v>
      </c>
      <c r="Z39" s="555"/>
      <c r="AA39" s="556"/>
      <c r="AB39" s="485" t="s">
        <v>370</v>
      </c>
      <c r="AC39" s="485"/>
      <c r="AD39" s="485"/>
      <c r="AE39" s="218">
        <v>15</v>
      </c>
      <c r="AF39" s="219"/>
      <c r="AG39" s="219"/>
      <c r="AH39" s="219"/>
      <c r="AI39" s="218">
        <v>15.3</v>
      </c>
      <c r="AJ39" s="219"/>
      <c r="AK39" s="219"/>
      <c r="AL39" s="219"/>
      <c r="AM39" s="218">
        <v>12.5</v>
      </c>
      <c r="AN39" s="219"/>
      <c r="AO39" s="219"/>
      <c r="AP39" s="219"/>
      <c r="AQ39" s="353" t="s">
        <v>562</v>
      </c>
      <c r="AR39" s="208"/>
      <c r="AS39" s="208"/>
      <c r="AT39" s="354"/>
      <c r="AU39" s="219" t="s">
        <v>562</v>
      </c>
      <c r="AV39" s="219"/>
      <c r="AW39" s="219"/>
      <c r="AX39" s="221"/>
    </row>
    <row r="40" spans="1:50" ht="23.25"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t="s">
        <v>370</v>
      </c>
      <c r="AC40" s="547"/>
      <c r="AD40" s="547"/>
      <c r="AE40" s="218">
        <v>12</v>
      </c>
      <c r="AF40" s="219"/>
      <c r="AG40" s="219"/>
      <c r="AH40" s="219"/>
      <c r="AI40" s="218">
        <v>8</v>
      </c>
      <c r="AJ40" s="219"/>
      <c r="AK40" s="219"/>
      <c r="AL40" s="219"/>
      <c r="AM40" s="218">
        <v>8</v>
      </c>
      <c r="AN40" s="219"/>
      <c r="AO40" s="219"/>
      <c r="AP40" s="219"/>
      <c r="AQ40" s="353" t="s">
        <v>562</v>
      </c>
      <c r="AR40" s="208"/>
      <c r="AS40" s="208"/>
      <c r="AT40" s="354"/>
      <c r="AU40" s="219">
        <v>8</v>
      </c>
      <c r="AV40" s="219"/>
      <c r="AW40" s="219"/>
      <c r="AX40" s="221"/>
    </row>
    <row r="41" spans="1:50" ht="23.25"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v>80</v>
      </c>
      <c r="AF41" s="219"/>
      <c r="AG41" s="219"/>
      <c r="AH41" s="219"/>
      <c r="AI41" s="218">
        <v>52.3</v>
      </c>
      <c r="AJ41" s="219"/>
      <c r="AK41" s="219"/>
      <c r="AL41" s="219"/>
      <c r="AM41" s="218">
        <v>64</v>
      </c>
      <c r="AN41" s="219"/>
      <c r="AO41" s="219"/>
      <c r="AP41" s="219"/>
      <c r="AQ41" s="353" t="s">
        <v>562</v>
      </c>
      <c r="AR41" s="208"/>
      <c r="AS41" s="208"/>
      <c r="AT41" s="354"/>
      <c r="AU41" s="219" t="s">
        <v>562</v>
      </c>
      <c r="AV41" s="219"/>
      <c r="AW41" s="219"/>
      <c r="AX41" s="221"/>
    </row>
    <row r="42" spans="1:50" ht="23.25" customHeight="1" x14ac:dyDescent="0.15">
      <c r="A42" s="226" t="s">
        <v>379</v>
      </c>
      <c r="B42" s="227"/>
      <c r="C42" s="227"/>
      <c r="D42" s="227"/>
      <c r="E42" s="227"/>
      <c r="F42" s="228"/>
      <c r="G42" s="232" t="s">
        <v>621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4" t="s">
        <v>351</v>
      </c>
      <c r="B44" s="795"/>
      <c r="C44" s="795"/>
      <c r="D44" s="795"/>
      <c r="E44" s="795"/>
      <c r="F44" s="796"/>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391</v>
      </c>
      <c r="AF44" s="245"/>
      <c r="AG44" s="245"/>
      <c r="AH44" s="246"/>
      <c r="AI44" s="244" t="s">
        <v>389</v>
      </c>
      <c r="AJ44" s="245"/>
      <c r="AK44" s="245"/>
      <c r="AL44" s="246"/>
      <c r="AM44" s="250" t="s">
        <v>418</v>
      </c>
      <c r="AN44" s="250"/>
      <c r="AO44" s="250"/>
      <c r="AP44" s="250"/>
      <c r="AQ44" s="151" t="s">
        <v>235</v>
      </c>
      <c r="AR44" s="152"/>
      <c r="AS44" s="152"/>
      <c r="AT44" s="153"/>
      <c r="AU44" s="435" t="s">
        <v>134</v>
      </c>
      <c r="AV44" s="435"/>
      <c r="AW44" s="435"/>
      <c r="AX44" s="940"/>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8" t="s">
        <v>562</v>
      </c>
      <c r="AR45" s="201"/>
      <c r="AS45" s="133" t="s">
        <v>236</v>
      </c>
      <c r="AT45" s="134"/>
      <c r="AU45" s="200">
        <v>4</v>
      </c>
      <c r="AV45" s="200"/>
      <c r="AW45" s="419" t="s">
        <v>181</v>
      </c>
      <c r="AX45" s="420"/>
    </row>
    <row r="46" spans="1:50" ht="23.25" customHeight="1" x14ac:dyDescent="0.15">
      <c r="A46" s="424"/>
      <c r="B46" s="422"/>
      <c r="C46" s="422"/>
      <c r="D46" s="422"/>
      <c r="E46" s="422"/>
      <c r="F46" s="423"/>
      <c r="G46" s="585" t="s">
        <v>568</v>
      </c>
      <c r="H46" s="586"/>
      <c r="I46" s="586"/>
      <c r="J46" s="586"/>
      <c r="K46" s="586"/>
      <c r="L46" s="586"/>
      <c r="M46" s="586"/>
      <c r="N46" s="586"/>
      <c r="O46" s="587"/>
      <c r="P46" s="105" t="s">
        <v>569</v>
      </c>
      <c r="Q46" s="105"/>
      <c r="R46" s="105"/>
      <c r="S46" s="105"/>
      <c r="T46" s="105"/>
      <c r="U46" s="105"/>
      <c r="V46" s="105"/>
      <c r="W46" s="105"/>
      <c r="X46" s="106"/>
      <c r="Y46" s="495" t="s">
        <v>12</v>
      </c>
      <c r="Z46" s="555"/>
      <c r="AA46" s="556"/>
      <c r="AB46" s="485" t="s">
        <v>570</v>
      </c>
      <c r="AC46" s="485"/>
      <c r="AD46" s="485"/>
      <c r="AE46" s="218">
        <v>11.1</v>
      </c>
      <c r="AF46" s="219"/>
      <c r="AG46" s="219"/>
      <c r="AH46" s="219"/>
      <c r="AI46" s="218">
        <v>9.8000000000000007</v>
      </c>
      <c r="AJ46" s="219"/>
      <c r="AK46" s="219"/>
      <c r="AL46" s="219"/>
      <c r="AM46" s="218">
        <v>11.3</v>
      </c>
      <c r="AN46" s="219"/>
      <c r="AO46" s="219"/>
      <c r="AP46" s="219"/>
      <c r="AQ46" s="353" t="s">
        <v>562</v>
      </c>
      <c r="AR46" s="208"/>
      <c r="AS46" s="208"/>
      <c r="AT46" s="354"/>
      <c r="AU46" s="219" t="s">
        <v>562</v>
      </c>
      <c r="AV46" s="219"/>
      <c r="AW46" s="219"/>
      <c r="AX46" s="221"/>
    </row>
    <row r="47" spans="1:50" ht="23.25"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t="s">
        <v>570</v>
      </c>
      <c r="AC47" s="547"/>
      <c r="AD47" s="547"/>
      <c r="AE47" s="218">
        <v>11.4</v>
      </c>
      <c r="AF47" s="219"/>
      <c r="AG47" s="219"/>
      <c r="AH47" s="219"/>
      <c r="AI47" s="218">
        <v>11.1</v>
      </c>
      <c r="AJ47" s="219"/>
      <c r="AK47" s="219"/>
      <c r="AL47" s="219"/>
      <c r="AM47" s="218">
        <v>9.8000000000000007</v>
      </c>
      <c r="AN47" s="219"/>
      <c r="AO47" s="219"/>
      <c r="AP47" s="219"/>
      <c r="AQ47" s="353" t="s">
        <v>562</v>
      </c>
      <c r="AR47" s="208"/>
      <c r="AS47" s="208"/>
      <c r="AT47" s="354"/>
      <c r="AU47" s="219" t="s">
        <v>562</v>
      </c>
      <c r="AV47" s="219"/>
      <c r="AW47" s="219"/>
      <c r="AX47" s="221"/>
    </row>
    <row r="48" spans="1:50" ht="23.25"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v>97.4</v>
      </c>
      <c r="AF48" s="219"/>
      <c r="AG48" s="219"/>
      <c r="AH48" s="219"/>
      <c r="AI48" s="218">
        <v>88.2</v>
      </c>
      <c r="AJ48" s="219"/>
      <c r="AK48" s="219"/>
      <c r="AL48" s="219"/>
      <c r="AM48" s="218">
        <v>100</v>
      </c>
      <c r="AN48" s="219"/>
      <c r="AO48" s="219"/>
      <c r="AP48" s="219"/>
      <c r="AQ48" s="353" t="s">
        <v>562</v>
      </c>
      <c r="AR48" s="208"/>
      <c r="AS48" s="208"/>
      <c r="AT48" s="354"/>
      <c r="AU48" s="219" t="s">
        <v>562</v>
      </c>
      <c r="AV48" s="219"/>
      <c r="AW48" s="219"/>
      <c r="AX48" s="221"/>
    </row>
    <row r="49" spans="1:50" ht="23.25" customHeight="1" x14ac:dyDescent="0.15">
      <c r="A49" s="226" t="s">
        <v>379</v>
      </c>
      <c r="B49" s="227"/>
      <c r="C49" s="227"/>
      <c r="D49" s="227"/>
      <c r="E49" s="227"/>
      <c r="F49" s="228"/>
      <c r="G49" s="232" t="s">
        <v>571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351</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391</v>
      </c>
      <c r="AF51" s="245"/>
      <c r="AG51" s="245"/>
      <c r="AH51" s="246"/>
      <c r="AI51" s="244" t="s">
        <v>389</v>
      </c>
      <c r="AJ51" s="245"/>
      <c r="AK51" s="245"/>
      <c r="AL51" s="246"/>
      <c r="AM51" s="250" t="s">
        <v>418</v>
      </c>
      <c r="AN51" s="250"/>
      <c r="AO51" s="250"/>
      <c r="AP51" s="250"/>
      <c r="AQ51" s="151" t="s">
        <v>235</v>
      </c>
      <c r="AR51" s="152"/>
      <c r="AS51" s="152"/>
      <c r="AT51" s="153"/>
      <c r="AU51" s="954" t="s">
        <v>134</v>
      </c>
      <c r="AV51" s="954"/>
      <c r="AW51" s="954"/>
      <c r="AX51" s="955"/>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8" t="s">
        <v>562</v>
      </c>
      <c r="AR52" s="201"/>
      <c r="AS52" s="133" t="s">
        <v>236</v>
      </c>
      <c r="AT52" s="134"/>
      <c r="AU52" s="200">
        <v>4</v>
      </c>
      <c r="AV52" s="200"/>
      <c r="AW52" s="419" t="s">
        <v>181</v>
      </c>
      <c r="AX52" s="420"/>
    </row>
    <row r="53" spans="1:50" ht="23.25" customHeight="1" x14ac:dyDescent="0.15">
      <c r="A53" s="424"/>
      <c r="B53" s="422"/>
      <c r="C53" s="422"/>
      <c r="D53" s="422"/>
      <c r="E53" s="422"/>
      <c r="F53" s="423"/>
      <c r="G53" s="585" t="s">
        <v>572</v>
      </c>
      <c r="H53" s="586"/>
      <c r="I53" s="586"/>
      <c r="J53" s="586"/>
      <c r="K53" s="586"/>
      <c r="L53" s="586"/>
      <c r="M53" s="586"/>
      <c r="N53" s="586"/>
      <c r="O53" s="587"/>
      <c r="P53" s="105" t="s">
        <v>569</v>
      </c>
      <c r="Q53" s="105"/>
      <c r="R53" s="105"/>
      <c r="S53" s="105"/>
      <c r="T53" s="105"/>
      <c r="U53" s="105"/>
      <c r="V53" s="105"/>
      <c r="W53" s="105"/>
      <c r="X53" s="106"/>
      <c r="Y53" s="495" t="s">
        <v>12</v>
      </c>
      <c r="Z53" s="555"/>
      <c r="AA53" s="556"/>
      <c r="AB53" s="485" t="s">
        <v>570</v>
      </c>
      <c r="AC53" s="485"/>
      <c r="AD53" s="485"/>
      <c r="AE53" s="218">
        <v>4.5</v>
      </c>
      <c r="AF53" s="219"/>
      <c r="AG53" s="219"/>
      <c r="AH53" s="219"/>
      <c r="AI53" s="218">
        <v>4.3</v>
      </c>
      <c r="AJ53" s="219"/>
      <c r="AK53" s="219"/>
      <c r="AL53" s="219"/>
      <c r="AM53" s="218">
        <v>4.7</v>
      </c>
      <c r="AN53" s="219"/>
      <c r="AO53" s="219"/>
      <c r="AP53" s="219"/>
      <c r="AQ53" s="353" t="s">
        <v>562</v>
      </c>
      <c r="AR53" s="208"/>
      <c r="AS53" s="208"/>
      <c r="AT53" s="354"/>
      <c r="AU53" s="219" t="s">
        <v>562</v>
      </c>
      <c r="AV53" s="219"/>
      <c r="AW53" s="219"/>
      <c r="AX53" s="221"/>
    </row>
    <row r="54" spans="1:50" ht="23.25"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t="s">
        <v>570</v>
      </c>
      <c r="AC54" s="547"/>
      <c r="AD54" s="547"/>
      <c r="AE54" s="218">
        <v>4.2</v>
      </c>
      <c r="AF54" s="219"/>
      <c r="AG54" s="219"/>
      <c r="AH54" s="219"/>
      <c r="AI54" s="218">
        <v>4.5</v>
      </c>
      <c r="AJ54" s="219"/>
      <c r="AK54" s="219"/>
      <c r="AL54" s="219"/>
      <c r="AM54" s="218">
        <v>4.3</v>
      </c>
      <c r="AN54" s="219"/>
      <c r="AO54" s="219"/>
      <c r="AP54" s="219"/>
      <c r="AQ54" s="353" t="s">
        <v>562</v>
      </c>
      <c r="AR54" s="208"/>
      <c r="AS54" s="208"/>
      <c r="AT54" s="354"/>
      <c r="AU54" s="219" t="s">
        <v>562</v>
      </c>
      <c r="AV54" s="219"/>
      <c r="AW54" s="219"/>
      <c r="AX54" s="221"/>
    </row>
    <row r="55" spans="1:50" ht="23.25"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7" t="s">
        <v>14</v>
      </c>
      <c r="AC55" s="617"/>
      <c r="AD55" s="617"/>
      <c r="AE55" s="218">
        <v>100</v>
      </c>
      <c r="AF55" s="219"/>
      <c r="AG55" s="219"/>
      <c r="AH55" s="219"/>
      <c r="AI55" s="218">
        <v>95.5</v>
      </c>
      <c r="AJ55" s="219"/>
      <c r="AK55" s="219"/>
      <c r="AL55" s="219"/>
      <c r="AM55" s="218">
        <v>100</v>
      </c>
      <c r="AN55" s="219"/>
      <c r="AO55" s="219"/>
      <c r="AP55" s="219"/>
      <c r="AQ55" s="353" t="s">
        <v>562</v>
      </c>
      <c r="AR55" s="208"/>
      <c r="AS55" s="208"/>
      <c r="AT55" s="354"/>
      <c r="AU55" s="219" t="s">
        <v>562</v>
      </c>
      <c r="AV55" s="219"/>
      <c r="AW55" s="219"/>
      <c r="AX55" s="221"/>
    </row>
    <row r="56" spans="1:50" ht="23.25" customHeight="1" x14ac:dyDescent="0.15">
      <c r="A56" s="226" t="s">
        <v>379</v>
      </c>
      <c r="B56" s="227"/>
      <c r="C56" s="227"/>
      <c r="D56" s="227"/>
      <c r="E56" s="227"/>
      <c r="F56" s="228"/>
      <c r="G56" s="232" t="s">
        <v>571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351</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391</v>
      </c>
      <c r="AF58" s="245"/>
      <c r="AG58" s="245"/>
      <c r="AH58" s="246"/>
      <c r="AI58" s="244" t="s">
        <v>389</v>
      </c>
      <c r="AJ58" s="245"/>
      <c r="AK58" s="245"/>
      <c r="AL58" s="246"/>
      <c r="AM58" s="250" t="s">
        <v>418</v>
      </c>
      <c r="AN58" s="250"/>
      <c r="AO58" s="250"/>
      <c r="AP58" s="250"/>
      <c r="AQ58" s="151" t="s">
        <v>235</v>
      </c>
      <c r="AR58" s="152"/>
      <c r="AS58" s="152"/>
      <c r="AT58" s="153"/>
      <c r="AU58" s="954" t="s">
        <v>134</v>
      </c>
      <c r="AV58" s="954"/>
      <c r="AW58" s="954"/>
      <c r="AX58" s="955"/>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8" t="s">
        <v>562</v>
      </c>
      <c r="AR59" s="201"/>
      <c r="AS59" s="133" t="s">
        <v>236</v>
      </c>
      <c r="AT59" s="134"/>
      <c r="AU59" s="200">
        <v>4</v>
      </c>
      <c r="AV59" s="200"/>
      <c r="AW59" s="419" t="s">
        <v>181</v>
      </c>
      <c r="AX59" s="420"/>
    </row>
    <row r="60" spans="1:50" ht="33" customHeight="1" x14ac:dyDescent="0.15">
      <c r="A60" s="424"/>
      <c r="B60" s="422"/>
      <c r="C60" s="422"/>
      <c r="D60" s="422"/>
      <c r="E60" s="422"/>
      <c r="F60" s="423"/>
      <c r="G60" s="585" t="s">
        <v>622</v>
      </c>
      <c r="H60" s="586"/>
      <c r="I60" s="586"/>
      <c r="J60" s="586"/>
      <c r="K60" s="586"/>
      <c r="L60" s="586"/>
      <c r="M60" s="586"/>
      <c r="N60" s="586"/>
      <c r="O60" s="587"/>
      <c r="P60" s="105" t="s">
        <v>665</v>
      </c>
      <c r="Q60" s="105"/>
      <c r="R60" s="105"/>
      <c r="S60" s="105"/>
      <c r="T60" s="105"/>
      <c r="U60" s="105"/>
      <c r="V60" s="105"/>
      <c r="W60" s="105"/>
      <c r="X60" s="106"/>
      <c r="Y60" s="495" t="s">
        <v>12</v>
      </c>
      <c r="Z60" s="555"/>
      <c r="AA60" s="556"/>
      <c r="AB60" s="485" t="s">
        <v>370</v>
      </c>
      <c r="AC60" s="485"/>
      <c r="AD60" s="485"/>
      <c r="AE60" s="218">
        <v>89.9</v>
      </c>
      <c r="AF60" s="219"/>
      <c r="AG60" s="219"/>
      <c r="AH60" s="219"/>
      <c r="AI60" s="218">
        <v>92.4</v>
      </c>
      <c r="AJ60" s="219"/>
      <c r="AK60" s="219"/>
      <c r="AL60" s="219"/>
      <c r="AM60" s="218">
        <v>93.4</v>
      </c>
      <c r="AN60" s="219"/>
      <c r="AO60" s="219"/>
      <c r="AP60" s="219"/>
      <c r="AQ60" s="353" t="s">
        <v>562</v>
      </c>
      <c r="AR60" s="208"/>
      <c r="AS60" s="208"/>
      <c r="AT60" s="354"/>
      <c r="AU60" s="219" t="s">
        <v>562</v>
      </c>
      <c r="AV60" s="219"/>
      <c r="AW60" s="219"/>
      <c r="AX60" s="221"/>
    </row>
    <row r="61" spans="1:50" ht="33"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t="s">
        <v>370</v>
      </c>
      <c r="AC61" s="547"/>
      <c r="AD61" s="547"/>
      <c r="AE61" s="218">
        <v>100</v>
      </c>
      <c r="AF61" s="219"/>
      <c r="AG61" s="219"/>
      <c r="AH61" s="219"/>
      <c r="AI61" s="218">
        <v>100</v>
      </c>
      <c r="AJ61" s="219"/>
      <c r="AK61" s="219"/>
      <c r="AL61" s="219"/>
      <c r="AM61" s="218">
        <v>100</v>
      </c>
      <c r="AN61" s="219"/>
      <c r="AO61" s="219"/>
      <c r="AP61" s="219"/>
      <c r="AQ61" s="353" t="s">
        <v>562</v>
      </c>
      <c r="AR61" s="208"/>
      <c r="AS61" s="208"/>
      <c r="AT61" s="354"/>
      <c r="AU61" s="219">
        <v>100</v>
      </c>
      <c r="AV61" s="219"/>
      <c r="AW61" s="219"/>
      <c r="AX61" s="221"/>
    </row>
    <row r="62" spans="1:50" ht="33"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v>89.9</v>
      </c>
      <c r="AF62" s="219"/>
      <c r="AG62" s="219"/>
      <c r="AH62" s="219"/>
      <c r="AI62" s="218">
        <v>92.4</v>
      </c>
      <c r="AJ62" s="219"/>
      <c r="AK62" s="219"/>
      <c r="AL62" s="219"/>
      <c r="AM62" s="218">
        <v>93.4</v>
      </c>
      <c r="AN62" s="219"/>
      <c r="AO62" s="219"/>
      <c r="AP62" s="219"/>
      <c r="AQ62" s="353" t="s">
        <v>562</v>
      </c>
      <c r="AR62" s="208"/>
      <c r="AS62" s="208"/>
      <c r="AT62" s="354"/>
      <c r="AU62" s="219" t="s">
        <v>562</v>
      </c>
      <c r="AV62" s="219"/>
      <c r="AW62" s="219"/>
      <c r="AX62" s="221"/>
    </row>
    <row r="63" spans="1:50" ht="23.25" customHeight="1" x14ac:dyDescent="0.15">
      <c r="A63" s="226" t="s">
        <v>379</v>
      </c>
      <c r="B63" s="227"/>
      <c r="C63" s="227"/>
      <c r="D63" s="227"/>
      <c r="E63" s="227"/>
      <c r="F63" s="228"/>
      <c r="G63" s="232" t="s">
        <v>623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352</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347</v>
      </c>
      <c r="X65" s="512"/>
      <c r="Y65" s="515"/>
      <c r="Z65" s="515"/>
      <c r="AA65" s="516"/>
      <c r="AB65" s="238" t="s">
        <v>11</v>
      </c>
      <c r="AC65" s="239"/>
      <c r="AD65" s="240"/>
      <c r="AE65" s="244" t="s">
        <v>391</v>
      </c>
      <c r="AF65" s="245"/>
      <c r="AG65" s="245"/>
      <c r="AH65" s="246"/>
      <c r="AI65" s="244" t="s">
        <v>389</v>
      </c>
      <c r="AJ65" s="245"/>
      <c r="AK65" s="245"/>
      <c r="AL65" s="246"/>
      <c r="AM65" s="250" t="s">
        <v>418</v>
      </c>
      <c r="AN65" s="250"/>
      <c r="AO65" s="250"/>
      <c r="AP65" s="250"/>
      <c r="AQ65" s="238" t="s">
        <v>235</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350</v>
      </c>
      <c r="AX66" s="254"/>
    </row>
    <row r="67" spans="1:50" ht="23.25" hidden="1" customHeight="1" x14ac:dyDescent="0.15">
      <c r="A67" s="499"/>
      <c r="B67" s="500"/>
      <c r="C67" s="500"/>
      <c r="D67" s="500"/>
      <c r="E67" s="500"/>
      <c r="F67" s="501"/>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369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357</v>
      </c>
      <c r="B70" s="500"/>
      <c r="C70" s="500"/>
      <c r="D70" s="500"/>
      <c r="E70" s="500"/>
      <c r="F70" s="501"/>
      <c r="G70" s="256" t="s">
        <v>238</v>
      </c>
      <c r="H70" s="308"/>
      <c r="I70" s="308"/>
      <c r="J70" s="308"/>
      <c r="K70" s="308"/>
      <c r="L70" s="308"/>
      <c r="M70" s="308"/>
      <c r="N70" s="308"/>
      <c r="O70" s="308"/>
      <c r="P70" s="308"/>
      <c r="Q70" s="308"/>
      <c r="R70" s="308"/>
      <c r="S70" s="308"/>
      <c r="T70" s="308"/>
      <c r="U70" s="308"/>
      <c r="V70" s="308"/>
      <c r="W70" s="311" t="s">
        <v>368</v>
      </c>
      <c r="X70" s="312"/>
      <c r="Y70" s="270" t="s">
        <v>12</v>
      </c>
      <c r="Z70" s="270"/>
      <c r="AA70" s="271"/>
      <c r="AB70" s="272" t="s">
        <v>369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352</v>
      </c>
      <c r="B73" s="531"/>
      <c r="C73" s="531"/>
      <c r="D73" s="531"/>
      <c r="E73" s="531"/>
      <c r="F73" s="532"/>
      <c r="G73" s="605"/>
      <c r="H73" s="130" t="s">
        <v>146</v>
      </c>
      <c r="I73" s="130"/>
      <c r="J73" s="130"/>
      <c r="K73" s="130"/>
      <c r="L73" s="130"/>
      <c r="M73" s="130"/>
      <c r="N73" s="130"/>
      <c r="O73" s="131"/>
      <c r="P73" s="160" t="s">
        <v>59</v>
      </c>
      <c r="Q73" s="130"/>
      <c r="R73" s="130"/>
      <c r="S73" s="130"/>
      <c r="T73" s="130"/>
      <c r="U73" s="130"/>
      <c r="V73" s="130"/>
      <c r="W73" s="130"/>
      <c r="X73" s="131"/>
      <c r="Y73" s="607"/>
      <c r="Z73" s="608"/>
      <c r="AA73" s="609"/>
      <c r="AB73" s="160" t="s">
        <v>11</v>
      </c>
      <c r="AC73" s="130"/>
      <c r="AD73" s="131"/>
      <c r="AE73" s="244" t="s">
        <v>391</v>
      </c>
      <c r="AF73" s="245"/>
      <c r="AG73" s="245"/>
      <c r="AH73" s="246"/>
      <c r="AI73" s="244" t="s">
        <v>389</v>
      </c>
      <c r="AJ73" s="245"/>
      <c r="AK73" s="245"/>
      <c r="AL73" s="246"/>
      <c r="AM73" s="250" t="s">
        <v>418</v>
      </c>
      <c r="AN73" s="250"/>
      <c r="AO73" s="250"/>
      <c r="AP73" s="250"/>
      <c r="AQ73" s="160" t="s">
        <v>235</v>
      </c>
      <c r="AR73" s="130"/>
      <c r="AS73" s="130"/>
      <c r="AT73" s="131"/>
      <c r="AU73" s="135" t="s">
        <v>134</v>
      </c>
      <c r="AV73" s="136"/>
      <c r="AW73" s="136"/>
      <c r="AX73" s="137"/>
    </row>
    <row r="74" spans="1:50" ht="18.75" hidden="1" customHeight="1" x14ac:dyDescent="0.15">
      <c r="A74" s="533"/>
      <c r="B74" s="534"/>
      <c r="C74" s="534"/>
      <c r="D74" s="534"/>
      <c r="E74" s="534"/>
      <c r="F74" s="535"/>
      <c r="G74" s="606"/>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8"/>
      <c r="AR74" s="201"/>
      <c r="AS74" s="133" t="s">
        <v>236</v>
      </c>
      <c r="AT74" s="134"/>
      <c r="AU74" s="768"/>
      <c r="AV74" s="201"/>
      <c r="AW74" s="133" t="s">
        <v>181</v>
      </c>
      <c r="AX74" s="196"/>
    </row>
    <row r="75" spans="1:50" ht="23.25" hidden="1" customHeight="1" x14ac:dyDescent="0.15">
      <c r="A75" s="533"/>
      <c r="B75" s="534"/>
      <c r="C75" s="534"/>
      <c r="D75" s="534"/>
      <c r="E75" s="534"/>
      <c r="F75" s="535"/>
      <c r="G75" s="632"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3"/>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4"/>
      <c r="H77" s="111"/>
      <c r="I77" s="111"/>
      <c r="J77" s="111"/>
      <c r="K77" s="111"/>
      <c r="L77" s="111"/>
      <c r="M77" s="111"/>
      <c r="N77" s="111"/>
      <c r="O77" s="112"/>
      <c r="P77" s="108"/>
      <c r="Q77" s="108"/>
      <c r="R77" s="108"/>
      <c r="S77" s="108"/>
      <c r="T77" s="108"/>
      <c r="U77" s="108"/>
      <c r="V77" s="108"/>
      <c r="W77" s="108"/>
      <c r="X77" s="109"/>
      <c r="Y77" s="160" t="s">
        <v>13</v>
      </c>
      <c r="Z77" s="130"/>
      <c r="AA77" s="131"/>
      <c r="AB77" s="602" t="s">
        <v>14</v>
      </c>
      <c r="AC77" s="602"/>
      <c r="AD77" s="602"/>
      <c r="AE77" s="919"/>
      <c r="AF77" s="920"/>
      <c r="AG77" s="920"/>
      <c r="AH77" s="920"/>
      <c r="AI77" s="919"/>
      <c r="AJ77" s="920"/>
      <c r="AK77" s="920"/>
      <c r="AL77" s="920"/>
      <c r="AM77" s="919"/>
      <c r="AN77" s="920"/>
      <c r="AO77" s="920"/>
      <c r="AP77" s="920"/>
      <c r="AQ77" s="353"/>
      <c r="AR77" s="208"/>
      <c r="AS77" s="208"/>
      <c r="AT77" s="354"/>
      <c r="AU77" s="219"/>
      <c r="AV77" s="219"/>
      <c r="AW77" s="219"/>
      <c r="AX77" s="221"/>
    </row>
    <row r="78" spans="1:50" ht="69.75" hidden="1" customHeight="1" x14ac:dyDescent="0.15">
      <c r="A78" s="341" t="s">
        <v>382</v>
      </c>
      <c r="B78" s="342"/>
      <c r="C78" s="342"/>
      <c r="D78" s="342"/>
      <c r="E78" s="339" t="s">
        <v>330</v>
      </c>
      <c r="F78" s="340"/>
      <c r="G78" s="56" t="s">
        <v>238</v>
      </c>
      <c r="H78" s="610"/>
      <c r="I78" s="611"/>
      <c r="J78" s="611"/>
      <c r="K78" s="611"/>
      <c r="L78" s="611"/>
      <c r="M78" s="611"/>
      <c r="N78" s="611"/>
      <c r="O78" s="612"/>
      <c r="P78" s="147"/>
      <c r="Q78" s="147"/>
      <c r="R78" s="147"/>
      <c r="S78" s="147"/>
      <c r="T78" s="147"/>
      <c r="U78" s="147"/>
      <c r="V78" s="147"/>
      <c r="W78" s="147"/>
      <c r="X78" s="147"/>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346</v>
      </c>
      <c r="AP79" s="279"/>
      <c r="AQ79" s="279"/>
      <c r="AR79" s="80" t="s">
        <v>344</v>
      </c>
      <c r="AS79" s="278"/>
      <c r="AT79" s="279"/>
      <c r="AU79" s="279"/>
      <c r="AV79" s="279"/>
      <c r="AW79" s="279"/>
      <c r="AX79" s="1012"/>
    </row>
    <row r="80" spans="1:50" ht="18.75" hidden="1" customHeight="1" x14ac:dyDescent="0.15">
      <c r="A80" s="893" t="s">
        <v>147</v>
      </c>
      <c r="B80" s="548" t="s">
        <v>343</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430</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4"/>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4"/>
      <c r="B82" s="551"/>
      <c r="C82" s="452"/>
      <c r="D82" s="452"/>
      <c r="E82" s="452"/>
      <c r="F82" s="453"/>
      <c r="G82" s="699"/>
      <c r="H82" s="699"/>
      <c r="I82" s="699"/>
      <c r="J82" s="699"/>
      <c r="K82" s="699"/>
      <c r="L82" s="699"/>
      <c r="M82" s="699"/>
      <c r="N82" s="699"/>
      <c r="O82" s="699"/>
      <c r="P82" s="699"/>
      <c r="Q82" s="699"/>
      <c r="R82" s="699"/>
      <c r="S82" s="699"/>
      <c r="T82" s="699"/>
      <c r="U82" s="699"/>
      <c r="V82" s="699"/>
      <c r="W82" s="699"/>
      <c r="X82" s="699"/>
      <c r="Y82" s="699"/>
      <c r="Z82" s="699"/>
      <c r="AA82" s="700"/>
      <c r="AB82" s="913"/>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4"/>
    </row>
    <row r="83" spans="1:60" ht="22.5" hidden="1" customHeight="1" x14ac:dyDescent="0.15">
      <c r="A83" s="894"/>
      <c r="B83" s="551"/>
      <c r="C83" s="452"/>
      <c r="D83" s="452"/>
      <c r="E83" s="452"/>
      <c r="F83" s="453"/>
      <c r="G83" s="701"/>
      <c r="H83" s="701"/>
      <c r="I83" s="701"/>
      <c r="J83" s="701"/>
      <c r="K83" s="701"/>
      <c r="L83" s="701"/>
      <c r="M83" s="701"/>
      <c r="N83" s="701"/>
      <c r="O83" s="701"/>
      <c r="P83" s="701"/>
      <c r="Q83" s="701"/>
      <c r="R83" s="701"/>
      <c r="S83" s="701"/>
      <c r="T83" s="701"/>
      <c r="U83" s="701"/>
      <c r="V83" s="701"/>
      <c r="W83" s="701"/>
      <c r="X83" s="701"/>
      <c r="Y83" s="701"/>
      <c r="Z83" s="701"/>
      <c r="AA83" s="702"/>
      <c r="AB83" s="915"/>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6"/>
    </row>
    <row r="84" spans="1:60" ht="19.5" hidden="1" customHeight="1" x14ac:dyDescent="0.15">
      <c r="A84" s="894"/>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7"/>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8"/>
    </row>
    <row r="85" spans="1:60" ht="18.75" hidden="1" customHeight="1" x14ac:dyDescent="0.15">
      <c r="A85" s="894"/>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391</v>
      </c>
      <c r="AF85" s="245"/>
      <c r="AG85" s="245"/>
      <c r="AH85" s="246"/>
      <c r="AI85" s="244" t="s">
        <v>389</v>
      </c>
      <c r="AJ85" s="245"/>
      <c r="AK85" s="245"/>
      <c r="AL85" s="246"/>
      <c r="AM85" s="250" t="s">
        <v>418</v>
      </c>
      <c r="AN85" s="250"/>
      <c r="AO85" s="250"/>
      <c r="AP85" s="250"/>
      <c r="AQ85" s="160" t="s">
        <v>235</v>
      </c>
      <c r="AR85" s="130"/>
      <c r="AS85" s="130"/>
      <c r="AT85" s="131"/>
      <c r="AU85" s="557" t="s">
        <v>134</v>
      </c>
      <c r="AV85" s="557"/>
      <c r="AW85" s="557"/>
      <c r="AX85" s="558"/>
      <c r="AY85" s="10"/>
      <c r="AZ85" s="10"/>
      <c r="BA85" s="10"/>
      <c r="BB85" s="10"/>
      <c r="BC85" s="10"/>
    </row>
    <row r="86" spans="1:60" ht="18.75" hidden="1" customHeight="1" x14ac:dyDescent="0.15">
      <c r="A86" s="894"/>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19" t="s">
        <v>181</v>
      </c>
      <c r="AX86" s="420"/>
      <c r="AY86" s="10"/>
      <c r="AZ86" s="10"/>
      <c r="BA86" s="10"/>
      <c r="BB86" s="10"/>
      <c r="BC86" s="10"/>
      <c r="BD86" s="10"/>
      <c r="BE86" s="10"/>
      <c r="BF86" s="10"/>
      <c r="BG86" s="10"/>
      <c r="BH86" s="10"/>
    </row>
    <row r="87" spans="1:60" ht="23.25" hidden="1" customHeight="1" x14ac:dyDescent="0.15">
      <c r="A87" s="894"/>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94"/>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94"/>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7" t="s">
        <v>14</v>
      </c>
      <c r="AC89" s="617"/>
      <c r="AD89" s="617"/>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94"/>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391</v>
      </c>
      <c r="AF90" s="245"/>
      <c r="AG90" s="245"/>
      <c r="AH90" s="246"/>
      <c r="AI90" s="244" t="s">
        <v>389</v>
      </c>
      <c r="AJ90" s="245"/>
      <c r="AK90" s="245"/>
      <c r="AL90" s="246"/>
      <c r="AM90" s="250" t="s">
        <v>418</v>
      </c>
      <c r="AN90" s="250"/>
      <c r="AO90" s="250"/>
      <c r="AP90" s="250"/>
      <c r="AQ90" s="160" t="s">
        <v>235</v>
      </c>
      <c r="AR90" s="130"/>
      <c r="AS90" s="130"/>
      <c r="AT90" s="131"/>
      <c r="AU90" s="557" t="s">
        <v>134</v>
      </c>
      <c r="AV90" s="557"/>
      <c r="AW90" s="557"/>
      <c r="AX90" s="558"/>
    </row>
    <row r="91" spans="1:60" ht="18.75" hidden="1" customHeight="1" x14ac:dyDescent="0.15">
      <c r="A91" s="894"/>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19" t="s">
        <v>181</v>
      </c>
      <c r="AX91" s="420"/>
      <c r="AY91" s="10"/>
      <c r="AZ91" s="10"/>
      <c r="BA91" s="10"/>
      <c r="BB91" s="10"/>
      <c r="BC91" s="10"/>
    </row>
    <row r="92" spans="1:60" ht="23.25" hidden="1" customHeight="1" x14ac:dyDescent="0.15">
      <c r="A92" s="894"/>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94"/>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94"/>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7" t="s">
        <v>14</v>
      </c>
      <c r="AC94" s="617"/>
      <c r="AD94" s="617"/>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94"/>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391</v>
      </c>
      <c r="AF95" s="245"/>
      <c r="AG95" s="245"/>
      <c r="AH95" s="246"/>
      <c r="AI95" s="244" t="s">
        <v>389</v>
      </c>
      <c r="AJ95" s="245"/>
      <c r="AK95" s="245"/>
      <c r="AL95" s="246"/>
      <c r="AM95" s="250" t="s">
        <v>418</v>
      </c>
      <c r="AN95" s="250"/>
      <c r="AO95" s="250"/>
      <c r="AP95" s="250"/>
      <c r="AQ95" s="160" t="s">
        <v>235</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94"/>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19" t="s">
        <v>181</v>
      </c>
      <c r="AX96" s="420"/>
    </row>
    <row r="97" spans="1:60" ht="23.25" hidden="1" customHeight="1" x14ac:dyDescent="0.15">
      <c r="A97" s="894"/>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94"/>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95"/>
      <c r="B99" s="454"/>
      <c r="C99" s="454"/>
      <c r="D99" s="454"/>
      <c r="E99" s="454"/>
      <c r="F99" s="455"/>
      <c r="G99" s="603"/>
      <c r="H99" s="216"/>
      <c r="I99" s="216"/>
      <c r="J99" s="216"/>
      <c r="K99" s="216"/>
      <c r="L99" s="216"/>
      <c r="M99" s="216"/>
      <c r="N99" s="216"/>
      <c r="O99" s="604"/>
      <c r="P99" s="542"/>
      <c r="Q99" s="542"/>
      <c r="R99" s="542"/>
      <c r="S99" s="542"/>
      <c r="T99" s="542"/>
      <c r="U99" s="542"/>
      <c r="V99" s="542"/>
      <c r="W99" s="542"/>
      <c r="X99" s="543"/>
      <c r="Y99" s="924" t="s">
        <v>13</v>
      </c>
      <c r="Z99" s="925"/>
      <c r="AA99" s="926"/>
      <c r="AB99" s="921" t="s">
        <v>14</v>
      </c>
      <c r="AC99" s="922"/>
      <c r="AD99" s="923"/>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353</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3"/>
      <c r="Z100" s="884"/>
      <c r="AA100" s="885"/>
      <c r="AB100" s="505" t="s">
        <v>11</v>
      </c>
      <c r="AC100" s="505"/>
      <c r="AD100" s="505"/>
      <c r="AE100" s="563" t="s">
        <v>391</v>
      </c>
      <c r="AF100" s="564"/>
      <c r="AG100" s="564"/>
      <c r="AH100" s="565"/>
      <c r="AI100" s="563" t="s">
        <v>411</v>
      </c>
      <c r="AJ100" s="564"/>
      <c r="AK100" s="564"/>
      <c r="AL100" s="565"/>
      <c r="AM100" s="563" t="s">
        <v>418</v>
      </c>
      <c r="AN100" s="564"/>
      <c r="AO100" s="564"/>
      <c r="AP100" s="565"/>
      <c r="AQ100" s="324" t="s">
        <v>431</v>
      </c>
      <c r="AR100" s="325"/>
      <c r="AS100" s="325"/>
      <c r="AT100" s="326"/>
      <c r="AU100" s="324" t="s">
        <v>432</v>
      </c>
      <c r="AV100" s="325"/>
      <c r="AW100" s="325"/>
      <c r="AX100" s="327"/>
    </row>
    <row r="101" spans="1:60" ht="33.75" customHeight="1" x14ac:dyDescent="0.15">
      <c r="A101" s="446"/>
      <c r="B101" s="447"/>
      <c r="C101" s="447"/>
      <c r="D101" s="447"/>
      <c r="E101" s="447"/>
      <c r="F101" s="448"/>
      <c r="G101" s="105" t="s">
        <v>624</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573</v>
      </c>
      <c r="AC101" s="485"/>
      <c r="AD101" s="485"/>
      <c r="AE101" s="218">
        <v>7</v>
      </c>
      <c r="AF101" s="219"/>
      <c r="AG101" s="219"/>
      <c r="AH101" s="220"/>
      <c r="AI101" s="218">
        <v>4</v>
      </c>
      <c r="AJ101" s="219"/>
      <c r="AK101" s="219"/>
      <c r="AL101" s="220"/>
      <c r="AM101" s="218">
        <v>5</v>
      </c>
      <c r="AN101" s="219"/>
      <c r="AO101" s="219"/>
      <c r="AP101" s="220"/>
      <c r="AQ101" s="218" t="s">
        <v>562</v>
      </c>
      <c r="AR101" s="219"/>
      <c r="AS101" s="219"/>
      <c r="AT101" s="220"/>
      <c r="AU101" s="218" t="s">
        <v>683</v>
      </c>
      <c r="AV101" s="219"/>
      <c r="AW101" s="219"/>
      <c r="AX101" s="220"/>
    </row>
    <row r="102" spans="1:60" ht="33.7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573</v>
      </c>
      <c r="AC102" s="485"/>
      <c r="AD102" s="485"/>
      <c r="AE102" s="442">
        <v>7</v>
      </c>
      <c r="AF102" s="442"/>
      <c r="AG102" s="442"/>
      <c r="AH102" s="442"/>
      <c r="AI102" s="442">
        <v>4</v>
      </c>
      <c r="AJ102" s="442"/>
      <c r="AK102" s="442"/>
      <c r="AL102" s="442"/>
      <c r="AM102" s="442">
        <v>5</v>
      </c>
      <c r="AN102" s="442"/>
      <c r="AO102" s="442"/>
      <c r="AP102" s="442"/>
      <c r="AQ102" s="273">
        <v>5</v>
      </c>
      <c r="AR102" s="274"/>
      <c r="AS102" s="274"/>
      <c r="AT102" s="323"/>
      <c r="AU102" s="273">
        <v>9</v>
      </c>
      <c r="AV102" s="274"/>
      <c r="AW102" s="274"/>
      <c r="AX102" s="323"/>
    </row>
    <row r="103" spans="1:60" ht="31.5" hidden="1" customHeight="1" x14ac:dyDescent="0.15">
      <c r="A103" s="443" t="s">
        <v>353</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391</v>
      </c>
      <c r="AF103" s="440"/>
      <c r="AG103" s="440"/>
      <c r="AH103" s="441"/>
      <c r="AI103" s="439" t="s">
        <v>389</v>
      </c>
      <c r="AJ103" s="440"/>
      <c r="AK103" s="440"/>
      <c r="AL103" s="441"/>
      <c r="AM103" s="439" t="s">
        <v>418</v>
      </c>
      <c r="AN103" s="440"/>
      <c r="AO103" s="440"/>
      <c r="AP103" s="441"/>
      <c r="AQ103" s="284" t="s">
        <v>431</v>
      </c>
      <c r="AR103" s="285"/>
      <c r="AS103" s="285"/>
      <c r="AT103" s="328"/>
      <c r="AU103" s="284" t="s">
        <v>432</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23"/>
    </row>
    <row r="106" spans="1:60" ht="31.5" hidden="1" customHeight="1" x14ac:dyDescent="0.15">
      <c r="A106" s="443" t="s">
        <v>353</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391</v>
      </c>
      <c r="AF106" s="440"/>
      <c r="AG106" s="440"/>
      <c r="AH106" s="441"/>
      <c r="AI106" s="439" t="s">
        <v>389</v>
      </c>
      <c r="AJ106" s="440"/>
      <c r="AK106" s="440"/>
      <c r="AL106" s="441"/>
      <c r="AM106" s="439" t="s">
        <v>418</v>
      </c>
      <c r="AN106" s="440"/>
      <c r="AO106" s="440"/>
      <c r="AP106" s="441"/>
      <c r="AQ106" s="284" t="s">
        <v>431</v>
      </c>
      <c r="AR106" s="285"/>
      <c r="AS106" s="285"/>
      <c r="AT106" s="328"/>
      <c r="AU106" s="284" t="s">
        <v>432</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353</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391</v>
      </c>
      <c r="AF109" s="440"/>
      <c r="AG109" s="440"/>
      <c r="AH109" s="441"/>
      <c r="AI109" s="439" t="s">
        <v>389</v>
      </c>
      <c r="AJ109" s="440"/>
      <c r="AK109" s="440"/>
      <c r="AL109" s="441"/>
      <c r="AM109" s="439" t="s">
        <v>418</v>
      </c>
      <c r="AN109" s="440"/>
      <c r="AO109" s="440"/>
      <c r="AP109" s="441"/>
      <c r="AQ109" s="284" t="s">
        <v>431</v>
      </c>
      <c r="AR109" s="285"/>
      <c r="AS109" s="285"/>
      <c r="AT109" s="328"/>
      <c r="AU109" s="284" t="s">
        <v>432</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353</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391</v>
      </c>
      <c r="AF112" s="440"/>
      <c r="AG112" s="440"/>
      <c r="AH112" s="441"/>
      <c r="AI112" s="439" t="s">
        <v>389</v>
      </c>
      <c r="AJ112" s="440"/>
      <c r="AK112" s="440"/>
      <c r="AL112" s="441"/>
      <c r="AM112" s="439" t="s">
        <v>418</v>
      </c>
      <c r="AN112" s="440"/>
      <c r="AO112" s="440"/>
      <c r="AP112" s="441"/>
      <c r="AQ112" s="284" t="s">
        <v>431</v>
      </c>
      <c r="AR112" s="285"/>
      <c r="AS112" s="285"/>
      <c r="AT112" s="328"/>
      <c r="AU112" s="284" t="s">
        <v>432</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391</v>
      </c>
      <c r="AF115" s="440"/>
      <c r="AG115" s="440"/>
      <c r="AH115" s="441"/>
      <c r="AI115" s="439" t="s">
        <v>389</v>
      </c>
      <c r="AJ115" s="440"/>
      <c r="AK115" s="440"/>
      <c r="AL115" s="441"/>
      <c r="AM115" s="439" t="s">
        <v>418</v>
      </c>
      <c r="AN115" s="440"/>
      <c r="AO115" s="440"/>
      <c r="AP115" s="441"/>
      <c r="AQ115" s="614" t="s">
        <v>433</v>
      </c>
      <c r="AR115" s="615"/>
      <c r="AS115" s="615"/>
      <c r="AT115" s="615"/>
      <c r="AU115" s="615"/>
      <c r="AV115" s="615"/>
      <c r="AW115" s="615"/>
      <c r="AX115" s="616"/>
    </row>
    <row r="116" spans="1:50" ht="23.25" customHeight="1" x14ac:dyDescent="0.15">
      <c r="A116" s="463"/>
      <c r="B116" s="464"/>
      <c r="C116" s="464"/>
      <c r="D116" s="464"/>
      <c r="E116" s="464"/>
      <c r="F116" s="465"/>
      <c r="G116" s="412" t="s">
        <v>666</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574</v>
      </c>
      <c r="AC116" s="487"/>
      <c r="AD116" s="488"/>
      <c r="AE116" s="442">
        <v>787580</v>
      </c>
      <c r="AF116" s="442"/>
      <c r="AG116" s="442"/>
      <c r="AH116" s="442"/>
      <c r="AI116" s="442">
        <v>782448</v>
      </c>
      <c r="AJ116" s="442"/>
      <c r="AK116" s="442"/>
      <c r="AL116" s="442"/>
      <c r="AM116" s="442">
        <v>716689</v>
      </c>
      <c r="AN116" s="442"/>
      <c r="AO116" s="442"/>
      <c r="AP116" s="442"/>
      <c r="AQ116" s="218">
        <v>749600</v>
      </c>
      <c r="AR116" s="219"/>
      <c r="AS116" s="219"/>
      <c r="AT116" s="219"/>
      <c r="AU116" s="219"/>
      <c r="AV116" s="219"/>
      <c r="AW116" s="219"/>
      <c r="AX116" s="221"/>
    </row>
    <row r="117" spans="1:50" ht="54.7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575</v>
      </c>
      <c r="AC117" s="497"/>
      <c r="AD117" s="498"/>
      <c r="AE117" s="575" t="s">
        <v>576</v>
      </c>
      <c r="AF117" s="575"/>
      <c r="AG117" s="575"/>
      <c r="AH117" s="575"/>
      <c r="AI117" s="575" t="s">
        <v>577</v>
      </c>
      <c r="AJ117" s="575"/>
      <c r="AK117" s="575"/>
      <c r="AL117" s="575"/>
      <c r="AM117" s="575" t="s">
        <v>625</v>
      </c>
      <c r="AN117" s="575"/>
      <c r="AO117" s="575"/>
      <c r="AP117" s="575"/>
      <c r="AQ117" s="575" t="s">
        <v>626</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391</v>
      </c>
      <c r="AF118" s="440"/>
      <c r="AG118" s="440"/>
      <c r="AH118" s="441"/>
      <c r="AI118" s="439" t="s">
        <v>389</v>
      </c>
      <c r="AJ118" s="440"/>
      <c r="AK118" s="440"/>
      <c r="AL118" s="441"/>
      <c r="AM118" s="439" t="s">
        <v>418</v>
      </c>
      <c r="AN118" s="440"/>
      <c r="AO118" s="440"/>
      <c r="AP118" s="441"/>
      <c r="AQ118" s="614" t="s">
        <v>433</v>
      </c>
      <c r="AR118" s="615"/>
      <c r="AS118" s="615"/>
      <c r="AT118" s="615"/>
      <c r="AU118" s="615"/>
      <c r="AV118" s="615"/>
      <c r="AW118" s="615"/>
      <c r="AX118" s="616"/>
    </row>
    <row r="119" spans="1:50" ht="23.25" hidden="1" customHeight="1" x14ac:dyDescent="0.15">
      <c r="A119" s="463"/>
      <c r="B119" s="464"/>
      <c r="C119" s="464"/>
      <c r="D119" s="464"/>
      <c r="E119" s="464"/>
      <c r="F119" s="465"/>
      <c r="G119" s="412" t="s">
        <v>578</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579</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391</v>
      </c>
      <c r="AF121" s="440"/>
      <c r="AG121" s="440"/>
      <c r="AH121" s="441"/>
      <c r="AI121" s="439" t="s">
        <v>389</v>
      </c>
      <c r="AJ121" s="440"/>
      <c r="AK121" s="440"/>
      <c r="AL121" s="441"/>
      <c r="AM121" s="439" t="s">
        <v>418</v>
      </c>
      <c r="AN121" s="440"/>
      <c r="AO121" s="440"/>
      <c r="AP121" s="441"/>
      <c r="AQ121" s="614" t="s">
        <v>433</v>
      </c>
      <c r="AR121" s="615"/>
      <c r="AS121" s="615"/>
      <c r="AT121" s="615"/>
      <c r="AU121" s="615"/>
      <c r="AV121" s="615"/>
      <c r="AW121" s="615"/>
      <c r="AX121" s="616"/>
    </row>
    <row r="122" spans="1:50" ht="23.25" hidden="1" customHeight="1" x14ac:dyDescent="0.15">
      <c r="A122" s="463"/>
      <c r="B122" s="464"/>
      <c r="C122" s="464"/>
      <c r="D122" s="464"/>
      <c r="E122" s="464"/>
      <c r="F122" s="465"/>
      <c r="G122" s="412" t="s">
        <v>580</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579</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391</v>
      </c>
      <c r="AF124" s="440"/>
      <c r="AG124" s="440"/>
      <c r="AH124" s="441"/>
      <c r="AI124" s="439" t="s">
        <v>389</v>
      </c>
      <c r="AJ124" s="440"/>
      <c r="AK124" s="440"/>
      <c r="AL124" s="441"/>
      <c r="AM124" s="439" t="s">
        <v>418</v>
      </c>
      <c r="AN124" s="440"/>
      <c r="AO124" s="440"/>
      <c r="AP124" s="441"/>
      <c r="AQ124" s="614" t="s">
        <v>433</v>
      </c>
      <c r="AR124" s="615"/>
      <c r="AS124" s="615"/>
      <c r="AT124" s="615"/>
      <c r="AU124" s="615"/>
      <c r="AV124" s="615"/>
      <c r="AW124" s="615"/>
      <c r="AX124" s="616"/>
    </row>
    <row r="125" spans="1:50" ht="23.25" hidden="1" customHeight="1" x14ac:dyDescent="0.15">
      <c r="A125" s="463"/>
      <c r="B125" s="464"/>
      <c r="C125" s="464"/>
      <c r="D125" s="464"/>
      <c r="E125" s="464"/>
      <c r="F125" s="465"/>
      <c r="G125" s="412" t="s">
        <v>580</v>
      </c>
      <c r="H125" s="412"/>
      <c r="I125" s="412"/>
      <c r="J125" s="412"/>
      <c r="K125" s="412"/>
      <c r="L125" s="412"/>
      <c r="M125" s="412"/>
      <c r="N125" s="412"/>
      <c r="O125" s="412"/>
      <c r="P125" s="412"/>
      <c r="Q125" s="412"/>
      <c r="R125" s="412"/>
      <c r="S125" s="412"/>
      <c r="T125" s="412"/>
      <c r="U125" s="412"/>
      <c r="V125" s="412"/>
      <c r="W125" s="412"/>
      <c r="X125" s="960"/>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61"/>
      <c r="Y126" s="495" t="s">
        <v>49</v>
      </c>
      <c r="Z126" s="470"/>
      <c r="AA126" s="471"/>
      <c r="AB126" s="496" t="s">
        <v>579</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4"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6"/>
      <c r="Z127" s="957"/>
      <c r="AA127" s="958"/>
      <c r="AB127" s="247" t="s">
        <v>11</v>
      </c>
      <c r="AC127" s="248"/>
      <c r="AD127" s="249"/>
      <c r="AE127" s="439" t="s">
        <v>391</v>
      </c>
      <c r="AF127" s="440"/>
      <c r="AG127" s="440"/>
      <c r="AH127" s="441"/>
      <c r="AI127" s="439" t="s">
        <v>389</v>
      </c>
      <c r="AJ127" s="440"/>
      <c r="AK127" s="440"/>
      <c r="AL127" s="441"/>
      <c r="AM127" s="439" t="s">
        <v>418</v>
      </c>
      <c r="AN127" s="440"/>
      <c r="AO127" s="440"/>
      <c r="AP127" s="441"/>
      <c r="AQ127" s="614" t="s">
        <v>433</v>
      </c>
      <c r="AR127" s="615"/>
      <c r="AS127" s="615"/>
      <c r="AT127" s="615"/>
      <c r="AU127" s="615"/>
      <c r="AV127" s="615"/>
      <c r="AW127" s="615"/>
      <c r="AX127" s="616"/>
    </row>
    <row r="128" spans="1:50" ht="23.25" hidden="1" customHeight="1" x14ac:dyDescent="0.15">
      <c r="A128" s="463"/>
      <c r="B128" s="464"/>
      <c r="C128" s="464"/>
      <c r="D128" s="464"/>
      <c r="E128" s="464"/>
      <c r="F128" s="465"/>
      <c r="G128" s="412" t="s">
        <v>580</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579</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406</v>
      </c>
      <c r="B130" s="186"/>
      <c r="C130" s="185" t="s">
        <v>239</v>
      </c>
      <c r="D130" s="186"/>
      <c r="E130" s="170" t="s">
        <v>268</v>
      </c>
      <c r="F130" s="171"/>
      <c r="G130" s="322" t="s">
        <v>605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0" t="s">
        <v>606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391</v>
      </c>
      <c r="AF132" s="155"/>
      <c r="AG132" s="155"/>
      <c r="AH132" s="155"/>
      <c r="AI132" s="155" t="s">
        <v>411</v>
      </c>
      <c r="AJ132" s="155"/>
      <c r="AK132" s="155"/>
      <c r="AL132" s="155"/>
      <c r="AM132" s="155" t="s">
        <v>418</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t="s">
        <v>407</v>
      </c>
      <c r="AR133" s="200"/>
      <c r="AS133" s="133" t="s">
        <v>236</v>
      </c>
      <c r="AT133" s="134"/>
      <c r="AU133" s="346">
        <v>4</v>
      </c>
      <c r="AV133" s="201"/>
      <c r="AW133" s="133" t="s">
        <v>181</v>
      </c>
      <c r="AX133" s="196"/>
    </row>
    <row r="134" spans="1:50" ht="39.75" customHeight="1" x14ac:dyDescent="0.15">
      <c r="A134" s="190"/>
      <c r="B134" s="187"/>
      <c r="C134" s="181"/>
      <c r="D134" s="187"/>
      <c r="E134" s="181"/>
      <c r="F134" s="182"/>
      <c r="G134" s="296" t="s">
        <v>581</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59" t="s">
        <v>14</v>
      </c>
      <c r="AC134" s="206"/>
      <c r="AD134" s="206"/>
      <c r="AE134" s="320">
        <v>5.6</v>
      </c>
      <c r="AF134" s="208"/>
      <c r="AG134" s="208"/>
      <c r="AH134" s="208"/>
      <c r="AI134" s="320">
        <v>8.1</v>
      </c>
      <c r="AJ134" s="208"/>
      <c r="AK134" s="208"/>
      <c r="AL134" s="208"/>
      <c r="AM134" s="320">
        <v>6.8</v>
      </c>
      <c r="AN134" s="208"/>
      <c r="AO134" s="208"/>
      <c r="AP134" s="208"/>
      <c r="AQ134" s="320" t="s">
        <v>407</v>
      </c>
      <c r="AR134" s="208"/>
      <c r="AS134" s="208"/>
      <c r="AT134" s="208"/>
      <c r="AU134" s="320">
        <v>6.8</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14</v>
      </c>
      <c r="AC135" s="344"/>
      <c r="AD135" s="345"/>
      <c r="AE135" s="320">
        <v>3</v>
      </c>
      <c r="AF135" s="208"/>
      <c r="AG135" s="208"/>
      <c r="AH135" s="208"/>
      <c r="AI135" s="320">
        <v>2</v>
      </c>
      <c r="AJ135" s="208"/>
      <c r="AK135" s="208"/>
      <c r="AL135" s="208"/>
      <c r="AM135" s="320">
        <v>2</v>
      </c>
      <c r="AN135" s="208"/>
      <c r="AO135" s="208"/>
      <c r="AP135" s="208"/>
      <c r="AQ135" s="320" t="s">
        <v>407</v>
      </c>
      <c r="AR135" s="208"/>
      <c r="AS135" s="208"/>
      <c r="AT135" s="208"/>
      <c r="AU135" s="320">
        <v>2</v>
      </c>
      <c r="AV135" s="208"/>
      <c r="AW135" s="208"/>
      <c r="AX135" s="209"/>
    </row>
    <row r="136" spans="1:50" ht="18.75"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391</v>
      </c>
      <c r="AF136" s="155"/>
      <c r="AG136" s="155"/>
      <c r="AH136" s="155"/>
      <c r="AI136" s="155" t="s">
        <v>389</v>
      </c>
      <c r="AJ136" s="155"/>
      <c r="AK136" s="155"/>
      <c r="AL136" s="155"/>
      <c r="AM136" s="155" t="s">
        <v>418</v>
      </c>
      <c r="AN136" s="155"/>
      <c r="AO136" s="155"/>
      <c r="AP136" s="151"/>
      <c r="AQ136" s="151" t="s">
        <v>235</v>
      </c>
      <c r="AR136" s="152"/>
      <c r="AS136" s="152"/>
      <c r="AT136" s="153"/>
      <c r="AU136" s="197" t="s">
        <v>251</v>
      </c>
      <c r="AV136" s="197"/>
      <c r="AW136" s="197"/>
      <c r="AX136" s="198"/>
    </row>
    <row r="137" spans="1:50" ht="18.75"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t="s">
        <v>407</v>
      </c>
      <c r="AR137" s="200"/>
      <c r="AS137" s="133" t="s">
        <v>236</v>
      </c>
      <c r="AT137" s="134"/>
      <c r="AU137" s="346">
        <v>4</v>
      </c>
      <c r="AV137" s="201"/>
      <c r="AW137" s="133" t="s">
        <v>181</v>
      </c>
      <c r="AX137" s="196"/>
    </row>
    <row r="138" spans="1:50" ht="39.75" customHeight="1" x14ac:dyDescent="0.15">
      <c r="A138" s="190"/>
      <c r="B138" s="187"/>
      <c r="C138" s="181"/>
      <c r="D138" s="187"/>
      <c r="E138" s="181"/>
      <c r="F138" s="182"/>
      <c r="G138" s="296" t="s">
        <v>582</v>
      </c>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3" t="s">
        <v>14</v>
      </c>
      <c r="AC138" s="344"/>
      <c r="AD138" s="345"/>
      <c r="AE138" s="320">
        <v>15</v>
      </c>
      <c r="AF138" s="208"/>
      <c r="AG138" s="208"/>
      <c r="AH138" s="208"/>
      <c r="AI138" s="320">
        <v>15.3</v>
      </c>
      <c r="AJ138" s="208"/>
      <c r="AK138" s="208"/>
      <c r="AL138" s="208"/>
      <c r="AM138" s="320">
        <v>12.5</v>
      </c>
      <c r="AN138" s="208"/>
      <c r="AO138" s="208"/>
      <c r="AP138" s="208"/>
      <c r="AQ138" s="320" t="s">
        <v>407</v>
      </c>
      <c r="AR138" s="208"/>
      <c r="AS138" s="208"/>
      <c r="AT138" s="208"/>
      <c r="AU138" s="320">
        <v>12.5</v>
      </c>
      <c r="AV138" s="208"/>
      <c r="AW138" s="208"/>
      <c r="AX138" s="209"/>
    </row>
    <row r="139" spans="1:50" ht="39.75"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t="s">
        <v>14</v>
      </c>
      <c r="AC139" s="344"/>
      <c r="AD139" s="345"/>
      <c r="AE139" s="320">
        <v>12</v>
      </c>
      <c r="AF139" s="208"/>
      <c r="AG139" s="208"/>
      <c r="AH139" s="208"/>
      <c r="AI139" s="320">
        <v>8</v>
      </c>
      <c r="AJ139" s="208"/>
      <c r="AK139" s="208"/>
      <c r="AL139" s="208"/>
      <c r="AM139" s="320">
        <v>8</v>
      </c>
      <c r="AN139" s="208"/>
      <c r="AO139" s="208"/>
      <c r="AP139" s="208"/>
      <c r="AQ139" s="320" t="s">
        <v>407</v>
      </c>
      <c r="AR139" s="208"/>
      <c r="AS139" s="208"/>
      <c r="AT139" s="208"/>
      <c r="AU139" s="320">
        <v>8</v>
      </c>
      <c r="AV139" s="208"/>
      <c r="AW139" s="208"/>
      <c r="AX139" s="209"/>
    </row>
    <row r="140" spans="1:50" ht="18.75"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391</v>
      </c>
      <c r="AF140" s="155"/>
      <c r="AG140" s="155"/>
      <c r="AH140" s="155"/>
      <c r="AI140" s="155" t="s">
        <v>389</v>
      </c>
      <c r="AJ140" s="155"/>
      <c r="AK140" s="155"/>
      <c r="AL140" s="155"/>
      <c r="AM140" s="155" t="s">
        <v>418</v>
      </c>
      <c r="AN140" s="155"/>
      <c r="AO140" s="155"/>
      <c r="AP140" s="151"/>
      <c r="AQ140" s="151" t="s">
        <v>235</v>
      </c>
      <c r="AR140" s="152"/>
      <c r="AS140" s="152"/>
      <c r="AT140" s="153"/>
      <c r="AU140" s="197" t="s">
        <v>251</v>
      </c>
      <c r="AV140" s="197"/>
      <c r="AW140" s="197"/>
      <c r="AX140" s="198"/>
    </row>
    <row r="141" spans="1:50" ht="18.75"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t="s">
        <v>562</v>
      </c>
      <c r="AR141" s="200"/>
      <c r="AS141" s="133" t="s">
        <v>236</v>
      </c>
      <c r="AT141" s="134"/>
      <c r="AU141" s="201">
        <v>4</v>
      </c>
      <c r="AV141" s="201"/>
      <c r="AW141" s="133" t="s">
        <v>181</v>
      </c>
      <c r="AX141" s="196"/>
    </row>
    <row r="142" spans="1:50" ht="39.75" customHeight="1" x14ac:dyDescent="0.15">
      <c r="A142" s="190"/>
      <c r="B142" s="187"/>
      <c r="C142" s="181"/>
      <c r="D142" s="187"/>
      <c r="E142" s="181"/>
      <c r="F142" s="182"/>
      <c r="G142" s="104" t="s">
        <v>583</v>
      </c>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t="s">
        <v>370</v>
      </c>
      <c r="AC142" s="206"/>
      <c r="AD142" s="206"/>
      <c r="AE142" s="207">
        <v>89.9</v>
      </c>
      <c r="AF142" s="208"/>
      <c r="AG142" s="208"/>
      <c r="AH142" s="208"/>
      <c r="AI142" s="207">
        <v>92.4</v>
      </c>
      <c r="AJ142" s="208"/>
      <c r="AK142" s="208"/>
      <c r="AL142" s="208"/>
      <c r="AM142" s="207">
        <v>93.4</v>
      </c>
      <c r="AN142" s="208"/>
      <c r="AO142" s="208"/>
      <c r="AP142" s="208"/>
      <c r="AQ142" s="207" t="s">
        <v>562</v>
      </c>
      <c r="AR142" s="208"/>
      <c r="AS142" s="208"/>
      <c r="AT142" s="208"/>
      <c r="AU142" s="207">
        <v>93.4</v>
      </c>
      <c r="AV142" s="208"/>
      <c r="AW142" s="208"/>
      <c r="AX142" s="209"/>
    </row>
    <row r="143" spans="1:50" ht="39.75"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t="s">
        <v>370</v>
      </c>
      <c r="AC143" s="214"/>
      <c r="AD143" s="214"/>
      <c r="AE143" s="207">
        <v>100</v>
      </c>
      <c r="AF143" s="208"/>
      <c r="AG143" s="208"/>
      <c r="AH143" s="208"/>
      <c r="AI143" s="207">
        <v>100</v>
      </c>
      <c r="AJ143" s="208"/>
      <c r="AK143" s="208"/>
      <c r="AL143" s="208"/>
      <c r="AM143" s="207">
        <v>100</v>
      </c>
      <c r="AN143" s="208"/>
      <c r="AO143" s="208"/>
      <c r="AP143" s="208"/>
      <c r="AQ143" s="207" t="s">
        <v>562</v>
      </c>
      <c r="AR143" s="208"/>
      <c r="AS143" s="208"/>
      <c r="AT143" s="208"/>
      <c r="AU143" s="207">
        <v>100</v>
      </c>
      <c r="AV143" s="208"/>
      <c r="AW143" s="208"/>
      <c r="AX143" s="209"/>
    </row>
    <row r="144" spans="1:50" ht="18.75" hidden="1"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391</v>
      </c>
      <c r="AF144" s="155"/>
      <c r="AG144" s="155"/>
      <c r="AH144" s="155"/>
      <c r="AI144" s="155" t="s">
        <v>389</v>
      </c>
      <c r="AJ144" s="155"/>
      <c r="AK144" s="155"/>
      <c r="AL144" s="155"/>
      <c r="AM144" s="155" t="s">
        <v>418</v>
      </c>
      <c r="AN144" s="155"/>
      <c r="AO144" s="155"/>
      <c r="AP144" s="151"/>
      <c r="AQ144" s="151" t="s">
        <v>235</v>
      </c>
      <c r="AR144" s="152"/>
      <c r="AS144" s="152"/>
      <c r="AT144" s="153"/>
      <c r="AU144" s="197" t="s">
        <v>251</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236</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391</v>
      </c>
      <c r="AF148" s="155"/>
      <c r="AG148" s="155"/>
      <c r="AH148" s="155"/>
      <c r="AI148" s="155" t="s">
        <v>389</v>
      </c>
      <c r="AJ148" s="155"/>
      <c r="AK148" s="155"/>
      <c r="AL148" s="155"/>
      <c r="AM148" s="155" t="s">
        <v>418</v>
      </c>
      <c r="AN148" s="155"/>
      <c r="AO148" s="155"/>
      <c r="AP148" s="151"/>
      <c r="AQ148" s="151" t="s">
        <v>235</v>
      </c>
      <c r="AR148" s="152"/>
      <c r="AS148" s="152"/>
      <c r="AT148" s="153"/>
      <c r="AU148" s="197" t="s">
        <v>251</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236</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337</v>
      </c>
      <c r="R152" s="130"/>
      <c r="S152" s="130"/>
      <c r="T152" s="130"/>
      <c r="U152" s="130"/>
      <c r="V152" s="130"/>
      <c r="W152" s="130"/>
      <c r="X152" s="130"/>
      <c r="Y152" s="130"/>
      <c r="Z152" s="130"/>
      <c r="AA152" s="130"/>
      <c r="AB152" s="129" t="s">
        <v>338</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1"/>
      <c r="AC154" s="142"/>
      <c r="AD154" s="142"/>
      <c r="AE154" s="352"/>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90"/>
      <c r="B188" s="187"/>
      <c r="C188" s="181"/>
      <c r="D188" s="187"/>
      <c r="E188" s="321" t="s">
        <v>662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7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391</v>
      </c>
      <c r="AF192" s="155"/>
      <c r="AG192" s="155"/>
      <c r="AH192" s="155"/>
      <c r="AI192" s="155" t="s">
        <v>389</v>
      </c>
      <c r="AJ192" s="155"/>
      <c r="AK192" s="155"/>
      <c r="AL192" s="155"/>
      <c r="AM192" s="155" t="s">
        <v>418</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236</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3"/>
      <c r="AC194" s="344"/>
      <c r="AD194" s="345"/>
      <c r="AE194" s="320"/>
      <c r="AF194" s="208"/>
      <c r="AG194" s="208"/>
      <c r="AH194" s="208"/>
      <c r="AI194" s="320"/>
      <c r="AJ194" s="208"/>
      <c r="AK194" s="208"/>
      <c r="AL194" s="208"/>
      <c r="AM194" s="320" t="s">
        <v>558</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558</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391</v>
      </c>
      <c r="AF196" s="155"/>
      <c r="AG196" s="155"/>
      <c r="AH196" s="155"/>
      <c r="AI196" s="155" t="s">
        <v>389</v>
      </c>
      <c r="AJ196" s="155"/>
      <c r="AK196" s="155"/>
      <c r="AL196" s="155"/>
      <c r="AM196" s="155" t="s">
        <v>418</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236</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3"/>
      <c r="AC198" s="344"/>
      <c r="AD198" s="345"/>
      <c r="AE198" s="320"/>
      <c r="AF198" s="208"/>
      <c r="AG198" s="208"/>
      <c r="AH198" s="208"/>
      <c r="AI198" s="320"/>
      <c r="AJ198" s="208"/>
      <c r="AK198" s="208"/>
      <c r="AL198" s="208"/>
      <c r="AM198" s="320" t="s">
        <v>558</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558</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391</v>
      </c>
      <c r="AF200" s="155"/>
      <c r="AG200" s="155"/>
      <c r="AH200" s="155"/>
      <c r="AI200" s="155" t="s">
        <v>389</v>
      </c>
      <c r="AJ200" s="155"/>
      <c r="AK200" s="155"/>
      <c r="AL200" s="155"/>
      <c r="AM200" s="155" t="s">
        <v>418</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391</v>
      </c>
      <c r="AF204" s="155"/>
      <c r="AG204" s="155"/>
      <c r="AH204" s="155"/>
      <c r="AI204" s="155" t="s">
        <v>389</v>
      </c>
      <c r="AJ204" s="155"/>
      <c r="AK204" s="155"/>
      <c r="AL204" s="155"/>
      <c r="AM204" s="155" t="s">
        <v>418</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391</v>
      </c>
      <c r="AF208" s="155"/>
      <c r="AG208" s="155"/>
      <c r="AH208" s="155"/>
      <c r="AI208" s="155" t="s">
        <v>389</v>
      </c>
      <c r="AJ208" s="155"/>
      <c r="AK208" s="155"/>
      <c r="AL208" s="155"/>
      <c r="AM208" s="155" t="s">
        <v>418</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337</v>
      </c>
      <c r="R212" s="130"/>
      <c r="S212" s="130"/>
      <c r="T212" s="130"/>
      <c r="U212" s="130"/>
      <c r="V212" s="130"/>
      <c r="W212" s="130"/>
      <c r="X212" s="130"/>
      <c r="Y212" s="130"/>
      <c r="Z212" s="130"/>
      <c r="AA212" s="130"/>
      <c r="AB212" s="129" t="s">
        <v>338</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391</v>
      </c>
      <c r="AF252" s="155"/>
      <c r="AG252" s="155"/>
      <c r="AH252" s="155"/>
      <c r="AI252" s="155" t="s">
        <v>389</v>
      </c>
      <c r="AJ252" s="155"/>
      <c r="AK252" s="155"/>
      <c r="AL252" s="155"/>
      <c r="AM252" s="155" t="s">
        <v>418</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391</v>
      </c>
      <c r="AF256" s="155"/>
      <c r="AG256" s="155"/>
      <c r="AH256" s="155"/>
      <c r="AI256" s="155" t="s">
        <v>389</v>
      </c>
      <c r="AJ256" s="155"/>
      <c r="AK256" s="155"/>
      <c r="AL256" s="155"/>
      <c r="AM256" s="155" t="s">
        <v>418</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391</v>
      </c>
      <c r="AF260" s="155"/>
      <c r="AG260" s="155"/>
      <c r="AH260" s="155"/>
      <c r="AI260" s="155" t="s">
        <v>389</v>
      </c>
      <c r="AJ260" s="155"/>
      <c r="AK260" s="155"/>
      <c r="AL260" s="155"/>
      <c r="AM260" s="155" t="s">
        <v>418</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391</v>
      </c>
      <c r="AF264" s="155"/>
      <c r="AG264" s="155"/>
      <c r="AH264" s="155"/>
      <c r="AI264" s="155" t="s">
        <v>389</v>
      </c>
      <c r="AJ264" s="155"/>
      <c r="AK264" s="155"/>
      <c r="AL264" s="155"/>
      <c r="AM264" s="155" t="s">
        <v>418</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391</v>
      </c>
      <c r="AF268" s="155"/>
      <c r="AG268" s="155"/>
      <c r="AH268" s="155"/>
      <c r="AI268" s="155" t="s">
        <v>389</v>
      </c>
      <c r="AJ268" s="155"/>
      <c r="AK268" s="155"/>
      <c r="AL268" s="155"/>
      <c r="AM268" s="155" t="s">
        <v>418</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337</v>
      </c>
      <c r="R272" s="130"/>
      <c r="S272" s="130"/>
      <c r="T272" s="130"/>
      <c r="U272" s="130"/>
      <c r="V272" s="130"/>
      <c r="W272" s="130"/>
      <c r="X272" s="130"/>
      <c r="Y272" s="130"/>
      <c r="Z272" s="130"/>
      <c r="AA272" s="130"/>
      <c r="AB272" s="129" t="s">
        <v>338</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391</v>
      </c>
      <c r="AF312" s="155"/>
      <c r="AG312" s="155"/>
      <c r="AH312" s="155"/>
      <c r="AI312" s="155" t="s">
        <v>389</v>
      </c>
      <c r="AJ312" s="155"/>
      <c r="AK312" s="155"/>
      <c r="AL312" s="155"/>
      <c r="AM312" s="155" t="s">
        <v>418</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391</v>
      </c>
      <c r="AF316" s="155"/>
      <c r="AG316" s="155"/>
      <c r="AH316" s="155"/>
      <c r="AI316" s="155" t="s">
        <v>389</v>
      </c>
      <c r="AJ316" s="155"/>
      <c r="AK316" s="155"/>
      <c r="AL316" s="155"/>
      <c r="AM316" s="155" t="s">
        <v>418</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391</v>
      </c>
      <c r="AF320" s="155"/>
      <c r="AG320" s="155"/>
      <c r="AH320" s="155"/>
      <c r="AI320" s="155" t="s">
        <v>389</v>
      </c>
      <c r="AJ320" s="155"/>
      <c r="AK320" s="155"/>
      <c r="AL320" s="155"/>
      <c r="AM320" s="155" t="s">
        <v>418</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391</v>
      </c>
      <c r="AF324" s="155"/>
      <c r="AG324" s="155"/>
      <c r="AH324" s="155"/>
      <c r="AI324" s="155" t="s">
        <v>389</v>
      </c>
      <c r="AJ324" s="155"/>
      <c r="AK324" s="155"/>
      <c r="AL324" s="155"/>
      <c r="AM324" s="155" t="s">
        <v>418</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391</v>
      </c>
      <c r="AF328" s="155"/>
      <c r="AG328" s="155"/>
      <c r="AH328" s="155"/>
      <c r="AI328" s="155" t="s">
        <v>389</v>
      </c>
      <c r="AJ328" s="155"/>
      <c r="AK328" s="155"/>
      <c r="AL328" s="155"/>
      <c r="AM328" s="155" t="s">
        <v>418</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337</v>
      </c>
      <c r="R332" s="130"/>
      <c r="S332" s="130"/>
      <c r="T332" s="130"/>
      <c r="U332" s="130"/>
      <c r="V332" s="130"/>
      <c r="W332" s="130"/>
      <c r="X332" s="130"/>
      <c r="Y332" s="130"/>
      <c r="Z332" s="130"/>
      <c r="AA332" s="130"/>
      <c r="AB332" s="129" t="s">
        <v>338</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391</v>
      </c>
      <c r="AF372" s="155"/>
      <c r="AG372" s="155"/>
      <c r="AH372" s="155"/>
      <c r="AI372" s="155" t="s">
        <v>389</v>
      </c>
      <c r="AJ372" s="155"/>
      <c r="AK372" s="155"/>
      <c r="AL372" s="155"/>
      <c r="AM372" s="155" t="s">
        <v>418</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391</v>
      </c>
      <c r="AF376" s="155"/>
      <c r="AG376" s="155"/>
      <c r="AH376" s="155"/>
      <c r="AI376" s="155" t="s">
        <v>389</v>
      </c>
      <c r="AJ376" s="155"/>
      <c r="AK376" s="155"/>
      <c r="AL376" s="155"/>
      <c r="AM376" s="155" t="s">
        <v>418</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391</v>
      </c>
      <c r="AF380" s="155"/>
      <c r="AG380" s="155"/>
      <c r="AH380" s="155"/>
      <c r="AI380" s="155" t="s">
        <v>389</v>
      </c>
      <c r="AJ380" s="155"/>
      <c r="AK380" s="155"/>
      <c r="AL380" s="155"/>
      <c r="AM380" s="155" t="s">
        <v>418</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391</v>
      </c>
      <c r="AF384" s="155"/>
      <c r="AG384" s="155"/>
      <c r="AH384" s="155"/>
      <c r="AI384" s="155" t="s">
        <v>389</v>
      </c>
      <c r="AJ384" s="155"/>
      <c r="AK384" s="155"/>
      <c r="AL384" s="155"/>
      <c r="AM384" s="155" t="s">
        <v>418</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391</v>
      </c>
      <c r="AF388" s="155"/>
      <c r="AG388" s="155"/>
      <c r="AH388" s="155"/>
      <c r="AI388" s="155" t="s">
        <v>389</v>
      </c>
      <c r="AJ388" s="155"/>
      <c r="AK388" s="155"/>
      <c r="AL388" s="155"/>
      <c r="AM388" s="155" t="s">
        <v>418</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337</v>
      </c>
      <c r="R392" s="130"/>
      <c r="S392" s="130"/>
      <c r="T392" s="130"/>
      <c r="U392" s="130"/>
      <c r="V392" s="130"/>
      <c r="W392" s="130"/>
      <c r="X392" s="130"/>
      <c r="Y392" s="130"/>
      <c r="Z392" s="130"/>
      <c r="AA392" s="130"/>
      <c r="AB392" s="129" t="s">
        <v>338</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421</v>
      </c>
      <c r="D430" s="962"/>
      <c r="E430" s="175" t="s">
        <v>399</v>
      </c>
      <c r="F430" s="927"/>
      <c r="G430" s="928" t="s">
        <v>255</v>
      </c>
      <c r="H430" s="123"/>
      <c r="I430" s="123"/>
      <c r="J430" s="929" t="s">
        <v>407</v>
      </c>
      <c r="K430" s="930"/>
      <c r="L430" s="930"/>
      <c r="M430" s="930"/>
      <c r="N430" s="930"/>
      <c r="O430" s="930"/>
      <c r="P430" s="930"/>
      <c r="Q430" s="930"/>
      <c r="R430" s="930"/>
      <c r="S430" s="930"/>
      <c r="T430" s="931"/>
      <c r="U430" s="932" t="s">
        <v>407</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3"/>
    </row>
    <row r="431" spans="1:50" ht="18.75" customHeight="1" x14ac:dyDescent="0.15">
      <c r="A431" s="190"/>
      <c r="B431" s="187"/>
      <c r="C431" s="181"/>
      <c r="D431" s="187"/>
      <c r="E431" s="355" t="s">
        <v>244</v>
      </c>
      <c r="F431" s="356"/>
      <c r="G431" s="357"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243</v>
      </c>
      <c r="AF431" s="348"/>
      <c r="AG431" s="348"/>
      <c r="AH431" s="349"/>
      <c r="AI431" s="350" t="s">
        <v>412</v>
      </c>
      <c r="AJ431" s="350"/>
      <c r="AK431" s="350"/>
      <c r="AL431" s="160"/>
      <c r="AM431" s="350" t="s">
        <v>425</v>
      </c>
      <c r="AN431" s="350"/>
      <c r="AO431" s="350"/>
      <c r="AP431" s="160"/>
      <c r="AQ431" s="160" t="s">
        <v>235</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407</v>
      </c>
      <c r="AF432" s="201"/>
      <c r="AG432" s="133" t="s">
        <v>236</v>
      </c>
      <c r="AH432" s="134"/>
      <c r="AI432" s="156"/>
      <c r="AJ432" s="156"/>
      <c r="AK432" s="156"/>
      <c r="AL432" s="154"/>
      <c r="AM432" s="156"/>
      <c r="AN432" s="156"/>
      <c r="AO432" s="156"/>
      <c r="AP432" s="154"/>
      <c r="AQ432" s="613" t="s">
        <v>407</v>
      </c>
      <c r="AR432" s="201"/>
      <c r="AS432" s="133" t="s">
        <v>236</v>
      </c>
      <c r="AT432" s="134"/>
      <c r="AU432" s="613" t="s">
        <v>407</v>
      </c>
      <c r="AV432" s="201"/>
      <c r="AW432" s="133" t="s">
        <v>181</v>
      </c>
      <c r="AX432" s="196"/>
    </row>
    <row r="433" spans="1:50" ht="23.25" customHeight="1" x14ac:dyDescent="0.15">
      <c r="A433" s="190"/>
      <c r="B433" s="187"/>
      <c r="C433" s="181"/>
      <c r="D433" s="187"/>
      <c r="E433" s="355"/>
      <c r="F433" s="356"/>
      <c r="G433" s="296" t="s">
        <v>678</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8" t="s">
        <v>407</v>
      </c>
      <c r="AC433" s="214"/>
      <c r="AD433" s="214"/>
      <c r="AE433" s="417" t="s">
        <v>407</v>
      </c>
      <c r="AF433" s="208"/>
      <c r="AG433" s="208"/>
      <c r="AH433" s="208"/>
      <c r="AI433" s="417" t="s">
        <v>407</v>
      </c>
      <c r="AJ433" s="208"/>
      <c r="AK433" s="208"/>
      <c r="AL433" s="208"/>
      <c r="AM433" s="417" t="s">
        <v>558</v>
      </c>
      <c r="AN433" s="208"/>
      <c r="AO433" s="208"/>
      <c r="AP433" s="208"/>
      <c r="AQ433" s="417" t="s">
        <v>407</v>
      </c>
      <c r="AR433" s="208"/>
      <c r="AS433" s="208"/>
      <c r="AT433" s="354"/>
      <c r="AU433" s="418" t="s">
        <v>407</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8" t="s">
        <v>407</v>
      </c>
      <c r="AC434" s="214"/>
      <c r="AD434" s="214"/>
      <c r="AE434" s="417" t="s">
        <v>407</v>
      </c>
      <c r="AF434" s="208"/>
      <c r="AG434" s="208"/>
      <c r="AH434" s="208"/>
      <c r="AI434" s="417" t="s">
        <v>407</v>
      </c>
      <c r="AJ434" s="208"/>
      <c r="AK434" s="208"/>
      <c r="AL434" s="208"/>
      <c r="AM434" s="417" t="s">
        <v>558</v>
      </c>
      <c r="AN434" s="208"/>
      <c r="AO434" s="208"/>
      <c r="AP434" s="208"/>
      <c r="AQ434" s="417" t="s">
        <v>407</v>
      </c>
      <c r="AR434" s="208"/>
      <c r="AS434" s="208"/>
      <c r="AT434" s="354"/>
      <c r="AU434" s="418" t="s">
        <v>407</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2" t="s">
        <v>182</v>
      </c>
      <c r="AC435" s="602"/>
      <c r="AD435" s="602"/>
      <c r="AE435" s="417" t="s">
        <v>407</v>
      </c>
      <c r="AF435" s="208"/>
      <c r="AG435" s="208"/>
      <c r="AH435" s="208"/>
      <c r="AI435" s="417" t="s">
        <v>407</v>
      </c>
      <c r="AJ435" s="208"/>
      <c r="AK435" s="208"/>
      <c r="AL435" s="208"/>
      <c r="AM435" s="417" t="s">
        <v>558</v>
      </c>
      <c r="AN435" s="208"/>
      <c r="AO435" s="208"/>
      <c r="AP435" s="208"/>
      <c r="AQ435" s="417" t="s">
        <v>407</v>
      </c>
      <c r="AR435" s="208"/>
      <c r="AS435" s="208"/>
      <c r="AT435" s="354"/>
      <c r="AU435" s="418" t="s">
        <v>407</v>
      </c>
      <c r="AV435" s="208"/>
      <c r="AW435" s="208"/>
      <c r="AX435" s="209"/>
    </row>
    <row r="436" spans="1:50" ht="18.75" hidden="1" customHeight="1" x14ac:dyDescent="0.15">
      <c r="A436" s="190"/>
      <c r="B436" s="187"/>
      <c r="C436" s="181"/>
      <c r="D436" s="187"/>
      <c r="E436" s="355" t="s">
        <v>244</v>
      </c>
      <c r="F436" s="356"/>
      <c r="G436" s="357"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243</v>
      </c>
      <c r="AF436" s="348"/>
      <c r="AG436" s="348"/>
      <c r="AH436" s="349"/>
      <c r="AI436" s="350" t="s">
        <v>412</v>
      </c>
      <c r="AJ436" s="350"/>
      <c r="AK436" s="350"/>
      <c r="AL436" s="160"/>
      <c r="AM436" s="350" t="s">
        <v>425</v>
      </c>
      <c r="AN436" s="350"/>
      <c r="AO436" s="350"/>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68"/>
      <c r="AR437" s="201"/>
      <c r="AS437" s="133" t="s">
        <v>236</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2" t="s">
        <v>182</v>
      </c>
      <c r="AC440" s="602"/>
      <c r="AD440" s="602"/>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244</v>
      </c>
      <c r="F441" s="356"/>
      <c r="G441" s="357"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243</v>
      </c>
      <c r="AF441" s="348"/>
      <c r="AG441" s="348"/>
      <c r="AH441" s="349"/>
      <c r="AI441" s="350" t="s">
        <v>412</v>
      </c>
      <c r="AJ441" s="350"/>
      <c r="AK441" s="350"/>
      <c r="AL441" s="160"/>
      <c r="AM441" s="350" t="s">
        <v>425</v>
      </c>
      <c r="AN441" s="350"/>
      <c r="AO441" s="350"/>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68"/>
      <c r="AR442" s="201"/>
      <c r="AS442" s="133" t="s">
        <v>236</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2" t="s">
        <v>182</v>
      </c>
      <c r="AC445" s="602"/>
      <c r="AD445" s="602"/>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244</v>
      </c>
      <c r="F446" s="356"/>
      <c r="G446" s="357"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243</v>
      </c>
      <c r="AF446" s="348"/>
      <c r="AG446" s="348"/>
      <c r="AH446" s="349"/>
      <c r="AI446" s="350" t="s">
        <v>412</v>
      </c>
      <c r="AJ446" s="350"/>
      <c r="AK446" s="350"/>
      <c r="AL446" s="160"/>
      <c r="AM446" s="350" t="s">
        <v>425</v>
      </c>
      <c r="AN446" s="350"/>
      <c r="AO446" s="350"/>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68"/>
      <c r="AR447" s="201"/>
      <c r="AS447" s="133" t="s">
        <v>236</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2" t="s">
        <v>182</v>
      </c>
      <c r="AC450" s="602"/>
      <c r="AD450" s="602"/>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244</v>
      </c>
      <c r="F451" s="356"/>
      <c r="G451" s="357"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243</v>
      </c>
      <c r="AF451" s="348"/>
      <c r="AG451" s="348"/>
      <c r="AH451" s="349"/>
      <c r="AI451" s="350" t="s">
        <v>412</v>
      </c>
      <c r="AJ451" s="350"/>
      <c r="AK451" s="350"/>
      <c r="AL451" s="160"/>
      <c r="AM451" s="350" t="s">
        <v>425</v>
      </c>
      <c r="AN451" s="350"/>
      <c r="AO451" s="350"/>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68"/>
      <c r="AR452" s="201"/>
      <c r="AS452" s="133" t="s">
        <v>236</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2" t="s">
        <v>182</v>
      </c>
      <c r="AC455" s="602"/>
      <c r="AD455" s="602"/>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245</v>
      </c>
      <c r="F456" s="356"/>
      <c r="G456" s="357"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243</v>
      </c>
      <c r="AF456" s="348"/>
      <c r="AG456" s="348"/>
      <c r="AH456" s="349"/>
      <c r="AI456" s="350" t="s">
        <v>412</v>
      </c>
      <c r="AJ456" s="350"/>
      <c r="AK456" s="350"/>
      <c r="AL456" s="160"/>
      <c r="AM456" s="350" t="s">
        <v>425</v>
      </c>
      <c r="AN456" s="350"/>
      <c r="AO456" s="350"/>
      <c r="AP456" s="160"/>
      <c r="AQ456" s="160" t="s">
        <v>235</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562</v>
      </c>
      <c r="AF457" s="201"/>
      <c r="AG457" s="133" t="s">
        <v>236</v>
      </c>
      <c r="AH457" s="134"/>
      <c r="AI457" s="156"/>
      <c r="AJ457" s="156"/>
      <c r="AK457" s="156"/>
      <c r="AL457" s="154"/>
      <c r="AM457" s="156"/>
      <c r="AN457" s="156"/>
      <c r="AO457" s="156"/>
      <c r="AP457" s="154"/>
      <c r="AQ457" s="613" t="s">
        <v>407</v>
      </c>
      <c r="AR457" s="201"/>
      <c r="AS457" s="133" t="s">
        <v>236</v>
      </c>
      <c r="AT457" s="134"/>
      <c r="AU457" s="346" t="s">
        <v>407</v>
      </c>
      <c r="AV457" s="201"/>
      <c r="AW457" s="133" t="s">
        <v>181</v>
      </c>
      <c r="AX457" s="196"/>
    </row>
    <row r="458" spans="1:50" ht="23.25" customHeight="1" x14ac:dyDescent="0.15">
      <c r="A458" s="190"/>
      <c r="B458" s="187"/>
      <c r="C458" s="181"/>
      <c r="D458" s="187"/>
      <c r="E458" s="355"/>
      <c r="F458" s="356"/>
      <c r="G458" s="296" t="s">
        <v>407</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8" t="s">
        <v>407</v>
      </c>
      <c r="AC458" s="214"/>
      <c r="AD458" s="214"/>
      <c r="AE458" s="417" t="s">
        <v>407</v>
      </c>
      <c r="AF458" s="208"/>
      <c r="AG458" s="208"/>
      <c r="AH458" s="208"/>
      <c r="AI458" s="417" t="s">
        <v>407</v>
      </c>
      <c r="AJ458" s="208"/>
      <c r="AK458" s="208"/>
      <c r="AL458" s="208"/>
      <c r="AM458" s="417" t="s">
        <v>558</v>
      </c>
      <c r="AN458" s="208"/>
      <c r="AO458" s="208"/>
      <c r="AP458" s="208"/>
      <c r="AQ458" s="417" t="s">
        <v>407</v>
      </c>
      <c r="AR458" s="208"/>
      <c r="AS458" s="208"/>
      <c r="AT458" s="354"/>
      <c r="AU458" s="418" t="s">
        <v>407</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8" t="s">
        <v>407</v>
      </c>
      <c r="AC459" s="214"/>
      <c r="AD459" s="214"/>
      <c r="AE459" s="417" t="s">
        <v>407</v>
      </c>
      <c r="AF459" s="208"/>
      <c r="AG459" s="208"/>
      <c r="AH459" s="208"/>
      <c r="AI459" s="417" t="s">
        <v>407</v>
      </c>
      <c r="AJ459" s="208"/>
      <c r="AK459" s="208"/>
      <c r="AL459" s="208"/>
      <c r="AM459" s="417" t="s">
        <v>558</v>
      </c>
      <c r="AN459" s="208"/>
      <c r="AO459" s="208"/>
      <c r="AP459" s="208"/>
      <c r="AQ459" s="417" t="s">
        <v>407</v>
      </c>
      <c r="AR459" s="208"/>
      <c r="AS459" s="208"/>
      <c r="AT459" s="354"/>
      <c r="AU459" s="418" t="s">
        <v>407</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2" t="s">
        <v>14</v>
      </c>
      <c r="AC460" s="602"/>
      <c r="AD460" s="602"/>
      <c r="AE460" s="417" t="s">
        <v>407</v>
      </c>
      <c r="AF460" s="208"/>
      <c r="AG460" s="208"/>
      <c r="AH460" s="208"/>
      <c r="AI460" s="417" t="s">
        <v>407</v>
      </c>
      <c r="AJ460" s="208"/>
      <c r="AK460" s="208"/>
      <c r="AL460" s="208"/>
      <c r="AM460" s="417" t="s">
        <v>558</v>
      </c>
      <c r="AN460" s="208"/>
      <c r="AO460" s="208"/>
      <c r="AP460" s="208"/>
      <c r="AQ460" s="417" t="s">
        <v>407</v>
      </c>
      <c r="AR460" s="208"/>
      <c r="AS460" s="208"/>
      <c r="AT460" s="354"/>
      <c r="AU460" s="418" t="s">
        <v>407</v>
      </c>
      <c r="AV460" s="208"/>
      <c r="AW460" s="208"/>
      <c r="AX460" s="209"/>
    </row>
    <row r="461" spans="1:50" ht="18.75" hidden="1" customHeight="1" x14ac:dyDescent="0.15">
      <c r="A461" s="190"/>
      <c r="B461" s="187"/>
      <c r="C461" s="181"/>
      <c r="D461" s="187"/>
      <c r="E461" s="355" t="s">
        <v>245</v>
      </c>
      <c r="F461" s="356"/>
      <c r="G461" s="357"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243</v>
      </c>
      <c r="AF461" s="348"/>
      <c r="AG461" s="348"/>
      <c r="AH461" s="349"/>
      <c r="AI461" s="350" t="s">
        <v>412</v>
      </c>
      <c r="AJ461" s="350"/>
      <c r="AK461" s="350"/>
      <c r="AL461" s="160"/>
      <c r="AM461" s="350" t="s">
        <v>425</v>
      </c>
      <c r="AN461" s="350"/>
      <c r="AO461" s="350"/>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68"/>
      <c r="AR462" s="201"/>
      <c r="AS462" s="133" t="s">
        <v>236</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2" t="s">
        <v>14</v>
      </c>
      <c r="AC465" s="602"/>
      <c r="AD465" s="602"/>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245</v>
      </c>
      <c r="F466" s="356"/>
      <c r="G466" s="357"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243</v>
      </c>
      <c r="AF466" s="348"/>
      <c r="AG466" s="348"/>
      <c r="AH466" s="349"/>
      <c r="AI466" s="350" t="s">
        <v>412</v>
      </c>
      <c r="AJ466" s="350"/>
      <c r="AK466" s="350"/>
      <c r="AL466" s="160"/>
      <c r="AM466" s="350" t="s">
        <v>425</v>
      </c>
      <c r="AN466" s="350"/>
      <c r="AO466" s="350"/>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68"/>
      <c r="AR467" s="201"/>
      <c r="AS467" s="133" t="s">
        <v>236</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2" t="s">
        <v>14</v>
      </c>
      <c r="AC470" s="602"/>
      <c r="AD470" s="602"/>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245</v>
      </c>
      <c r="F471" s="356"/>
      <c r="G471" s="357"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243</v>
      </c>
      <c r="AF471" s="348"/>
      <c r="AG471" s="348"/>
      <c r="AH471" s="349"/>
      <c r="AI471" s="350" t="s">
        <v>412</v>
      </c>
      <c r="AJ471" s="350"/>
      <c r="AK471" s="350"/>
      <c r="AL471" s="160"/>
      <c r="AM471" s="350" t="s">
        <v>425</v>
      </c>
      <c r="AN471" s="350"/>
      <c r="AO471" s="350"/>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68"/>
      <c r="AR472" s="201"/>
      <c r="AS472" s="133" t="s">
        <v>236</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2" t="s">
        <v>14</v>
      </c>
      <c r="AC475" s="602"/>
      <c r="AD475" s="602"/>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245</v>
      </c>
      <c r="F476" s="356"/>
      <c r="G476" s="357"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243</v>
      </c>
      <c r="AF476" s="348"/>
      <c r="AG476" s="348"/>
      <c r="AH476" s="349"/>
      <c r="AI476" s="350" t="s">
        <v>412</v>
      </c>
      <c r="AJ476" s="350"/>
      <c r="AK476" s="350"/>
      <c r="AL476" s="160"/>
      <c r="AM476" s="350" t="s">
        <v>425</v>
      </c>
      <c r="AN476" s="350"/>
      <c r="AO476" s="350"/>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68"/>
      <c r="AR477" s="201"/>
      <c r="AS477" s="133" t="s">
        <v>236</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2" t="s">
        <v>14</v>
      </c>
      <c r="AC480" s="602"/>
      <c r="AD480" s="602"/>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408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407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403</v>
      </c>
      <c r="F484" s="176"/>
      <c r="G484" s="928" t="s">
        <v>255</v>
      </c>
      <c r="H484" s="123"/>
      <c r="I484" s="123"/>
      <c r="J484" s="964"/>
      <c r="K484" s="930"/>
      <c r="L484" s="930"/>
      <c r="M484" s="930"/>
      <c r="N484" s="930"/>
      <c r="O484" s="930"/>
      <c r="P484" s="930"/>
      <c r="Q484" s="930"/>
      <c r="R484" s="930"/>
      <c r="S484" s="930"/>
      <c r="T484" s="93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3"/>
    </row>
    <row r="485" spans="1:50" ht="18.75" hidden="1" customHeight="1" x14ac:dyDescent="0.15">
      <c r="A485" s="190"/>
      <c r="B485" s="187"/>
      <c r="C485" s="181"/>
      <c r="D485" s="187"/>
      <c r="E485" s="355" t="s">
        <v>244</v>
      </c>
      <c r="F485" s="356"/>
      <c r="G485" s="357"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243</v>
      </c>
      <c r="AF485" s="348"/>
      <c r="AG485" s="348"/>
      <c r="AH485" s="349"/>
      <c r="AI485" s="350" t="s">
        <v>412</v>
      </c>
      <c r="AJ485" s="350"/>
      <c r="AK485" s="350"/>
      <c r="AL485" s="160"/>
      <c r="AM485" s="350" t="s">
        <v>425</v>
      </c>
      <c r="AN485" s="350"/>
      <c r="AO485" s="350"/>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68"/>
      <c r="AR486" s="201"/>
      <c r="AS486" s="133" t="s">
        <v>236</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2" t="s">
        <v>182</v>
      </c>
      <c r="AC489" s="602"/>
      <c r="AD489" s="602"/>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244</v>
      </c>
      <c r="F490" s="356"/>
      <c r="G490" s="357"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243</v>
      </c>
      <c r="AF490" s="348"/>
      <c r="AG490" s="348"/>
      <c r="AH490" s="349"/>
      <c r="AI490" s="350" t="s">
        <v>412</v>
      </c>
      <c r="AJ490" s="350"/>
      <c r="AK490" s="350"/>
      <c r="AL490" s="160"/>
      <c r="AM490" s="350" t="s">
        <v>425</v>
      </c>
      <c r="AN490" s="350"/>
      <c r="AO490" s="350"/>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68"/>
      <c r="AR491" s="201"/>
      <c r="AS491" s="133" t="s">
        <v>236</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2" t="s">
        <v>182</v>
      </c>
      <c r="AC494" s="602"/>
      <c r="AD494" s="602"/>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244</v>
      </c>
      <c r="F495" s="356"/>
      <c r="G495" s="357"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243</v>
      </c>
      <c r="AF495" s="348"/>
      <c r="AG495" s="348"/>
      <c r="AH495" s="349"/>
      <c r="AI495" s="350" t="s">
        <v>412</v>
      </c>
      <c r="AJ495" s="350"/>
      <c r="AK495" s="350"/>
      <c r="AL495" s="160"/>
      <c r="AM495" s="350" t="s">
        <v>425</v>
      </c>
      <c r="AN495" s="350"/>
      <c r="AO495" s="350"/>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68"/>
      <c r="AR496" s="201"/>
      <c r="AS496" s="133" t="s">
        <v>236</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2" t="s">
        <v>182</v>
      </c>
      <c r="AC499" s="602"/>
      <c r="AD499" s="602"/>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244</v>
      </c>
      <c r="F500" s="356"/>
      <c r="G500" s="357"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243</v>
      </c>
      <c r="AF500" s="348"/>
      <c r="AG500" s="348"/>
      <c r="AH500" s="349"/>
      <c r="AI500" s="350" t="s">
        <v>412</v>
      </c>
      <c r="AJ500" s="350"/>
      <c r="AK500" s="350"/>
      <c r="AL500" s="160"/>
      <c r="AM500" s="350" t="s">
        <v>425</v>
      </c>
      <c r="AN500" s="350"/>
      <c r="AO500" s="350"/>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68"/>
      <c r="AR501" s="201"/>
      <c r="AS501" s="133" t="s">
        <v>236</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2" t="s">
        <v>182</v>
      </c>
      <c r="AC504" s="602"/>
      <c r="AD504" s="602"/>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244</v>
      </c>
      <c r="F505" s="356"/>
      <c r="G505" s="357"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243</v>
      </c>
      <c r="AF505" s="348"/>
      <c r="AG505" s="348"/>
      <c r="AH505" s="349"/>
      <c r="AI505" s="350" t="s">
        <v>412</v>
      </c>
      <c r="AJ505" s="350"/>
      <c r="AK505" s="350"/>
      <c r="AL505" s="160"/>
      <c r="AM505" s="350" t="s">
        <v>425</v>
      </c>
      <c r="AN505" s="350"/>
      <c r="AO505" s="350"/>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68"/>
      <c r="AR506" s="201"/>
      <c r="AS506" s="133" t="s">
        <v>236</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2" t="s">
        <v>182</v>
      </c>
      <c r="AC509" s="602"/>
      <c r="AD509" s="602"/>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245</v>
      </c>
      <c r="F510" s="356"/>
      <c r="G510" s="357"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243</v>
      </c>
      <c r="AF510" s="348"/>
      <c r="AG510" s="348"/>
      <c r="AH510" s="349"/>
      <c r="AI510" s="350" t="s">
        <v>412</v>
      </c>
      <c r="AJ510" s="350"/>
      <c r="AK510" s="350"/>
      <c r="AL510" s="160"/>
      <c r="AM510" s="350" t="s">
        <v>425</v>
      </c>
      <c r="AN510" s="350"/>
      <c r="AO510" s="350"/>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68"/>
      <c r="AR511" s="201"/>
      <c r="AS511" s="133" t="s">
        <v>236</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2" t="s">
        <v>14</v>
      </c>
      <c r="AC514" s="602"/>
      <c r="AD514" s="602"/>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245</v>
      </c>
      <c r="F515" s="356"/>
      <c r="G515" s="357"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243</v>
      </c>
      <c r="AF515" s="348"/>
      <c r="AG515" s="348"/>
      <c r="AH515" s="349"/>
      <c r="AI515" s="350" t="s">
        <v>412</v>
      </c>
      <c r="AJ515" s="350"/>
      <c r="AK515" s="350"/>
      <c r="AL515" s="160"/>
      <c r="AM515" s="350" t="s">
        <v>425</v>
      </c>
      <c r="AN515" s="350"/>
      <c r="AO515" s="350"/>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68"/>
      <c r="AR516" s="201"/>
      <c r="AS516" s="133" t="s">
        <v>236</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2" t="s">
        <v>14</v>
      </c>
      <c r="AC519" s="602"/>
      <c r="AD519" s="602"/>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245</v>
      </c>
      <c r="F520" s="356"/>
      <c r="G520" s="357"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243</v>
      </c>
      <c r="AF520" s="348"/>
      <c r="AG520" s="348"/>
      <c r="AH520" s="349"/>
      <c r="AI520" s="350" t="s">
        <v>412</v>
      </c>
      <c r="AJ520" s="350"/>
      <c r="AK520" s="350"/>
      <c r="AL520" s="160"/>
      <c r="AM520" s="350" t="s">
        <v>425</v>
      </c>
      <c r="AN520" s="350"/>
      <c r="AO520" s="350"/>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68"/>
      <c r="AR521" s="201"/>
      <c r="AS521" s="133" t="s">
        <v>236</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2" t="s">
        <v>14</v>
      </c>
      <c r="AC524" s="602"/>
      <c r="AD524" s="602"/>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245</v>
      </c>
      <c r="F525" s="356"/>
      <c r="G525" s="357"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243</v>
      </c>
      <c r="AF525" s="348"/>
      <c r="AG525" s="348"/>
      <c r="AH525" s="349"/>
      <c r="AI525" s="350" t="s">
        <v>412</v>
      </c>
      <c r="AJ525" s="350"/>
      <c r="AK525" s="350"/>
      <c r="AL525" s="160"/>
      <c r="AM525" s="350" t="s">
        <v>425</v>
      </c>
      <c r="AN525" s="350"/>
      <c r="AO525" s="350"/>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68"/>
      <c r="AR526" s="201"/>
      <c r="AS526" s="133" t="s">
        <v>236</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2" t="s">
        <v>14</v>
      </c>
      <c r="AC529" s="602"/>
      <c r="AD529" s="602"/>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245</v>
      </c>
      <c r="F530" s="356"/>
      <c r="G530" s="357"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243</v>
      </c>
      <c r="AF530" s="348"/>
      <c r="AG530" s="348"/>
      <c r="AH530" s="349"/>
      <c r="AI530" s="350" t="s">
        <v>412</v>
      </c>
      <c r="AJ530" s="350"/>
      <c r="AK530" s="350"/>
      <c r="AL530" s="160"/>
      <c r="AM530" s="350" t="s">
        <v>425</v>
      </c>
      <c r="AN530" s="350"/>
      <c r="AO530" s="350"/>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68"/>
      <c r="AR531" s="201"/>
      <c r="AS531" s="133" t="s">
        <v>236</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2" t="s">
        <v>14</v>
      </c>
      <c r="AC534" s="602"/>
      <c r="AD534" s="602"/>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409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404</v>
      </c>
      <c r="F538" s="176"/>
      <c r="G538" s="928" t="s">
        <v>255</v>
      </c>
      <c r="H538" s="123"/>
      <c r="I538" s="123"/>
      <c r="J538" s="964"/>
      <c r="K538" s="930"/>
      <c r="L538" s="930"/>
      <c r="M538" s="930"/>
      <c r="N538" s="930"/>
      <c r="O538" s="930"/>
      <c r="P538" s="930"/>
      <c r="Q538" s="930"/>
      <c r="R538" s="930"/>
      <c r="S538" s="930"/>
      <c r="T538" s="93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3"/>
    </row>
    <row r="539" spans="1:50" ht="18.75" hidden="1" customHeight="1" x14ac:dyDescent="0.15">
      <c r="A539" s="190"/>
      <c r="B539" s="187"/>
      <c r="C539" s="181"/>
      <c r="D539" s="187"/>
      <c r="E539" s="355" t="s">
        <v>244</v>
      </c>
      <c r="F539" s="356"/>
      <c r="G539" s="357"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243</v>
      </c>
      <c r="AF539" s="348"/>
      <c r="AG539" s="348"/>
      <c r="AH539" s="349"/>
      <c r="AI539" s="350" t="s">
        <v>412</v>
      </c>
      <c r="AJ539" s="350"/>
      <c r="AK539" s="350"/>
      <c r="AL539" s="160"/>
      <c r="AM539" s="350" t="s">
        <v>425</v>
      </c>
      <c r="AN539" s="350"/>
      <c r="AO539" s="350"/>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68"/>
      <c r="AR540" s="201"/>
      <c r="AS540" s="133" t="s">
        <v>236</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2" t="s">
        <v>182</v>
      </c>
      <c r="AC543" s="602"/>
      <c r="AD543" s="602"/>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244</v>
      </c>
      <c r="F544" s="356"/>
      <c r="G544" s="357"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243</v>
      </c>
      <c r="AF544" s="348"/>
      <c r="AG544" s="348"/>
      <c r="AH544" s="349"/>
      <c r="AI544" s="350" t="s">
        <v>412</v>
      </c>
      <c r="AJ544" s="350"/>
      <c r="AK544" s="350"/>
      <c r="AL544" s="160"/>
      <c r="AM544" s="350" t="s">
        <v>425</v>
      </c>
      <c r="AN544" s="350"/>
      <c r="AO544" s="350"/>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68"/>
      <c r="AR545" s="201"/>
      <c r="AS545" s="133" t="s">
        <v>236</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2" t="s">
        <v>182</v>
      </c>
      <c r="AC548" s="602"/>
      <c r="AD548" s="602"/>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244</v>
      </c>
      <c r="F549" s="356"/>
      <c r="G549" s="357"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243</v>
      </c>
      <c r="AF549" s="348"/>
      <c r="AG549" s="348"/>
      <c r="AH549" s="349"/>
      <c r="AI549" s="350" t="s">
        <v>412</v>
      </c>
      <c r="AJ549" s="350"/>
      <c r="AK549" s="350"/>
      <c r="AL549" s="160"/>
      <c r="AM549" s="350" t="s">
        <v>425</v>
      </c>
      <c r="AN549" s="350"/>
      <c r="AO549" s="350"/>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68"/>
      <c r="AR550" s="201"/>
      <c r="AS550" s="133" t="s">
        <v>236</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2" t="s">
        <v>182</v>
      </c>
      <c r="AC553" s="602"/>
      <c r="AD553" s="602"/>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244</v>
      </c>
      <c r="F554" s="356"/>
      <c r="G554" s="357"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243</v>
      </c>
      <c r="AF554" s="348"/>
      <c r="AG554" s="348"/>
      <c r="AH554" s="349"/>
      <c r="AI554" s="350" t="s">
        <v>412</v>
      </c>
      <c r="AJ554" s="350"/>
      <c r="AK554" s="350"/>
      <c r="AL554" s="160"/>
      <c r="AM554" s="350" t="s">
        <v>425</v>
      </c>
      <c r="AN554" s="350"/>
      <c r="AO554" s="350"/>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68"/>
      <c r="AR555" s="201"/>
      <c r="AS555" s="133" t="s">
        <v>236</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2" t="s">
        <v>182</v>
      </c>
      <c r="AC558" s="602"/>
      <c r="AD558" s="602"/>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244</v>
      </c>
      <c r="F559" s="356"/>
      <c r="G559" s="357"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243</v>
      </c>
      <c r="AF559" s="348"/>
      <c r="AG559" s="348"/>
      <c r="AH559" s="349"/>
      <c r="AI559" s="350" t="s">
        <v>412</v>
      </c>
      <c r="AJ559" s="350"/>
      <c r="AK559" s="350"/>
      <c r="AL559" s="160"/>
      <c r="AM559" s="350" t="s">
        <v>425</v>
      </c>
      <c r="AN559" s="350"/>
      <c r="AO559" s="350"/>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68"/>
      <c r="AR560" s="201"/>
      <c r="AS560" s="133" t="s">
        <v>236</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2" t="s">
        <v>182</v>
      </c>
      <c r="AC563" s="602"/>
      <c r="AD563" s="602"/>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245</v>
      </c>
      <c r="F564" s="356"/>
      <c r="G564" s="357"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243</v>
      </c>
      <c r="AF564" s="348"/>
      <c r="AG564" s="348"/>
      <c r="AH564" s="349"/>
      <c r="AI564" s="350" t="s">
        <v>412</v>
      </c>
      <c r="AJ564" s="350"/>
      <c r="AK564" s="350"/>
      <c r="AL564" s="160"/>
      <c r="AM564" s="350" t="s">
        <v>425</v>
      </c>
      <c r="AN564" s="350"/>
      <c r="AO564" s="350"/>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68"/>
      <c r="AR565" s="201"/>
      <c r="AS565" s="133" t="s">
        <v>236</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2" t="s">
        <v>14</v>
      </c>
      <c r="AC568" s="602"/>
      <c r="AD568" s="602"/>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245</v>
      </c>
      <c r="F569" s="356"/>
      <c r="G569" s="357"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243</v>
      </c>
      <c r="AF569" s="348"/>
      <c r="AG569" s="348"/>
      <c r="AH569" s="349"/>
      <c r="AI569" s="350" t="s">
        <v>412</v>
      </c>
      <c r="AJ569" s="350"/>
      <c r="AK569" s="350"/>
      <c r="AL569" s="160"/>
      <c r="AM569" s="350" t="s">
        <v>425</v>
      </c>
      <c r="AN569" s="350"/>
      <c r="AO569" s="350"/>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68"/>
      <c r="AR570" s="201"/>
      <c r="AS570" s="133" t="s">
        <v>236</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2" t="s">
        <v>14</v>
      </c>
      <c r="AC573" s="602"/>
      <c r="AD573" s="602"/>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245</v>
      </c>
      <c r="F574" s="356"/>
      <c r="G574" s="357"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243</v>
      </c>
      <c r="AF574" s="348"/>
      <c r="AG574" s="348"/>
      <c r="AH574" s="349"/>
      <c r="AI574" s="350" t="s">
        <v>412</v>
      </c>
      <c r="AJ574" s="350"/>
      <c r="AK574" s="350"/>
      <c r="AL574" s="160"/>
      <c r="AM574" s="350" t="s">
        <v>425</v>
      </c>
      <c r="AN574" s="350"/>
      <c r="AO574" s="350"/>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68"/>
      <c r="AR575" s="201"/>
      <c r="AS575" s="133" t="s">
        <v>236</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2" t="s">
        <v>14</v>
      </c>
      <c r="AC578" s="602"/>
      <c r="AD578" s="602"/>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245</v>
      </c>
      <c r="F579" s="356"/>
      <c r="G579" s="357"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243</v>
      </c>
      <c r="AF579" s="348"/>
      <c r="AG579" s="348"/>
      <c r="AH579" s="349"/>
      <c r="AI579" s="350" t="s">
        <v>412</v>
      </c>
      <c r="AJ579" s="350"/>
      <c r="AK579" s="350"/>
      <c r="AL579" s="160"/>
      <c r="AM579" s="350" t="s">
        <v>425</v>
      </c>
      <c r="AN579" s="350"/>
      <c r="AO579" s="350"/>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68"/>
      <c r="AR580" s="201"/>
      <c r="AS580" s="133" t="s">
        <v>236</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2" t="s">
        <v>14</v>
      </c>
      <c r="AC583" s="602"/>
      <c r="AD583" s="602"/>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245</v>
      </c>
      <c r="F584" s="356"/>
      <c r="G584" s="357"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243</v>
      </c>
      <c r="AF584" s="348"/>
      <c r="AG584" s="348"/>
      <c r="AH584" s="349"/>
      <c r="AI584" s="350" t="s">
        <v>412</v>
      </c>
      <c r="AJ584" s="350"/>
      <c r="AK584" s="350"/>
      <c r="AL584" s="160"/>
      <c r="AM584" s="350" t="s">
        <v>425</v>
      </c>
      <c r="AN584" s="350"/>
      <c r="AO584" s="350"/>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68"/>
      <c r="AR585" s="201"/>
      <c r="AS585" s="133" t="s">
        <v>236</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2" t="s">
        <v>14</v>
      </c>
      <c r="AC588" s="602"/>
      <c r="AD588" s="602"/>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409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403</v>
      </c>
      <c r="F592" s="176"/>
      <c r="G592" s="928" t="s">
        <v>255</v>
      </c>
      <c r="H592" s="123"/>
      <c r="I592" s="123"/>
      <c r="J592" s="964"/>
      <c r="K592" s="930"/>
      <c r="L592" s="930"/>
      <c r="M592" s="930"/>
      <c r="N592" s="930"/>
      <c r="O592" s="930"/>
      <c r="P592" s="930"/>
      <c r="Q592" s="930"/>
      <c r="R592" s="930"/>
      <c r="S592" s="930"/>
      <c r="T592" s="93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3"/>
    </row>
    <row r="593" spans="1:50" ht="18.75" hidden="1" customHeight="1" x14ac:dyDescent="0.15">
      <c r="A593" s="190"/>
      <c r="B593" s="187"/>
      <c r="C593" s="181"/>
      <c r="D593" s="187"/>
      <c r="E593" s="355" t="s">
        <v>244</v>
      </c>
      <c r="F593" s="356"/>
      <c r="G593" s="357"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243</v>
      </c>
      <c r="AF593" s="348"/>
      <c r="AG593" s="348"/>
      <c r="AH593" s="349"/>
      <c r="AI593" s="350" t="s">
        <v>412</v>
      </c>
      <c r="AJ593" s="350"/>
      <c r="AK593" s="350"/>
      <c r="AL593" s="160"/>
      <c r="AM593" s="350" t="s">
        <v>425</v>
      </c>
      <c r="AN593" s="350"/>
      <c r="AO593" s="350"/>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68"/>
      <c r="AR594" s="201"/>
      <c r="AS594" s="133" t="s">
        <v>236</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2" t="s">
        <v>182</v>
      </c>
      <c r="AC597" s="602"/>
      <c r="AD597" s="602"/>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244</v>
      </c>
      <c r="F598" s="356"/>
      <c r="G598" s="357"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243</v>
      </c>
      <c r="AF598" s="348"/>
      <c r="AG598" s="348"/>
      <c r="AH598" s="349"/>
      <c r="AI598" s="350" t="s">
        <v>412</v>
      </c>
      <c r="AJ598" s="350"/>
      <c r="AK598" s="350"/>
      <c r="AL598" s="160"/>
      <c r="AM598" s="350" t="s">
        <v>425</v>
      </c>
      <c r="AN598" s="350"/>
      <c r="AO598" s="350"/>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68"/>
      <c r="AR599" s="201"/>
      <c r="AS599" s="133" t="s">
        <v>236</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2" t="s">
        <v>182</v>
      </c>
      <c r="AC602" s="602"/>
      <c r="AD602" s="602"/>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244</v>
      </c>
      <c r="F603" s="356"/>
      <c r="G603" s="357"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243</v>
      </c>
      <c r="AF603" s="348"/>
      <c r="AG603" s="348"/>
      <c r="AH603" s="349"/>
      <c r="AI603" s="350" t="s">
        <v>412</v>
      </c>
      <c r="AJ603" s="350"/>
      <c r="AK603" s="350"/>
      <c r="AL603" s="160"/>
      <c r="AM603" s="350" t="s">
        <v>425</v>
      </c>
      <c r="AN603" s="350"/>
      <c r="AO603" s="350"/>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68"/>
      <c r="AR604" s="201"/>
      <c r="AS604" s="133" t="s">
        <v>236</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2" t="s">
        <v>182</v>
      </c>
      <c r="AC607" s="602"/>
      <c r="AD607" s="602"/>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244</v>
      </c>
      <c r="F608" s="356"/>
      <c r="G608" s="357"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243</v>
      </c>
      <c r="AF608" s="348"/>
      <c r="AG608" s="348"/>
      <c r="AH608" s="349"/>
      <c r="AI608" s="350" t="s">
        <v>412</v>
      </c>
      <c r="AJ608" s="350"/>
      <c r="AK608" s="350"/>
      <c r="AL608" s="160"/>
      <c r="AM608" s="350" t="s">
        <v>425</v>
      </c>
      <c r="AN608" s="350"/>
      <c r="AO608" s="350"/>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68"/>
      <c r="AR609" s="201"/>
      <c r="AS609" s="133" t="s">
        <v>236</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2" t="s">
        <v>182</v>
      </c>
      <c r="AC612" s="602"/>
      <c r="AD612" s="602"/>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244</v>
      </c>
      <c r="F613" s="356"/>
      <c r="G613" s="357"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243</v>
      </c>
      <c r="AF613" s="348"/>
      <c r="AG613" s="348"/>
      <c r="AH613" s="349"/>
      <c r="AI613" s="350" t="s">
        <v>412</v>
      </c>
      <c r="AJ613" s="350"/>
      <c r="AK613" s="350"/>
      <c r="AL613" s="160"/>
      <c r="AM613" s="350" t="s">
        <v>425</v>
      </c>
      <c r="AN613" s="350"/>
      <c r="AO613" s="350"/>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68"/>
      <c r="AR614" s="201"/>
      <c r="AS614" s="133" t="s">
        <v>236</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2" t="s">
        <v>182</v>
      </c>
      <c r="AC617" s="602"/>
      <c r="AD617" s="602"/>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245</v>
      </c>
      <c r="F618" s="356"/>
      <c r="G618" s="357"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243</v>
      </c>
      <c r="AF618" s="348"/>
      <c r="AG618" s="348"/>
      <c r="AH618" s="349"/>
      <c r="AI618" s="350" t="s">
        <v>412</v>
      </c>
      <c r="AJ618" s="350"/>
      <c r="AK618" s="350"/>
      <c r="AL618" s="160"/>
      <c r="AM618" s="350" t="s">
        <v>425</v>
      </c>
      <c r="AN618" s="350"/>
      <c r="AO618" s="350"/>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68"/>
      <c r="AR619" s="201"/>
      <c r="AS619" s="133" t="s">
        <v>236</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2" t="s">
        <v>14</v>
      </c>
      <c r="AC622" s="602"/>
      <c r="AD622" s="602"/>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245</v>
      </c>
      <c r="F623" s="356"/>
      <c r="G623" s="357"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243</v>
      </c>
      <c r="AF623" s="348"/>
      <c r="AG623" s="348"/>
      <c r="AH623" s="349"/>
      <c r="AI623" s="350" t="s">
        <v>412</v>
      </c>
      <c r="AJ623" s="350"/>
      <c r="AK623" s="350"/>
      <c r="AL623" s="160"/>
      <c r="AM623" s="350" t="s">
        <v>425</v>
      </c>
      <c r="AN623" s="350"/>
      <c r="AO623" s="350"/>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68"/>
      <c r="AR624" s="201"/>
      <c r="AS624" s="133" t="s">
        <v>236</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2" t="s">
        <v>14</v>
      </c>
      <c r="AC627" s="602"/>
      <c r="AD627" s="602"/>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245</v>
      </c>
      <c r="F628" s="356"/>
      <c r="G628" s="357"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243</v>
      </c>
      <c r="AF628" s="348"/>
      <c r="AG628" s="348"/>
      <c r="AH628" s="349"/>
      <c r="AI628" s="350" t="s">
        <v>412</v>
      </c>
      <c r="AJ628" s="350"/>
      <c r="AK628" s="350"/>
      <c r="AL628" s="160"/>
      <c r="AM628" s="350" t="s">
        <v>425</v>
      </c>
      <c r="AN628" s="350"/>
      <c r="AO628" s="350"/>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68"/>
      <c r="AR629" s="201"/>
      <c r="AS629" s="133" t="s">
        <v>236</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2" t="s">
        <v>14</v>
      </c>
      <c r="AC632" s="602"/>
      <c r="AD632" s="602"/>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245</v>
      </c>
      <c r="F633" s="356"/>
      <c r="G633" s="357"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243</v>
      </c>
      <c r="AF633" s="348"/>
      <c r="AG633" s="348"/>
      <c r="AH633" s="349"/>
      <c r="AI633" s="350" t="s">
        <v>412</v>
      </c>
      <c r="AJ633" s="350"/>
      <c r="AK633" s="350"/>
      <c r="AL633" s="160"/>
      <c r="AM633" s="350" t="s">
        <v>425</v>
      </c>
      <c r="AN633" s="350"/>
      <c r="AO633" s="350"/>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68"/>
      <c r="AR634" s="201"/>
      <c r="AS634" s="133" t="s">
        <v>236</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2" t="s">
        <v>14</v>
      </c>
      <c r="AC637" s="602"/>
      <c r="AD637" s="602"/>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245</v>
      </c>
      <c r="F638" s="356"/>
      <c r="G638" s="357"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243</v>
      </c>
      <c r="AF638" s="348"/>
      <c r="AG638" s="348"/>
      <c r="AH638" s="349"/>
      <c r="AI638" s="350" t="s">
        <v>412</v>
      </c>
      <c r="AJ638" s="350"/>
      <c r="AK638" s="350"/>
      <c r="AL638" s="160"/>
      <c r="AM638" s="350" t="s">
        <v>425</v>
      </c>
      <c r="AN638" s="350"/>
      <c r="AO638" s="350"/>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68"/>
      <c r="AR639" s="201"/>
      <c r="AS639" s="133" t="s">
        <v>236</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2" t="s">
        <v>14</v>
      </c>
      <c r="AC642" s="602"/>
      <c r="AD642" s="602"/>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409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404</v>
      </c>
      <c r="F646" s="176"/>
      <c r="G646" s="928" t="s">
        <v>255</v>
      </c>
      <c r="H646" s="123"/>
      <c r="I646" s="123"/>
      <c r="J646" s="964"/>
      <c r="K646" s="930"/>
      <c r="L646" s="930"/>
      <c r="M646" s="930"/>
      <c r="N646" s="930"/>
      <c r="O646" s="930"/>
      <c r="P646" s="930"/>
      <c r="Q646" s="930"/>
      <c r="R646" s="930"/>
      <c r="S646" s="930"/>
      <c r="T646" s="93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3"/>
    </row>
    <row r="647" spans="1:50" ht="18.75" hidden="1" customHeight="1" x14ac:dyDescent="0.15">
      <c r="A647" s="190"/>
      <c r="B647" s="187"/>
      <c r="C647" s="181"/>
      <c r="D647" s="187"/>
      <c r="E647" s="355" t="s">
        <v>244</v>
      </c>
      <c r="F647" s="356"/>
      <c r="G647" s="357"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243</v>
      </c>
      <c r="AF647" s="348"/>
      <c r="AG647" s="348"/>
      <c r="AH647" s="349"/>
      <c r="AI647" s="350" t="s">
        <v>412</v>
      </c>
      <c r="AJ647" s="350"/>
      <c r="AK647" s="350"/>
      <c r="AL647" s="160"/>
      <c r="AM647" s="350" t="s">
        <v>425</v>
      </c>
      <c r="AN647" s="350"/>
      <c r="AO647" s="350"/>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68"/>
      <c r="AR648" s="201"/>
      <c r="AS648" s="133" t="s">
        <v>236</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2" t="s">
        <v>182</v>
      </c>
      <c r="AC651" s="602"/>
      <c r="AD651" s="602"/>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244</v>
      </c>
      <c r="F652" s="356"/>
      <c r="G652" s="357"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243</v>
      </c>
      <c r="AF652" s="348"/>
      <c r="AG652" s="348"/>
      <c r="AH652" s="349"/>
      <c r="AI652" s="350" t="s">
        <v>412</v>
      </c>
      <c r="AJ652" s="350"/>
      <c r="AK652" s="350"/>
      <c r="AL652" s="160"/>
      <c r="AM652" s="350" t="s">
        <v>425</v>
      </c>
      <c r="AN652" s="350"/>
      <c r="AO652" s="350"/>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68"/>
      <c r="AR653" s="201"/>
      <c r="AS653" s="133" t="s">
        <v>236</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2" t="s">
        <v>182</v>
      </c>
      <c r="AC656" s="602"/>
      <c r="AD656" s="602"/>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244</v>
      </c>
      <c r="F657" s="356"/>
      <c r="G657" s="357"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243</v>
      </c>
      <c r="AF657" s="348"/>
      <c r="AG657" s="348"/>
      <c r="AH657" s="349"/>
      <c r="AI657" s="350" t="s">
        <v>412</v>
      </c>
      <c r="AJ657" s="350"/>
      <c r="AK657" s="350"/>
      <c r="AL657" s="160"/>
      <c r="AM657" s="350" t="s">
        <v>425</v>
      </c>
      <c r="AN657" s="350"/>
      <c r="AO657" s="350"/>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68"/>
      <c r="AR658" s="201"/>
      <c r="AS658" s="133" t="s">
        <v>236</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2" t="s">
        <v>182</v>
      </c>
      <c r="AC661" s="602"/>
      <c r="AD661" s="602"/>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244</v>
      </c>
      <c r="F662" s="356"/>
      <c r="G662" s="357"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243</v>
      </c>
      <c r="AF662" s="348"/>
      <c r="AG662" s="348"/>
      <c r="AH662" s="349"/>
      <c r="AI662" s="350" t="s">
        <v>412</v>
      </c>
      <c r="AJ662" s="350"/>
      <c r="AK662" s="350"/>
      <c r="AL662" s="160"/>
      <c r="AM662" s="350" t="s">
        <v>425</v>
      </c>
      <c r="AN662" s="350"/>
      <c r="AO662" s="350"/>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68"/>
      <c r="AR663" s="201"/>
      <c r="AS663" s="133" t="s">
        <v>236</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2" t="s">
        <v>182</v>
      </c>
      <c r="AC666" s="602"/>
      <c r="AD666" s="602"/>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244</v>
      </c>
      <c r="F667" s="356"/>
      <c r="G667" s="357"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243</v>
      </c>
      <c r="AF667" s="348"/>
      <c r="AG667" s="348"/>
      <c r="AH667" s="349"/>
      <c r="AI667" s="350" t="s">
        <v>412</v>
      </c>
      <c r="AJ667" s="350"/>
      <c r="AK667" s="350"/>
      <c r="AL667" s="160"/>
      <c r="AM667" s="350" t="s">
        <v>425</v>
      </c>
      <c r="AN667" s="350"/>
      <c r="AO667" s="350"/>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68"/>
      <c r="AR668" s="201"/>
      <c r="AS668" s="133" t="s">
        <v>236</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2" t="s">
        <v>182</v>
      </c>
      <c r="AC671" s="602"/>
      <c r="AD671" s="602"/>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245</v>
      </c>
      <c r="F672" s="356"/>
      <c r="G672" s="357"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243</v>
      </c>
      <c r="AF672" s="348"/>
      <c r="AG672" s="348"/>
      <c r="AH672" s="349"/>
      <c r="AI672" s="350" t="s">
        <v>412</v>
      </c>
      <c r="AJ672" s="350"/>
      <c r="AK672" s="350"/>
      <c r="AL672" s="160"/>
      <c r="AM672" s="350" t="s">
        <v>425</v>
      </c>
      <c r="AN672" s="350"/>
      <c r="AO672" s="350"/>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68"/>
      <c r="AR673" s="201"/>
      <c r="AS673" s="133" t="s">
        <v>236</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2" t="s">
        <v>14</v>
      </c>
      <c r="AC676" s="602"/>
      <c r="AD676" s="602"/>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245</v>
      </c>
      <c r="F677" s="356"/>
      <c r="G677" s="357"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243</v>
      </c>
      <c r="AF677" s="348"/>
      <c r="AG677" s="348"/>
      <c r="AH677" s="349"/>
      <c r="AI677" s="350" t="s">
        <v>412</v>
      </c>
      <c r="AJ677" s="350"/>
      <c r="AK677" s="350"/>
      <c r="AL677" s="160"/>
      <c r="AM677" s="350" t="s">
        <v>425</v>
      </c>
      <c r="AN677" s="350"/>
      <c r="AO677" s="350"/>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68"/>
      <c r="AR678" s="201"/>
      <c r="AS678" s="133" t="s">
        <v>236</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2" t="s">
        <v>14</v>
      </c>
      <c r="AC681" s="602"/>
      <c r="AD681" s="602"/>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245</v>
      </c>
      <c r="F682" s="356"/>
      <c r="G682" s="357"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243</v>
      </c>
      <c r="AF682" s="348"/>
      <c r="AG682" s="348"/>
      <c r="AH682" s="349"/>
      <c r="AI682" s="350" t="s">
        <v>412</v>
      </c>
      <c r="AJ682" s="350"/>
      <c r="AK682" s="350"/>
      <c r="AL682" s="160"/>
      <c r="AM682" s="350" t="s">
        <v>425</v>
      </c>
      <c r="AN682" s="350"/>
      <c r="AO682" s="350"/>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68"/>
      <c r="AR683" s="201"/>
      <c r="AS683" s="133" t="s">
        <v>236</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2" t="s">
        <v>14</v>
      </c>
      <c r="AC686" s="602"/>
      <c r="AD686" s="602"/>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245</v>
      </c>
      <c r="F687" s="356"/>
      <c r="G687" s="357"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243</v>
      </c>
      <c r="AF687" s="348"/>
      <c r="AG687" s="348"/>
      <c r="AH687" s="349"/>
      <c r="AI687" s="350" t="s">
        <v>412</v>
      </c>
      <c r="AJ687" s="350"/>
      <c r="AK687" s="350"/>
      <c r="AL687" s="160"/>
      <c r="AM687" s="350" t="s">
        <v>425</v>
      </c>
      <c r="AN687" s="350"/>
      <c r="AO687" s="350"/>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68"/>
      <c r="AR688" s="201"/>
      <c r="AS688" s="133" t="s">
        <v>236</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2" t="s">
        <v>14</v>
      </c>
      <c r="AC691" s="602"/>
      <c r="AD691" s="602"/>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245</v>
      </c>
      <c r="F692" s="356"/>
      <c r="G692" s="357"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243</v>
      </c>
      <c r="AF692" s="348"/>
      <c r="AG692" s="348"/>
      <c r="AH692" s="349"/>
      <c r="AI692" s="350" t="s">
        <v>412</v>
      </c>
      <c r="AJ692" s="350"/>
      <c r="AK692" s="350"/>
      <c r="AL692" s="160"/>
      <c r="AM692" s="350" t="s">
        <v>425</v>
      </c>
      <c r="AN692" s="350"/>
      <c r="AO692" s="350"/>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68"/>
      <c r="AR693" s="201"/>
      <c r="AS693" s="133" t="s">
        <v>236</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2" t="s">
        <v>14</v>
      </c>
      <c r="AC696" s="602"/>
      <c r="AD696" s="602"/>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409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6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9" t="s">
        <v>31</v>
      </c>
      <c r="AH701" s="401"/>
      <c r="AI701" s="401"/>
      <c r="AJ701" s="401"/>
      <c r="AK701" s="401"/>
      <c r="AL701" s="401"/>
      <c r="AM701" s="401"/>
      <c r="AN701" s="401"/>
      <c r="AO701" s="401"/>
      <c r="AP701" s="401"/>
      <c r="AQ701" s="401"/>
      <c r="AR701" s="401"/>
      <c r="AS701" s="401"/>
      <c r="AT701" s="401"/>
      <c r="AU701" s="401"/>
      <c r="AV701" s="401"/>
      <c r="AW701" s="401"/>
      <c r="AX701" s="850"/>
    </row>
    <row r="702" spans="1:50" ht="101.25" customHeight="1" x14ac:dyDescent="0.15">
      <c r="A702" s="899" t="s">
        <v>140</v>
      </c>
      <c r="B702" s="900"/>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8" t="s">
        <v>604</v>
      </c>
      <c r="AE702" s="359"/>
      <c r="AF702" s="359"/>
      <c r="AG702" s="404" t="s">
        <v>584</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901"/>
      <c r="B703" s="902"/>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1"/>
      <c r="AD703" s="332" t="s">
        <v>604</v>
      </c>
      <c r="AE703" s="333"/>
      <c r="AF703" s="333"/>
      <c r="AG703" s="101" t="s">
        <v>585</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903"/>
      <c r="B704" s="904"/>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604</v>
      </c>
      <c r="AE704" s="807"/>
      <c r="AF704" s="807"/>
      <c r="AG704" s="168" t="s">
        <v>586</v>
      </c>
      <c r="AH704" s="108"/>
      <c r="AI704" s="108"/>
      <c r="AJ704" s="108"/>
      <c r="AK704" s="108"/>
      <c r="AL704" s="108"/>
      <c r="AM704" s="108"/>
      <c r="AN704" s="108"/>
      <c r="AO704" s="108"/>
      <c r="AP704" s="108"/>
      <c r="AQ704" s="108"/>
      <c r="AR704" s="108"/>
      <c r="AS704" s="108"/>
      <c r="AT704" s="108"/>
      <c r="AU704" s="108"/>
      <c r="AV704" s="108"/>
      <c r="AW704" s="108"/>
      <c r="AX704" s="169"/>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604</v>
      </c>
      <c r="AE705" s="738"/>
      <c r="AF705" s="738"/>
      <c r="AG705" s="125" t="s">
        <v>587</v>
      </c>
      <c r="AH705" s="105"/>
      <c r="AI705" s="105"/>
      <c r="AJ705" s="105"/>
      <c r="AK705" s="105"/>
      <c r="AL705" s="105"/>
      <c r="AM705" s="105"/>
      <c r="AN705" s="105"/>
      <c r="AO705" s="105"/>
      <c r="AP705" s="105"/>
      <c r="AQ705" s="105"/>
      <c r="AR705" s="105"/>
      <c r="AS705" s="105"/>
      <c r="AT705" s="105"/>
      <c r="AU705" s="105"/>
      <c r="AV705" s="105"/>
      <c r="AW705" s="105"/>
      <c r="AX705" s="126"/>
    </row>
    <row r="706" spans="1:50" ht="57.75" customHeight="1" x14ac:dyDescent="0.15">
      <c r="A706" s="665"/>
      <c r="B706" s="666"/>
      <c r="C706" s="819"/>
      <c r="D706" s="820"/>
      <c r="E706" s="753" t="s">
        <v>380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2" t="s">
        <v>675</v>
      </c>
      <c r="AE706" s="333"/>
      <c r="AF706" s="686"/>
      <c r="AG706" s="168"/>
      <c r="AH706" s="108"/>
      <c r="AI706" s="108"/>
      <c r="AJ706" s="108"/>
      <c r="AK706" s="108"/>
      <c r="AL706" s="108"/>
      <c r="AM706" s="108"/>
      <c r="AN706" s="108"/>
      <c r="AO706" s="108"/>
      <c r="AP706" s="108"/>
      <c r="AQ706" s="108"/>
      <c r="AR706" s="108"/>
      <c r="AS706" s="108"/>
      <c r="AT706" s="108"/>
      <c r="AU706" s="108"/>
      <c r="AV706" s="108"/>
      <c r="AW706" s="108"/>
      <c r="AX706" s="169"/>
    </row>
    <row r="707" spans="1:50" ht="57.7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4" t="s">
        <v>675</v>
      </c>
      <c r="AE707" s="865"/>
      <c r="AF707" s="865"/>
      <c r="AG707" s="168"/>
      <c r="AH707" s="108"/>
      <c r="AI707" s="108"/>
      <c r="AJ707" s="108"/>
      <c r="AK707" s="108"/>
      <c r="AL707" s="108"/>
      <c r="AM707" s="108"/>
      <c r="AN707" s="108"/>
      <c r="AO707" s="108"/>
      <c r="AP707" s="108"/>
      <c r="AQ707" s="108"/>
      <c r="AR707" s="108"/>
      <c r="AS707" s="108"/>
      <c r="AT707" s="108"/>
      <c r="AU707" s="108"/>
      <c r="AV707" s="108"/>
      <c r="AW707" s="108"/>
      <c r="AX707" s="169"/>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604</v>
      </c>
      <c r="AE708" s="628"/>
      <c r="AF708" s="628"/>
      <c r="AG708" s="765" t="s">
        <v>588</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604</v>
      </c>
      <c r="AE709" s="333"/>
      <c r="AF709" s="333"/>
      <c r="AG709" s="101" t="s">
        <v>589</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65"/>
      <c r="B710" s="66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604</v>
      </c>
      <c r="AE710" s="333"/>
      <c r="AF710" s="333"/>
      <c r="AG710" s="101" t="s">
        <v>590</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65"/>
      <c r="B711" s="66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32" t="s">
        <v>604</v>
      </c>
      <c r="AE711" s="333"/>
      <c r="AF711" s="333"/>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65"/>
      <c r="B712" s="667"/>
      <c r="C712" s="410" t="s">
        <v>348</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6" t="s">
        <v>604</v>
      </c>
      <c r="AE712" s="807"/>
      <c r="AF712" s="807"/>
      <c r="AG712" s="835" t="s">
        <v>684</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5"/>
      <c r="B713" s="667"/>
      <c r="C713" s="1013" t="s">
        <v>349</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806" t="s">
        <v>676</v>
      </c>
      <c r="AE713" s="807"/>
      <c r="AF713" s="807"/>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68"/>
      <c r="B714" s="669"/>
      <c r="C714" s="670" t="s">
        <v>326</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604</v>
      </c>
      <c r="AE714" s="833"/>
      <c r="AF714" s="834"/>
      <c r="AG714" s="759" t="s">
        <v>592</v>
      </c>
      <c r="AH714" s="760"/>
      <c r="AI714" s="760"/>
      <c r="AJ714" s="760"/>
      <c r="AK714" s="760"/>
      <c r="AL714" s="760"/>
      <c r="AM714" s="760"/>
      <c r="AN714" s="760"/>
      <c r="AO714" s="760"/>
      <c r="AP714" s="760"/>
      <c r="AQ714" s="760"/>
      <c r="AR714" s="760"/>
      <c r="AS714" s="760"/>
      <c r="AT714" s="760"/>
      <c r="AU714" s="760"/>
      <c r="AV714" s="760"/>
      <c r="AW714" s="760"/>
      <c r="AX714" s="761"/>
    </row>
    <row r="715" spans="1:50" ht="57.75" customHeight="1" x14ac:dyDescent="0.15">
      <c r="A715" s="663" t="s">
        <v>40</v>
      </c>
      <c r="B715" s="809"/>
      <c r="C715" s="810" t="s">
        <v>327</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677</v>
      </c>
      <c r="AE715" s="628"/>
      <c r="AF715" s="679"/>
      <c r="AG715" s="765" t="s">
        <v>593</v>
      </c>
      <c r="AH715" s="766"/>
      <c r="AI715" s="766"/>
      <c r="AJ715" s="766"/>
      <c r="AK715" s="766"/>
      <c r="AL715" s="766"/>
      <c r="AM715" s="766"/>
      <c r="AN715" s="766"/>
      <c r="AO715" s="766"/>
      <c r="AP715" s="766"/>
      <c r="AQ715" s="766"/>
      <c r="AR715" s="766"/>
      <c r="AS715" s="766"/>
      <c r="AT715" s="766"/>
      <c r="AU715" s="766"/>
      <c r="AV715" s="766"/>
      <c r="AW715" s="766"/>
      <c r="AX715" s="767"/>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604</v>
      </c>
      <c r="AE716" s="650"/>
      <c r="AF716" s="650"/>
      <c r="AG716" s="101" t="s">
        <v>594</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65"/>
      <c r="B717" s="667"/>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604</v>
      </c>
      <c r="AE717" s="333"/>
      <c r="AF717" s="333"/>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68"/>
      <c r="B718" s="66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604</v>
      </c>
      <c r="AE718" s="333"/>
      <c r="AF718" s="333"/>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676</v>
      </c>
      <c r="AE719" s="628"/>
      <c r="AF719" s="628"/>
      <c r="AG719" s="125" t="s">
        <v>562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2"/>
      <c r="B720" s="803"/>
      <c r="C720" s="303" t="s">
        <v>341</v>
      </c>
      <c r="D720" s="301"/>
      <c r="E720" s="301"/>
      <c r="F720" s="304"/>
      <c r="G720" s="300" t="s">
        <v>342</v>
      </c>
      <c r="H720" s="301"/>
      <c r="I720" s="301"/>
      <c r="J720" s="301"/>
      <c r="K720" s="301"/>
      <c r="L720" s="301"/>
      <c r="M720" s="301"/>
      <c r="N720" s="300" t="s">
        <v>345</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02"/>
      <c r="B721" s="803"/>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02"/>
      <c r="B722" s="803"/>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02"/>
      <c r="B723" s="803"/>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02"/>
      <c r="B724" s="803"/>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04"/>
      <c r="B725" s="805"/>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3" t="s">
        <v>48</v>
      </c>
      <c r="B726" s="827"/>
      <c r="C726" s="840" t="s">
        <v>53</v>
      </c>
      <c r="D726" s="866"/>
      <c r="E726" s="866"/>
      <c r="F726" s="867"/>
      <c r="G726" s="599" t="s">
        <v>679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6" t="s">
        <v>680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7" t="s">
        <v>686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19.25" customHeight="1" thickBot="1" x14ac:dyDescent="0.2">
      <c r="A731" s="824" t="s">
        <v>687</v>
      </c>
      <c r="B731" s="825"/>
      <c r="C731" s="825"/>
      <c r="D731" s="825"/>
      <c r="E731" s="826"/>
      <c r="F731" s="752" t="s">
        <v>688</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98.25" customHeight="1" thickBot="1" x14ac:dyDescent="0.2">
      <c r="A733" s="696" t="s">
        <v>689</v>
      </c>
      <c r="B733" s="697"/>
      <c r="C733" s="697"/>
      <c r="D733" s="697"/>
      <c r="E733" s="698"/>
      <c r="F733" s="660" t="s">
        <v>690</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9.25" customHeight="1" thickBot="1" x14ac:dyDescent="0.2">
      <c r="A735" s="815" t="s">
        <v>597</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0" t="s">
        <v>402</v>
      </c>
      <c r="B737" s="211"/>
      <c r="C737" s="211"/>
      <c r="D737" s="212"/>
      <c r="E737" s="1021" t="s">
        <v>562</v>
      </c>
      <c r="F737" s="1021"/>
      <c r="G737" s="1021"/>
      <c r="H737" s="1021"/>
      <c r="I737" s="1021"/>
      <c r="J737" s="1021"/>
      <c r="K737" s="1021"/>
      <c r="L737" s="1021"/>
      <c r="M737" s="1021"/>
      <c r="N737" s="379" t="s">
        <v>397</v>
      </c>
      <c r="O737" s="379"/>
      <c r="P737" s="379"/>
      <c r="Q737" s="379"/>
      <c r="R737" s="1021" t="s">
        <v>598</v>
      </c>
      <c r="S737" s="1021"/>
      <c r="T737" s="1021"/>
      <c r="U737" s="1021"/>
      <c r="V737" s="1021"/>
      <c r="W737" s="1021"/>
      <c r="X737" s="1021"/>
      <c r="Y737" s="1021"/>
      <c r="Z737" s="1021"/>
      <c r="AA737" s="379" t="s">
        <v>396</v>
      </c>
      <c r="AB737" s="379"/>
      <c r="AC737" s="379"/>
      <c r="AD737" s="379"/>
      <c r="AE737" s="1021" t="s">
        <v>599</v>
      </c>
      <c r="AF737" s="1021"/>
      <c r="AG737" s="1021"/>
      <c r="AH737" s="1021"/>
      <c r="AI737" s="1021"/>
      <c r="AJ737" s="1021"/>
      <c r="AK737" s="1021"/>
      <c r="AL737" s="1021"/>
      <c r="AM737" s="1021"/>
      <c r="AN737" s="379" t="s">
        <v>395</v>
      </c>
      <c r="AO737" s="379"/>
      <c r="AP737" s="379"/>
      <c r="AQ737" s="379"/>
      <c r="AR737" s="1027" t="s">
        <v>600</v>
      </c>
      <c r="AS737" s="1028"/>
      <c r="AT737" s="1028"/>
      <c r="AU737" s="1028"/>
      <c r="AV737" s="1028"/>
      <c r="AW737" s="1028"/>
      <c r="AX737" s="1029"/>
      <c r="AY737" s="88"/>
      <c r="AZ737" s="88"/>
    </row>
    <row r="738" spans="1:52" ht="24.75" customHeight="1" x14ac:dyDescent="0.15">
      <c r="A738" s="1020" t="s">
        <v>394</v>
      </c>
      <c r="B738" s="211"/>
      <c r="C738" s="211"/>
      <c r="D738" s="212"/>
      <c r="E738" s="1021" t="s">
        <v>601</v>
      </c>
      <c r="F738" s="1021"/>
      <c r="G738" s="1021"/>
      <c r="H738" s="1021"/>
      <c r="I738" s="1021"/>
      <c r="J738" s="1021"/>
      <c r="K738" s="1021"/>
      <c r="L738" s="1021"/>
      <c r="M738" s="1021"/>
      <c r="N738" s="379" t="s">
        <v>393</v>
      </c>
      <c r="O738" s="379"/>
      <c r="P738" s="379"/>
      <c r="Q738" s="379"/>
      <c r="R738" s="1021" t="s">
        <v>602</v>
      </c>
      <c r="S738" s="1021"/>
      <c r="T738" s="1021"/>
      <c r="U738" s="1021"/>
      <c r="V738" s="1021"/>
      <c r="W738" s="1021"/>
      <c r="X738" s="1021"/>
      <c r="Y738" s="1021"/>
      <c r="Z738" s="1021"/>
      <c r="AA738" s="379" t="s">
        <v>392</v>
      </c>
      <c r="AB738" s="379"/>
      <c r="AC738" s="379"/>
      <c r="AD738" s="379"/>
      <c r="AE738" s="1021" t="s">
        <v>601</v>
      </c>
      <c r="AF738" s="1021"/>
      <c r="AG738" s="1021"/>
      <c r="AH738" s="1021"/>
      <c r="AI738" s="1021"/>
      <c r="AJ738" s="1021"/>
      <c r="AK738" s="1021"/>
      <c r="AL738" s="1021"/>
      <c r="AM738" s="1021"/>
      <c r="AN738" s="379" t="s">
        <v>391</v>
      </c>
      <c r="AO738" s="379"/>
      <c r="AP738" s="379"/>
      <c r="AQ738" s="379"/>
      <c r="AR738" s="1027" t="s">
        <v>603</v>
      </c>
      <c r="AS738" s="1028"/>
      <c r="AT738" s="1028"/>
      <c r="AU738" s="1028"/>
      <c r="AV738" s="1028"/>
      <c r="AW738" s="1028"/>
      <c r="AX738" s="1029"/>
    </row>
    <row r="739" spans="1:52" ht="24.75" customHeight="1" x14ac:dyDescent="0.15">
      <c r="A739" s="1020" t="s">
        <v>390</v>
      </c>
      <c r="B739" s="211"/>
      <c r="C739" s="211"/>
      <c r="D739" s="212"/>
      <c r="E739" s="1021">
        <v>75</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
      <c r="A740" s="1002" t="s">
        <v>414</v>
      </c>
      <c r="B740" s="1003"/>
      <c r="C740" s="1003"/>
      <c r="D740" s="1004"/>
      <c r="E740" s="1005" t="s">
        <v>560</v>
      </c>
      <c r="F740" s="1006"/>
      <c r="G740" s="1006"/>
      <c r="H740" s="92" t="str">
        <f>IF(E740="", "", "(")</f>
        <v>(</v>
      </c>
      <c r="I740" s="1006"/>
      <c r="J740" s="1006"/>
      <c r="K740" s="92" t="str">
        <f>IF(OR(I740="　", I740=""), "", "-")</f>
        <v/>
      </c>
      <c r="L740" s="1007">
        <v>41</v>
      </c>
      <c r="M740" s="1007"/>
      <c r="N740" s="93" t="str">
        <f>IF(O740="", "", "-")</f>
        <v/>
      </c>
      <c r="O740" s="94"/>
      <c r="P740" s="93" t="str">
        <f>IF(E740="", "", ")")</f>
        <v>)</v>
      </c>
      <c r="Q740" s="1005"/>
      <c r="R740" s="1006"/>
      <c r="S740" s="1006"/>
      <c r="T740" s="92" t="str">
        <f>IF(Q740="", "", "(")</f>
        <v/>
      </c>
      <c r="U740" s="1006"/>
      <c r="V740" s="1006"/>
      <c r="W740" s="92" t="str">
        <f>IF(OR(U740="　", U740=""), "", "-")</f>
        <v/>
      </c>
      <c r="X740" s="1007"/>
      <c r="Y740" s="1007"/>
      <c r="Z740" s="93" t="str">
        <f>IF(AA740="", "", "-")</f>
        <v/>
      </c>
      <c r="AA740" s="94"/>
      <c r="AB740" s="93" t="str">
        <f>IF(Q740="", "", ")")</f>
        <v/>
      </c>
      <c r="AC740" s="1005"/>
      <c r="AD740" s="1006"/>
      <c r="AE740" s="1006"/>
      <c r="AF740" s="92" t="str">
        <f>IF(AC740="", "", "(")</f>
        <v/>
      </c>
      <c r="AG740" s="1006"/>
      <c r="AH740" s="1006"/>
      <c r="AI740" s="92" t="str">
        <f>IF(OR(AG740="　", AG740=""), "", "-")</f>
        <v/>
      </c>
      <c r="AJ740" s="1007"/>
      <c r="AK740" s="1007"/>
      <c r="AL740" s="93" t="str">
        <f>IF(AM740="", "", "-")</f>
        <v/>
      </c>
      <c r="AM740" s="94"/>
      <c r="AN740" s="93" t="str">
        <f>IF(AC740="", "", ")")</f>
        <v/>
      </c>
      <c r="AO740" s="1030"/>
      <c r="AP740" s="1031"/>
      <c r="AQ740" s="1031"/>
      <c r="AR740" s="1031"/>
      <c r="AS740" s="1031"/>
      <c r="AT740" s="1031"/>
      <c r="AU740" s="1031"/>
      <c r="AV740" s="1031"/>
      <c r="AW740" s="1031"/>
      <c r="AX740" s="1032"/>
    </row>
    <row r="741" spans="1:52" ht="28.35" customHeight="1" x14ac:dyDescent="0.15">
      <c r="A741" s="637" t="s">
        <v>383</v>
      </c>
      <c r="B741" s="638"/>
      <c r="C741" s="638"/>
      <c r="D741" s="638"/>
      <c r="E741" s="638"/>
      <c r="F741" s="639"/>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100"/>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100"/>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385</v>
      </c>
      <c r="B780" s="652"/>
      <c r="C780" s="652"/>
      <c r="D780" s="652"/>
      <c r="E780" s="652"/>
      <c r="F780" s="653"/>
      <c r="G780" s="618" t="s">
        <v>627</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638</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t="s">
        <v>628</v>
      </c>
      <c r="H782" s="694"/>
      <c r="I782" s="694"/>
      <c r="J782" s="694"/>
      <c r="K782" s="695"/>
      <c r="L782" s="687" t="s">
        <v>631</v>
      </c>
      <c r="M782" s="688"/>
      <c r="N782" s="688"/>
      <c r="O782" s="688"/>
      <c r="P782" s="688"/>
      <c r="Q782" s="688"/>
      <c r="R782" s="688"/>
      <c r="S782" s="688"/>
      <c r="T782" s="688"/>
      <c r="U782" s="688"/>
      <c r="V782" s="688"/>
      <c r="W782" s="688"/>
      <c r="X782" s="689"/>
      <c r="Y782" s="407">
        <v>0.2</v>
      </c>
      <c r="Z782" s="408"/>
      <c r="AA782" s="408"/>
      <c r="AB782" s="830"/>
      <c r="AC782" s="693" t="s">
        <v>639</v>
      </c>
      <c r="AD782" s="694"/>
      <c r="AE782" s="694"/>
      <c r="AF782" s="694"/>
      <c r="AG782" s="695"/>
      <c r="AH782" s="687" t="s">
        <v>667</v>
      </c>
      <c r="AI782" s="688"/>
      <c r="AJ782" s="688"/>
      <c r="AK782" s="688"/>
      <c r="AL782" s="688"/>
      <c r="AM782" s="688"/>
      <c r="AN782" s="688"/>
      <c r="AO782" s="688"/>
      <c r="AP782" s="688"/>
      <c r="AQ782" s="688"/>
      <c r="AR782" s="688"/>
      <c r="AS782" s="688"/>
      <c r="AT782" s="689"/>
      <c r="AU782" s="407">
        <v>0.3</v>
      </c>
      <c r="AV782" s="408"/>
      <c r="AW782" s="408"/>
      <c r="AX782" s="409"/>
    </row>
    <row r="783" spans="1:50" ht="24.75" customHeight="1" x14ac:dyDescent="0.15">
      <c r="A783" s="654"/>
      <c r="B783" s="655"/>
      <c r="C783" s="655"/>
      <c r="D783" s="655"/>
      <c r="E783" s="655"/>
      <c r="F783" s="656"/>
      <c r="G783" s="629" t="s">
        <v>629</v>
      </c>
      <c r="H783" s="630"/>
      <c r="I783" s="630"/>
      <c r="J783" s="630"/>
      <c r="K783" s="631"/>
      <c r="L783" s="621" t="s">
        <v>630</v>
      </c>
      <c r="M783" s="622"/>
      <c r="N783" s="622"/>
      <c r="O783" s="622"/>
      <c r="P783" s="622"/>
      <c r="Q783" s="622"/>
      <c r="R783" s="622"/>
      <c r="S783" s="622"/>
      <c r="T783" s="622"/>
      <c r="U783" s="622"/>
      <c r="V783" s="622"/>
      <c r="W783" s="622"/>
      <c r="X783" s="623"/>
      <c r="Y783" s="624">
        <v>0.2</v>
      </c>
      <c r="Z783" s="625"/>
      <c r="AA783" s="625"/>
      <c r="AB783" s="635"/>
      <c r="AC783" s="629" t="s">
        <v>640</v>
      </c>
      <c r="AD783" s="630"/>
      <c r="AE783" s="630"/>
      <c r="AF783" s="630"/>
      <c r="AG783" s="631"/>
      <c r="AH783" s="621" t="s">
        <v>641</v>
      </c>
      <c r="AI783" s="622"/>
      <c r="AJ783" s="622"/>
      <c r="AK783" s="622"/>
      <c r="AL783" s="622"/>
      <c r="AM783" s="622"/>
      <c r="AN783" s="622"/>
      <c r="AO783" s="622"/>
      <c r="AP783" s="622"/>
      <c r="AQ783" s="622"/>
      <c r="AR783" s="622"/>
      <c r="AS783" s="622"/>
      <c r="AT783" s="623"/>
      <c r="AU783" s="624">
        <v>0.1</v>
      </c>
      <c r="AV783" s="625"/>
      <c r="AW783" s="625"/>
      <c r="AX783" s="626"/>
    </row>
    <row r="784" spans="1:50" ht="24.75" customHeight="1" x14ac:dyDescent="0.15">
      <c r="A784" s="654"/>
      <c r="B784" s="655"/>
      <c r="C784" s="655"/>
      <c r="D784" s="655"/>
      <c r="E784" s="655"/>
      <c r="F784" s="656"/>
      <c r="G784" s="629" t="s">
        <v>632</v>
      </c>
      <c r="H784" s="630"/>
      <c r="I784" s="630"/>
      <c r="J784" s="630"/>
      <c r="K784" s="631"/>
      <c r="L784" s="621" t="s">
        <v>633</v>
      </c>
      <c r="M784" s="622"/>
      <c r="N784" s="622"/>
      <c r="O784" s="622"/>
      <c r="P784" s="622"/>
      <c r="Q784" s="622"/>
      <c r="R784" s="622"/>
      <c r="S784" s="622"/>
      <c r="T784" s="622"/>
      <c r="U784" s="622"/>
      <c r="V784" s="622"/>
      <c r="W784" s="622"/>
      <c r="X784" s="623"/>
      <c r="Y784" s="624">
        <v>0.2</v>
      </c>
      <c r="Z784" s="625"/>
      <c r="AA784" s="625"/>
      <c r="AB784" s="635"/>
      <c r="AC784" s="629" t="s">
        <v>80</v>
      </c>
      <c r="AD784" s="630"/>
      <c r="AE784" s="630"/>
      <c r="AF784" s="630"/>
      <c r="AG784" s="631"/>
      <c r="AH784" s="621" t="s">
        <v>642</v>
      </c>
      <c r="AI784" s="622"/>
      <c r="AJ784" s="622"/>
      <c r="AK784" s="622"/>
      <c r="AL784" s="622"/>
      <c r="AM784" s="622"/>
      <c r="AN784" s="622"/>
      <c r="AO784" s="622"/>
      <c r="AP784" s="622"/>
      <c r="AQ784" s="622"/>
      <c r="AR784" s="622"/>
      <c r="AS784" s="622"/>
      <c r="AT784" s="623"/>
      <c r="AU784" s="624">
        <v>0.1</v>
      </c>
      <c r="AV784" s="625"/>
      <c r="AW784" s="625"/>
      <c r="AX784" s="626"/>
    </row>
    <row r="785" spans="1:50" ht="24.75" customHeight="1" x14ac:dyDescent="0.15">
      <c r="A785" s="654"/>
      <c r="B785" s="655"/>
      <c r="C785" s="655"/>
      <c r="D785" s="655"/>
      <c r="E785" s="655"/>
      <c r="F785" s="656"/>
      <c r="G785" s="629" t="s">
        <v>634</v>
      </c>
      <c r="H785" s="630"/>
      <c r="I785" s="630"/>
      <c r="J785" s="630"/>
      <c r="K785" s="631"/>
      <c r="L785" s="621" t="s">
        <v>635</v>
      </c>
      <c r="M785" s="622"/>
      <c r="N785" s="622"/>
      <c r="O785" s="622"/>
      <c r="P785" s="622"/>
      <c r="Q785" s="622"/>
      <c r="R785" s="622"/>
      <c r="S785" s="622"/>
      <c r="T785" s="622"/>
      <c r="U785" s="622"/>
      <c r="V785" s="622"/>
      <c r="W785" s="622"/>
      <c r="X785" s="623"/>
      <c r="Y785" s="624">
        <v>0.2</v>
      </c>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4"/>
      <c r="B786" s="655"/>
      <c r="C786" s="655"/>
      <c r="D786" s="655"/>
      <c r="E786" s="655"/>
      <c r="F786" s="656"/>
      <c r="G786" s="629" t="s">
        <v>636</v>
      </c>
      <c r="H786" s="630"/>
      <c r="I786" s="630"/>
      <c r="J786" s="630"/>
      <c r="K786" s="631"/>
      <c r="L786" s="621" t="s">
        <v>637</v>
      </c>
      <c r="M786" s="622"/>
      <c r="N786" s="622"/>
      <c r="O786" s="622"/>
      <c r="P786" s="622"/>
      <c r="Q786" s="622"/>
      <c r="R786" s="622"/>
      <c r="S786" s="622"/>
      <c r="T786" s="622"/>
      <c r="U786" s="622"/>
      <c r="V786" s="622"/>
      <c r="W786" s="622"/>
      <c r="X786" s="623"/>
      <c r="Y786" s="624">
        <v>0.2</v>
      </c>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1</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0.5</v>
      </c>
      <c r="AV792" s="857"/>
      <c r="AW792" s="857"/>
      <c r="AX792" s="859"/>
    </row>
    <row r="793" spans="1:50" ht="24.75" customHeight="1" x14ac:dyDescent="0.15">
      <c r="A793" s="654"/>
      <c r="B793" s="655"/>
      <c r="C793" s="655"/>
      <c r="D793" s="655"/>
      <c r="E793" s="655"/>
      <c r="F793" s="656"/>
      <c r="G793" s="618" t="s">
        <v>643</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645</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customHeight="1" x14ac:dyDescent="0.15">
      <c r="A795" s="654"/>
      <c r="B795" s="655"/>
      <c r="C795" s="655"/>
      <c r="D795" s="655"/>
      <c r="E795" s="655"/>
      <c r="F795" s="656"/>
      <c r="G795" s="693" t="s">
        <v>632</v>
      </c>
      <c r="H795" s="860"/>
      <c r="I795" s="860"/>
      <c r="J795" s="860"/>
      <c r="K795" s="861"/>
      <c r="L795" s="687" t="s">
        <v>644</v>
      </c>
      <c r="M795" s="862"/>
      <c r="N795" s="862"/>
      <c r="O795" s="862"/>
      <c r="P795" s="862"/>
      <c r="Q795" s="862"/>
      <c r="R795" s="862"/>
      <c r="S795" s="862"/>
      <c r="T795" s="862"/>
      <c r="U795" s="862"/>
      <c r="V795" s="862"/>
      <c r="W795" s="862"/>
      <c r="X795" s="863"/>
      <c r="Y795" s="407">
        <v>0.1</v>
      </c>
      <c r="Z795" s="408"/>
      <c r="AA795" s="408"/>
      <c r="AB795" s="830"/>
      <c r="AC795" s="693" t="s">
        <v>668</v>
      </c>
      <c r="AD795" s="694"/>
      <c r="AE795" s="694"/>
      <c r="AF795" s="694"/>
      <c r="AG795" s="695"/>
      <c r="AH795" s="687" t="s">
        <v>669</v>
      </c>
      <c r="AI795" s="688"/>
      <c r="AJ795" s="688"/>
      <c r="AK795" s="688"/>
      <c r="AL795" s="688"/>
      <c r="AM795" s="688"/>
      <c r="AN795" s="688"/>
      <c r="AO795" s="688"/>
      <c r="AP795" s="688"/>
      <c r="AQ795" s="688"/>
      <c r="AR795" s="688"/>
      <c r="AS795" s="688"/>
      <c r="AT795" s="689"/>
      <c r="AU795" s="407">
        <v>2.9</v>
      </c>
      <c r="AV795" s="408"/>
      <c r="AW795" s="408"/>
      <c r="AX795" s="409"/>
    </row>
    <row r="796" spans="1:50" ht="24.75" customHeight="1" x14ac:dyDescent="0.15">
      <c r="A796" s="654"/>
      <c r="B796" s="655"/>
      <c r="C796" s="655"/>
      <c r="D796" s="655"/>
      <c r="E796" s="655"/>
      <c r="F796" s="656"/>
      <c r="G796" s="629" t="s">
        <v>634</v>
      </c>
      <c r="H796" s="630"/>
      <c r="I796" s="630"/>
      <c r="J796" s="630"/>
      <c r="K796" s="631"/>
      <c r="L796" s="621" t="s">
        <v>635</v>
      </c>
      <c r="M796" s="622"/>
      <c r="N796" s="622"/>
      <c r="O796" s="622"/>
      <c r="P796" s="622"/>
      <c r="Q796" s="622"/>
      <c r="R796" s="622"/>
      <c r="S796" s="622"/>
      <c r="T796" s="622"/>
      <c r="U796" s="622"/>
      <c r="V796" s="622"/>
      <c r="W796" s="622"/>
      <c r="X796" s="623"/>
      <c r="Y796" s="624">
        <v>0.1</v>
      </c>
      <c r="Z796" s="625"/>
      <c r="AA796" s="625"/>
      <c r="AB796" s="635"/>
      <c r="AC796" s="629" t="s">
        <v>670</v>
      </c>
      <c r="AD796" s="630"/>
      <c r="AE796" s="630"/>
      <c r="AF796" s="630"/>
      <c r="AG796" s="631"/>
      <c r="AH796" s="621" t="s">
        <v>670</v>
      </c>
      <c r="AI796" s="622"/>
      <c r="AJ796" s="622"/>
      <c r="AK796" s="622"/>
      <c r="AL796" s="622"/>
      <c r="AM796" s="622"/>
      <c r="AN796" s="622"/>
      <c r="AO796" s="622"/>
      <c r="AP796" s="622"/>
      <c r="AQ796" s="622"/>
      <c r="AR796" s="622"/>
      <c r="AS796" s="622"/>
      <c r="AT796" s="623"/>
      <c r="AU796" s="624">
        <v>0.4</v>
      </c>
      <c r="AV796" s="625"/>
      <c r="AW796" s="625"/>
      <c r="AX796" s="626"/>
    </row>
    <row r="797" spans="1:50" ht="24.75" customHeight="1" x14ac:dyDescent="0.15">
      <c r="A797" s="654"/>
      <c r="B797" s="655"/>
      <c r="C797" s="655"/>
      <c r="D797" s="655"/>
      <c r="E797" s="655"/>
      <c r="F797" s="656"/>
      <c r="G797" s="629" t="s">
        <v>636</v>
      </c>
      <c r="H797" s="630"/>
      <c r="I797" s="630"/>
      <c r="J797" s="630"/>
      <c r="K797" s="631"/>
      <c r="L797" s="621" t="s">
        <v>673</v>
      </c>
      <c r="M797" s="622"/>
      <c r="N797" s="622"/>
      <c r="O797" s="622"/>
      <c r="P797" s="622"/>
      <c r="Q797" s="622"/>
      <c r="R797" s="622"/>
      <c r="S797" s="622"/>
      <c r="T797" s="622"/>
      <c r="U797" s="622"/>
      <c r="V797" s="622"/>
      <c r="W797" s="622"/>
      <c r="X797" s="623"/>
      <c r="Y797" s="624">
        <v>0.1</v>
      </c>
      <c r="Z797" s="625"/>
      <c r="AA797" s="625"/>
      <c r="AB797" s="635"/>
      <c r="AC797" s="629" t="s">
        <v>671</v>
      </c>
      <c r="AD797" s="630"/>
      <c r="AE797" s="630"/>
      <c r="AF797" s="630"/>
      <c r="AG797" s="631"/>
      <c r="AH797" s="621" t="s">
        <v>672</v>
      </c>
      <c r="AI797" s="622"/>
      <c r="AJ797" s="622"/>
      <c r="AK797" s="622"/>
      <c r="AL797" s="622"/>
      <c r="AM797" s="622"/>
      <c r="AN797" s="622"/>
      <c r="AO797" s="622"/>
      <c r="AP797" s="622"/>
      <c r="AQ797" s="622"/>
      <c r="AR797" s="622"/>
      <c r="AS797" s="622"/>
      <c r="AT797" s="623"/>
      <c r="AU797" s="624">
        <v>0.3</v>
      </c>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15">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0.30000000000000004</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3.5999999999999996</v>
      </c>
      <c r="AV805" s="857"/>
      <c r="AW805" s="857"/>
      <c r="AX805" s="859"/>
    </row>
    <row r="806" spans="1:50" ht="24.75" hidden="1" customHeight="1" x14ac:dyDescent="0.15">
      <c r="A806" s="654"/>
      <c r="B806" s="655"/>
      <c r="C806" s="655"/>
      <c r="D806" s="655"/>
      <c r="E806" s="655"/>
      <c r="F806" s="656"/>
      <c r="G806" s="618" t="s">
        <v>321</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322</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7"/>
      <c r="Z808" s="408"/>
      <c r="AA808" s="408"/>
      <c r="AB808" s="830"/>
      <c r="AC808" s="693"/>
      <c r="AD808" s="694"/>
      <c r="AE808" s="694"/>
      <c r="AF808" s="694"/>
      <c r="AG808" s="695"/>
      <c r="AH808" s="687"/>
      <c r="AI808" s="688"/>
      <c r="AJ808" s="688"/>
      <c r="AK808" s="688"/>
      <c r="AL808" s="688"/>
      <c r="AM808" s="688"/>
      <c r="AN808" s="688"/>
      <c r="AO808" s="688"/>
      <c r="AP808" s="688"/>
      <c r="AQ808" s="688"/>
      <c r="AR808" s="688"/>
      <c r="AS808" s="688"/>
      <c r="AT808" s="689"/>
      <c r="AU808" s="407"/>
      <c r="AV808" s="408"/>
      <c r="AW808" s="408"/>
      <c r="AX808" s="409"/>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7"/>
      <c r="Z821" s="408"/>
      <c r="AA821" s="408"/>
      <c r="AB821" s="830"/>
      <c r="AC821" s="693"/>
      <c r="AD821" s="694"/>
      <c r="AE821" s="694"/>
      <c r="AF821" s="694"/>
      <c r="AG821" s="695"/>
      <c r="AH821" s="687"/>
      <c r="AI821" s="688"/>
      <c r="AJ821" s="688"/>
      <c r="AK821" s="688"/>
      <c r="AL821" s="688"/>
      <c r="AM821" s="688"/>
      <c r="AN821" s="688"/>
      <c r="AO821" s="688"/>
      <c r="AP821" s="688"/>
      <c r="AQ821" s="688"/>
      <c r="AR821" s="688"/>
      <c r="AS821" s="688"/>
      <c r="AT821" s="689"/>
      <c r="AU821" s="407"/>
      <c r="AV821" s="408"/>
      <c r="AW821" s="408"/>
      <c r="AX821" s="409"/>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80" t="s">
        <v>346</v>
      </c>
      <c r="AM832" s="281"/>
      <c r="AN832" s="28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9" t="s">
        <v>340</v>
      </c>
      <c r="AD837" s="149"/>
      <c r="AE837" s="149"/>
      <c r="AF837" s="149"/>
      <c r="AG837" s="149"/>
      <c r="AH837" s="381" t="s">
        <v>366</v>
      </c>
      <c r="AI837" s="378"/>
      <c r="AJ837" s="378"/>
      <c r="AK837" s="378"/>
      <c r="AL837" s="378" t="s">
        <v>21</v>
      </c>
      <c r="AM837" s="378"/>
      <c r="AN837" s="378"/>
      <c r="AO837" s="383"/>
      <c r="AP837" s="384" t="s">
        <v>301</v>
      </c>
      <c r="AQ837" s="384"/>
      <c r="AR837" s="384"/>
      <c r="AS837" s="384"/>
      <c r="AT837" s="384"/>
      <c r="AU837" s="384"/>
      <c r="AV837" s="384"/>
      <c r="AW837" s="384"/>
      <c r="AX837" s="384"/>
    </row>
    <row r="838" spans="1:50" ht="63" customHeight="1" x14ac:dyDescent="0.15">
      <c r="A838" s="390">
        <v>1</v>
      </c>
      <c r="B838" s="390">
        <v>1</v>
      </c>
      <c r="C838" s="375" t="s">
        <v>646</v>
      </c>
      <c r="D838" s="361"/>
      <c r="E838" s="361"/>
      <c r="F838" s="361"/>
      <c r="G838" s="361"/>
      <c r="H838" s="361"/>
      <c r="I838" s="361"/>
      <c r="J838" s="362">
        <v>2000020350001</v>
      </c>
      <c r="K838" s="363"/>
      <c r="L838" s="363"/>
      <c r="M838" s="363"/>
      <c r="N838" s="363"/>
      <c r="O838" s="363"/>
      <c r="P838" s="376" t="s">
        <v>659</v>
      </c>
      <c r="Q838" s="364"/>
      <c r="R838" s="364"/>
      <c r="S838" s="364"/>
      <c r="T838" s="364"/>
      <c r="U838" s="364"/>
      <c r="V838" s="364"/>
      <c r="W838" s="364"/>
      <c r="X838" s="364"/>
      <c r="Y838" s="365">
        <v>1</v>
      </c>
      <c r="Z838" s="366"/>
      <c r="AA838" s="366"/>
      <c r="AB838" s="367"/>
      <c r="AC838" s="377" t="s">
        <v>375</v>
      </c>
      <c r="AD838" s="385"/>
      <c r="AE838" s="385"/>
      <c r="AF838" s="385"/>
      <c r="AG838" s="385"/>
      <c r="AH838" s="386">
        <v>7</v>
      </c>
      <c r="AI838" s="387"/>
      <c r="AJ838" s="387"/>
      <c r="AK838" s="387"/>
      <c r="AL838" s="371">
        <v>100</v>
      </c>
      <c r="AM838" s="372"/>
      <c r="AN838" s="372"/>
      <c r="AO838" s="373"/>
      <c r="AP838" s="374" t="s">
        <v>651</v>
      </c>
      <c r="AQ838" s="374"/>
      <c r="AR838" s="374"/>
      <c r="AS838" s="374"/>
      <c r="AT838" s="374"/>
      <c r="AU838" s="374"/>
      <c r="AV838" s="374"/>
      <c r="AW838" s="374"/>
      <c r="AX838" s="374"/>
    </row>
    <row r="839" spans="1:50" ht="63" customHeight="1" x14ac:dyDescent="0.15">
      <c r="A839" s="390">
        <v>2</v>
      </c>
      <c r="B839" s="390">
        <v>1</v>
      </c>
      <c r="C839" s="375" t="s">
        <v>647</v>
      </c>
      <c r="D839" s="361"/>
      <c r="E839" s="361"/>
      <c r="F839" s="361"/>
      <c r="G839" s="361"/>
      <c r="H839" s="361"/>
      <c r="I839" s="361"/>
      <c r="J839" s="362">
        <v>4000020360007</v>
      </c>
      <c r="K839" s="363"/>
      <c r="L839" s="363"/>
      <c r="M839" s="363"/>
      <c r="N839" s="363"/>
      <c r="O839" s="363"/>
      <c r="P839" s="376" t="s">
        <v>659</v>
      </c>
      <c r="Q839" s="364"/>
      <c r="R839" s="364"/>
      <c r="S839" s="364"/>
      <c r="T839" s="364"/>
      <c r="U839" s="364"/>
      <c r="V839" s="364"/>
      <c r="W839" s="364"/>
      <c r="X839" s="364"/>
      <c r="Y839" s="365">
        <v>1</v>
      </c>
      <c r="Z839" s="366"/>
      <c r="AA839" s="366"/>
      <c r="AB839" s="367"/>
      <c r="AC839" s="377" t="s">
        <v>375</v>
      </c>
      <c r="AD839" s="385"/>
      <c r="AE839" s="385"/>
      <c r="AF839" s="385"/>
      <c r="AG839" s="385"/>
      <c r="AH839" s="386">
        <v>7</v>
      </c>
      <c r="AI839" s="387"/>
      <c r="AJ839" s="387"/>
      <c r="AK839" s="387"/>
      <c r="AL839" s="371">
        <v>100</v>
      </c>
      <c r="AM839" s="372"/>
      <c r="AN839" s="372"/>
      <c r="AO839" s="373"/>
      <c r="AP839" s="374" t="s">
        <v>651</v>
      </c>
      <c r="AQ839" s="374"/>
      <c r="AR839" s="374"/>
      <c r="AS839" s="374"/>
      <c r="AT839" s="374"/>
      <c r="AU839" s="374"/>
      <c r="AV839" s="374"/>
      <c r="AW839" s="374"/>
      <c r="AX839" s="374"/>
    </row>
    <row r="840" spans="1:50" ht="63" customHeight="1" x14ac:dyDescent="0.15">
      <c r="A840" s="390">
        <v>3</v>
      </c>
      <c r="B840" s="390">
        <v>1</v>
      </c>
      <c r="C840" s="375" t="s">
        <v>648</v>
      </c>
      <c r="D840" s="361"/>
      <c r="E840" s="361"/>
      <c r="F840" s="361"/>
      <c r="G840" s="361"/>
      <c r="H840" s="361"/>
      <c r="I840" s="361"/>
      <c r="J840" s="362">
        <v>7000020070009</v>
      </c>
      <c r="K840" s="363"/>
      <c r="L840" s="363"/>
      <c r="M840" s="363"/>
      <c r="N840" s="363"/>
      <c r="O840" s="363"/>
      <c r="P840" s="376" t="s">
        <v>659</v>
      </c>
      <c r="Q840" s="364"/>
      <c r="R840" s="364"/>
      <c r="S840" s="364"/>
      <c r="T840" s="364"/>
      <c r="U840" s="364"/>
      <c r="V840" s="364"/>
      <c r="W840" s="364"/>
      <c r="X840" s="364"/>
      <c r="Y840" s="365">
        <v>0.7</v>
      </c>
      <c r="Z840" s="366"/>
      <c r="AA840" s="366"/>
      <c r="AB840" s="367"/>
      <c r="AC840" s="377" t="s">
        <v>375</v>
      </c>
      <c r="AD840" s="385"/>
      <c r="AE840" s="385"/>
      <c r="AF840" s="385"/>
      <c r="AG840" s="385"/>
      <c r="AH840" s="369">
        <v>7</v>
      </c>
      <c r="AI840" s="370"/>
      <c r="AJ840" s="370"/>
      <c r="AK840" s="370"/>
      <c r="AL840" s="371">
        <v>100</v>
      </c>
      <c r="AM840" s="372"/>
      <c r="AN840" s="372"/>
      <c r="AO840" s="373"/>
      <c r="AP840" s="374" t="s">
        <v>652</v>
      </c>
      <c r="AQ840" s="374"/>
      <c r="AR840" s="374"/>
      <c r="AS840" s="374"/>
      <c r="AT840" s="374"/>
      <c r="AU840" s="374"/>
      <c r="AV840" s="374"/>
      <c r="AW840" s="374"/>
      <c r="AX840" s="374"/>
    </row>
    <row r="841" spans="1:50" ht="63" customHeight="1" x14ac:dyDescent="0.15">
      <c r="A841" s="390">
        <v>4</v>
      </c>
      <c r="B841" s="390">
        <v>1</v>
      </c>
      <c r="C841" s="375" t="s">
        <v>649</v>
      </c>
      <c r="D841" s="361"/>
      <c r="E841" s="361"/>
      <c r="F841" s="361"/>
      <c r="G841" s="361"/>
      <c r="H841" s="361"/>
      <c r="I841" s="361"/>
      <c r="J841" s="362">
        <v>1000020410004</v>
      </c>
      <c r="K841" s="363"/>
      <c r="L841" s="363"/>
      <c r="M841" s="363"/>
      <c r="N841" s="363"/>
      <c r="O841" s="363"/>
      <c r="P841" s="376" t="s">
        <v>661</v>
      </c>
      <c r="Q841" s="364"/>
      <c r="R841" s="364"/>
      <c r="S841" s="364"/>
      <c r="T841" s="364"/>
      <c r="U841" s="364"/>
      <c r="V841" s="364"/>
      <c r="W841" s="364"/>
      <c r="X841" s="364"/>
      <c r="Y841" s="365">
        <v>0.5</v>
      </c>
      <c r="Z841" s="366"/>
      <c r="AA841" s="366"/>
      <c r="AB841" s="367"/>
      <c r="AC841" s="377" t="s">
        <v>375</v>
      </c>
      <c r="AD841" s="385"/>
      <c r="AE841" s="385"/>
      <c r="AF841" s="385"/>
      <c r="AG841" s="385"/>
      <c r="AH841" s="369">
        <v>7</v>
      </c>
      <c r="AI841" s="370"/>
      <c r="AJ841" s="370"/>
      <c r="AK841" s="370"/>
      <c r="AL841" s="371">
        <v>100</v>
      </c>
      <c r="AM841" s="372"/>
      <c r="AN841" s="372"/>
      <c r="AO841" s="373"/>
      <c r="AP841" s="374" t="s">
        <v>650</v>
      </c>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9" t="s">
        <v>340</v>
      </c>
      <c r="AD870" s="149"/>
      <c r="AE870" s="149"/>
      <c r="AF870" s="149"/>
      <c r="AG870" s="149"/>
      <c r="AH870" s="381" t="s">
        <v>366</v>
      </c>
      <c r="AI870" s="378"/>
      <c r="AJ870" s="378"/>
      <c r="AK870" s="378"/>
      <c r="AL870" s="378" t="s">
        <v>21</v>
      </c>
      <c r="AM870" s="378"/>
      <c r="AN870" s="378"/>
      <c r="AO870" s="383"/>
      <c r="AP870" s="384" t="s">
        <v>301</v>
      </c>
      <c r="AQ870" s="384"/>
      <c r="AR870" s="384"/>
      <c r="AS870" s="384"/>
      <c r="AT870" s="384"/>
      <c r="AU870" s="384"/>
      <c r="AV870" s="384"/>
      <c r="AW870" s="384"/>
      <c r="AX870" s="384"/>
    </row>
    <row r="871" spans="1:50" ht="60.75" customHeight="1" x14ac:dyDescent="0.15">
      <c r="A871" s="390">
        <v>1</v>
      </c>
      <c r="B871" s="390">
        <v>1</v>
      </c>
      <c r="C871" s="375" t="s">
        <v>653</v>
      </c>
      <c r="D871" s="361"/>
      <c r="E871" s="361"/>
      <c r="F871" s="361"/>
      <c r="G871" s="361"/>
      <c r="H871" s="361"/>
      <c r="I871" s="361"/>
      <c r="J871" s="362">
        <v>7000020430005</v>
      </c>
      <c r="K871" s="363"/>
      <c r="L871" s="363"/>
      <c r="M871" s="363"/>
      <c r="N871" s="363"/>
      <c r="O871" s="363"/>
      <c r="P871" s="376" t="s">
        <v>659</v>
      </c>
      <c r="Q871" s="364"/>
      <c r="R871" s="364"/>
      <c r="S871" s="364"/>
      <c r="T871" s="364"/>
      <c r="U871" s="364"/>
      <c r="V871" s="364"/>
      <c r="W871" s="364"/>
      <c r="X871" s="364"/>
      <c r="Y871" s="365">
        <v>0.5</v>
      </c>
      <c r="Z871" s="366"/>
      <c r="AA871" s="366"/>
      <c r="AB871" s="367"/>
      <c r="AC871" s="377" t="s">
        <v>375</v>
      </c>
      <c r="AD871" s="385"/>
      <c r="AE871" s="385"/>
      <c r="AF871" s="385"/>
      <c r="AG871" s="385"/>
      <c r="AH871" s="386">
        <v>7</v>
      </c>
      <c r="AI871" s="387"/>
      <c r="AJ871" s="387"/>
      <c r="AK871" s="387"/>
      <c r="AL871" s="371">
        <v>100</v>
      </c>
      <c r="AM871" s="372"/>
      <c r="AN871" s="372"/>
      <c r="AO871" s="373"/>
      <c r="AP871" s="374" t="s">
        <v>654</v>
      </c>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9"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9" t="s">
        <v>340</v>
      </c>
      <c r="AD903" s="149"/>
      <c r="AE903" s="149"/>
      <c r="AF903" s="149"/>
      <c r="AG903" s="149"/>
      <c r="AH903" s="381" t="s">
        <v>366</v>
      </c>
      <c r="AI903" s="378"/>
      <c r="AJ903" s="378"/>
      <c r="AK903" s="378"/>
      <c r="AL903" s="378" t="s">
        <v>21</v>
      </c>
      <c r="AM903" s="378"/>
      <c r="AN903" s="378"/>
      <c r="AO903" s="383"/>
      <c r="AP903" s="384" t="s">
        <v>301</v>
      </c>
      <c r="AQ903" s="384"/>
      <c r="AR903" s="384"/>
      <c r="AS903" s="384"/>
      <c r="AT903" s="384"/>
      <c r="AU903" s="384"/>
      <c r="AV903" s="384"/>
      <c r="AW903" s="384"/>
      <c r="AX903" s="384"/>
    </row>
    <row r="904" spans="1:50" ht="55.5" customHeight="1" x14ac:dyDescent="0.15">
      <c r="A904" s="390">
        <v>1</v>
      </c>
      <c r="B904" s="390">
        <v>1</v>
      </c>
      <c r="C904" s="375" t="s">
        <v>655</v>
      </c>
      <c r="D904" s="361"/>
      <c r="E904" s="361"/>
      <c r="F904" s="361"/>
      <c r="G904" s="361"/>
      <c r="H904" s="361"/>
      <c r="I904" s="361"/>
      <c r="J904" s="362">
        <v>2000020432105</v>
      </c>
      <c r="K904" s="363"/>
      <c r="L904" s="363"/>
      <c r="M904" s="363"/>
      <c r="N904" s="363"/>
      <c r="O904" s="363"/>
      <c r="P904" s="376" t="s">
        <v>660</v>
      </c>
      <c r="Q904" s="364"/>
      <c r="R904" s="364"/>
      <c r="S904" s="364"/>
      <c r="T904" s="364"/>
      <c r="U904" s="364"/>
      <c r="V904" s="364"/>
      <c r="W904" s="364"/>
      <c r="X904" s="364"/>
      <c r="Y904" s="365">
        <v>0.3</v>
      </c>
      <c r="Z904" s="366"/>
      <c r="AA904" s="366"/>
      <c r="AB904" s="367"/>
      <c r="AC904" s="377" t="s">
        <v>375</v>
      </c>
      <c r="AD904" s="385"/>
      <c r="AE904" s="385"/>
      <c r="AF904" s="385"/>
      <c r="AG904" s="385"/>
      <c r="AH904" s="386">
        <v>1</v>
      </c>
      <c r="AI904" s="387"/>
      <c r="AJ904" s="387"/>
      <c r="AK904" s="387"/>
      <c r="AL904" s="371">
        <v>100</v>
      </c>
      <c r="AM904" s="372"/>
      <c r="AN904" s="372"/>
      <c r="AO904" s="373"/>
      <c r="AP904" s="374" t="s">
        <v>650</v>
      </c>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49"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9" t="s">
        <v>340</v>
      </c>
      <c r="AD936" s="149"/>
      <c r="AE936" s="149"/>
      <c r="AF936" s="149"/>
      <c r="AG936" s="149"/>
      <c r="AH936" s="381" t="s">
        <v>366</v>
      </c>
      <c r="AI936" s="378"/>
      <c r="AJ936" s="378"/>
      <c r="AK936" s="378"/>
      <c r="AL936" s="378" t="s">
        <v>21</v>
      </c>
      <c r="AM936" s="378"/>
      <c r="AN936" s="378"/>
      <c r="AO936" s="383"/>
      <c r="AP936" s="384" t="s">
        <v>301</v>
      </c>
      <c r="AQ936" s="384"/>
      <c r="AR936" s="384"/>
      <c r="AS936" s="384"/>
      <c r="AT936" s="384"/>
      <c r="AU936" s="384"/>
      <c r="AV936" s="384"/>
      <c r="AW936" s="384"/>
      <c r="AX936" s="384"/>
    </row>
    <row r="937" spans="1:50" ht="60.75" customHeight="1" x14ac:dyDescent="0.15">
      <c r="A937" s="390">
        <v>1</v>
      </c>
      <c r="B937" s="390">
        <v>1</v>
      </c>
      <c r="C937" s="375" t="s">
        <v>656</v>
      </c>
      <c r="D937" s="361"/>
      <c r="E937" s="361"/>
      <c r="F937" s="361"/>
      <c r="G937" s="361"/>
      <c r="H937" s="361"/>
      <c r="I937" s="361"/>
      <c r="J937" s="362">
        <v>1020001015795</v>
      </c>
      <c r="K937" s="363"/>
      <c r="L937" s="363"/>
      <c r="M937" s="363"/>
      <c r="N937" s="363"/>
      <c r="O937" s="363"/>
      <c r="P937" s="376" t="s">
        <v>657</v>
      </c>
      <c r="Q937" s="364"/>
      <c r="R937" s="364"/>
      <c r="S937" s="364"/>
      <c r="T937" s="364"/>
      <c r="U937" s="364"/>
      <c r="V937" s="364"/>
      <c r="W937" s="364"/>
      <c r="X937" s="364"/>
      <c r="Y937" s="365">
        <v>3.6</v>
      </c>
      <c r="Z937" s="366"/>
      <c r="AA937" s="366"/>
      <c r="AB937" s="367"/>
      <c r="AC937" s="377" t="s">
        <v>375</v>
      </c>
      <c r="AD937" s="385"/>
      <c r="AE937" s="385"/>
      <c r="AF937" s="385"/>
      <c r="AG937" s="385"/>
      <c r="AH937" s="386">
        <v>4</v>
      </c>
      <c r="AI937" s="387"/>
      <c r="AJ937" s="387"/>
      <c r="AK937" s="387"/>
      <c r="AL937" s="371">
        <v>100</v>
      </c>
      <c r="AM937" s="372"/>
      <c r="AN937" s="372"/>
      <c r="AO937" s="373"/>
      <c r="AP937" s="374" t="s">
        <v>650</v>
      </c>
      <c r="AQ937" s="374"/>
      <c r="AR937" s="374"/>
      <c r="AS937" s="374"/>
      <c r="AT937" s="374"/>
      <c r="AU937" s="374"/>
      <c r="AV937" s="374"/>
      <c r="AW937" s="374"/>
      <c r="AX937" s="374"/>
    </row>
    <row r="938" spans="1:50" ht="60.75" customHeight="1" x14ac:dyDescent="0.15">
      <c r="A938" s="390">
        <v>2</v>
      </c>
      <c r="B938" s="390">
        <v>1</v>
      </c>
      <c r="C938" s="375" t="s">
        <v>656</v>
      </c>
      <c r="D938" s="361"/>
      <c r="E938" s="361"/>
      <c r="F938" s="361"/>
      <c r="G938" s="361"/>
      <c r="H938" s="361"/>
      <c r="I938" s="361"/>
      <c r="J938" s="362">
        <v>1020001015795</v>
      </c>
      <c r="K938" s="363"/>
      <c r="L938" s="363"/>
      <c r="M938" s="363"/>
      <c r="N938" s="363"/>
      <c r="O938" s="363"/>
      <c r="P938" s="376" t="s">
        <v>658</v>
      </c>
      <c r="Q938" s="364"/>
      <c r="R938" s="364"/>
      <c r="S938" s="364"/>
      <c r="T938" s="364"/>
      <c r="U938" s="364"/>
      <c r="V938" s="364"/>
      <c r="W938" s="364"/>
      <c r="X938" s="364"/>
      <c r="Y938" s="365">
        <v>3.6</v>
      </c>
      <c r="Z938" s="366"/>
      <c r="AA938" s="366"/>
      <c r="AB938" s="367"/>
      <c r="AC938" s="377" t="s">
        <v>375</v>
      </c>
      <c r="AD938" s="377"/>
      <c r="AE938" s="377"/>
      <c r="AF938" s="377"/>
      <c r="AG938" s="377"/>
      <c r="AH938" s="386">
        <v>4</v>
      </c>
      <c r="AI938" s="387"/>
      <c r="AJ938" s="387"/>
      <c r="AK938" s="387"/>
      <c r="AL938" s="371">
        <v>100</v>
      </c>
      <c r="AM938" s="372"/>
      <c r="AN938" s="372"/>
      <c r="AO938" s="373"/>
      <c r="AP938" s="374" t="s">
        <v>650</v>
      </c>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9"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9" t="s">
        <v>340</v>
      </c>
      <c r="AD969" s="149"/>
      <c r="AE969" s="149"/>
      <c r="AF969" s="149"/>
      <c r="AG969" s="149"/>
      <c r="AH969" s="381" t="s">
        <v>366</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9"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9" t="s">
        <v>340</v>
      </c>
      <c r="AD1002" s="149"/>
      <c r="AE1002" s="149"/>
      <c r="AF1002" s="149"/>
      <c r="AG1002" s="149"/>
      <c r="AH1002" s="381" t="s">
        <v>366</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9"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9" t="s">
        <v>340</v>
      </c>
      <c r="AD1035" s="149"/>
      <c r="AE1035" s="149"/>
      <c r="AF1035" s="149"/>
      <c r="AG1035" s="149"/>
      <c r="AH1035" s="381" t="s">
        <v>366</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9"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9" t="s">
        <v>340</v>
      </c>
      <c r="AD1068" s="149"/>
      <c r="AE1068" s="149"/>
      <c r="AF1068" s="149"/>
      <c r="AG1068" s="149"/>
      <c r="AH1068" s="381" t="s">
        <v>366</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331</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346</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266</v>
      </c>
      <c r="D1102" s="397"/>
      <c r="E1102" s="149" t="s">
        <v>265</v>
      </c>
      <c r="F1102" s="397"/>
      <c r="G1102" s="397"/>
      <c r="H1102" s="397"/>
      <c r="I1102" s="397"/>
      <c r="J1102" s="149" t="s">
        <v>300</v>
      </c>
      <c r="K1102" s="149"/>
      <c r="L1102" s="149"/>
      <c r="M1102" s="149"/>
      <c r="N1102" s="149"/>
      <c r="O1102" s="149"/>
      <c r="P1102" s="381" t="s">
        <v>27</v>
      </c>
      <c r="Q1102" s="381"/>
      <c r="R1102" s="381"/>
      <c r="S1102" s="381"/>
      <c r="T1102" s="381"/>
      <c r="U1102" s="381"/>
      <c r="V1102" s="381"/>
      <c r="W1102" s="381"/>
      <c r="X1102" s="381"/>
      <c r="Y1102" s="149" t="s">
        <v>302</v>
      </c>
      <c r="Z1102" s="397"/>
      <c r="AA1102" s="397"/>
      <c r="AB1102" s="397"/>
      <c r="AC1102" s="149" t="s">
        <v>248</v>
      </c>
      <c r="AD1102" s="149"/>
      <c r="AE1102" s="149"/>
      <c r="AF1102" s="149"/>
      <c r="AG1102" s="149"/>
      <c r="AH1102" s="381" t="s">
        <v>261</v>
      </c>
      <c r="AI1102" s="382"/>
      <c r="AJ1102" s="382"/>
      <c r="AK1102" s="382"/>
      <c r="AL1102" s="382" t="s">
        <v>21</v>
      </c>
      <c r="AM1102" s="382"/>
      <c r="AN1102" s="382"/>
      <c r="AO1102" s="398"/>
      <c r="AP1102" s="384" t="s">
        <v>332</v>
      </c>
      <c r="AQ1102" s="384"/>
      <c r="AR1102" s="384"/>
      <c r="AS1102" s="384"/>
      <c r="AT1102" s="384"/>
      <c r="AU1102" s="384"/>
      <c r="AV1102" s="384"/>
      <c r="AW1102" s="384"/>
      <c r="AX1102" s="384"/>
    </row>
    <row r="1103" spans="1:50" ht="30" customHeight="1" x14ac:dyDescent="0.15">
      <c r="A1103" s="390">
        <v>1</v>
      </c>
      <c r="B1103" s="390">
        <v>1</v>
      </c>
      <c r="C1103" s="388"/>
      <c r="D1103" s="388"/>
      <c r="E1103" s="352" t="s">
        <v>556</v>
      </c>
      <c r="F1103" s="389"/>
      <c r="G1103" s="389"/>
      <c r="H1103" s="389"/>
      <c r="I1103" s="389"/>
      <c r="J1103" s="362" t="s">
        <v>556</v>
      </c>
      <c r="K1103" s="363"/>
      <c r="L1103" s="363"/>
      <c r="M1103" s="363"/>
      <c r="N1103" s="363"/>
      <c r="O1103" s="363"/>
      <c r="P1103" s="399" t="s">
        <v>557</v>
      </c>
      <c r="Q1103" s="364"/>
      <c r="R1103" s="364"/>
      <c r="S1103" s="364"/>
      <c r="T1103" s="364"/>
      <c r="U1103" s="364"/>
      <c r="V1103" s="364"/>
      <c r="W1103" s="364"/>
      <c r="X1103" s="364"/>
      <c r="Y1103" s="400" t="s">
        <v>556</v>
      </c>
      <c r="Z1103" s="366"/>
      <c r="AA1103" s="366"/>
      <c r="AB1103" s="367"/>
      <c r="AC1103" s="368"/>
      <c r="AD1103" s="368"/>
      <c r="AE1103" s="368"/>
      <c r="AF1103" s="368"/>
      <c r="AG1103" s="368"/>
      <c r="AH1103" s="391" t="s">
        <v>556</v>
      </c>
      <c r="AI1103" s="370"/>
      <c r="AJ1103" s="370"/>
      <c r="AK1103" s="370"/>
      <c r="AL1103" s="392" t="s">
        <v>556</v>
      </c>
      <c r="AM1103" s="372"/>
      <c r="AN1103" s="372"/>
      <c r="AO1103" s="373"/>
      <c r="AP1103" s="393" t="s">
        <v>557</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6" max="49" man="1"/>
    <brk id="139" max="49" man="1"/>
    <brk id="707" max="49" man="1"/>
    <brk id="727"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604</v>
      </c>
      <c r="M3" s="13" t="str">
        <f t="shared" ref="M3:M11" si="2">IF(L3="","",K3)</f>
        <v>文教及び科学振興</v>
      </c>
      <c r="N3" s="13" t="str">
        <f>IF(M3="",N2,IF(N2&lt;&gt;"",CONCATENATE(N2,"、",M3),M3))</f>
        <v>文教及び科学振興</v>
      </c>
      <c r="O3" s="13"/>
      <c r="P3" s="12" t="s">
        <v>75</v>
      </c>
      <c r="Q3" s="17" t="s">
        <v>604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t="s">
        <v>604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351</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9"/>
      <c r="Z2" s="854"/>
      <c r="AA2" s="855"/>
      <c r="AB2" s="1063" t="s">
        <v>11</v>
      </c>
      <c r="AC2" s="1064"/>
      <c r="AD2" s="1065"/>
      <c r="AE2" s="250" t="s">
        <v>391</v>
      </c>
      <c r="AF2" s="250"/>
      <c r="AG2" s="250"/>
      <c r="AH2" s="250"/>
      <c r="AI2" s="250" t="s">
        <v>389</v>
      </c>
      <c r="AJ2" s="250"/>
      <c r="AK2" s="250"/>
      <c r="AL2" s="250"/>
      <c r="AM2" s="250" t="s">
        <v>418</v>
      </c>
      <c r="AN2" s="250"/>
      <c r="AO2" s="250"/>
      <c r="AP2" s="244"/>
      <c r="AQ2" s="160" t="s">
        <v>235</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60"/>
      <c r="Z3" s="1061"/>
      <c r="AA3" s="1062"/>
      <c r="AB3" s="1066"/>
      <c r="AC3" s="1067"/>
      <c r="AD3" s="1068"/>
      <c r="AE3" s="251"/>
      <c r="AF3" s="251"/>
      <c r="AG3" s="251"/>
      <c r="AH3" s="251"/>
      <c r="AI3" s="251"/>
      <c r="AJ3" s="251"/>
      <c r="AK3" s="251"/>
      <c r="AL3" s="251"/>
      <c r="AM3" s="251"/>
      <c r="AN3" s="251"/>
      <c r="AO3" s="251"/>
      <c r="AP3" s="247"/>
      <c r="AQ3" s="199"/>
      <c r="AR3" s="200"/>
      <c r="AS3" s="133" t="s">
        <v>236</v>
      </c>
      <c r="AT3" s="134"/>
      <c r="AU3" s="200"/>
      <c r="AV3" s="200"/>
      <c r="AW3" s="419" t="s">
        <v>181</v>
      </c>
      <c r="AX3" s="420"/>
    </row>
    <row r="4" spans="1:50" ht="22.5" customHeight="1" x14ac:dyDescent="0.15">
      <c r="A4" s="424"/>
      <c r="B4" s="422"/>
      <c r="C4" s="422"/>
      <c r="D4" s="422"/>
      <c r="E4" s="422"/>
      <c r="F4" s="423"/>
      <c r="G4" s="585"/>
      <c r="H4" s="1036"/>
      <c r="I4" s="1036"/>
      <c r="J4" s="1036"/>
      <c r="K4" s="1036"/>
      <c r="L4" s="1036"/>
      <c r="M4" s="1036"/>
      <c r="N4" s="1036"/>
      <c r="O4" s="1037"/>
      <c r="P4" s="105"/>
      <c r="Q4" s="1044"/>
      <c r="R4" s="1044"/>
      <c r="S4" s="1044"/>
      <c r="T4" s="1044"/>
      <c r="U4" s="1044"/>
      <c r="V4" s="1044"/>
      <c r="W4" s="1044"/>
      <c r="X4" s="1045"/>
      <c r="Y4" s="1054" t="s">
        <v>12</v>
      </c>
      <c r="Z4" s="1055"/>
      <c r="AA4" s="1056"/>
      <c r="AB4" s="485"/>
      <c r="AC4" s="1058"/>
      <c r="AD4" s="1058"/>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8"/>
      <c r="H5" s="1039"/>
      <c r="I5" s="1039"/>
      <c r="J5" s="1039"/>
      <c r="K5" s="1039"/>
      <c r="L5" s="1039"/>
      <c r="M5" s="1039"/>
      <c r="N5" s="1039"/>
      <c r="O5" s="1040"/>
      <c r="P5" s="1046"/>
      <c r="Q5" s="1046"/>
      <c r="R5" s="1046"/>
      <c r="S5" s="1046"/>
      <c r="T5" s="1046"/>
      <c r="U5" s="1046"/>
      <c r="V5" s="1046"/>
      <c r="W5" s="1046"/>
      <c r="X5" s="1047"/>
      <c r="Y5" s="439" t="s">
        <v>54</v>
      </c>
      <c r="Z5" s="1051"/>
      <c r="AA5" s="1052"/>
      <c r="AB5" s="547"/>
      <c r="AC5" s="1057"/>
      <c r="AD5" s="1057"/>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41"/>
      <c r="H6" s="1042"/>
      <c r="I6" s="1042"/>
      <c r="J6" s="1042"/>
      <c r="K6" s="1042"/>
      <c r="L6" s="1042"/>
      <c r="M6" s="1042"/>
      <c r="N6" s="1042"/>
      <c r="O6" s="1043"/>
      <c r="P6" s="1048"/>
      <c r="Q6" s="1048"/>
      <c r="R6" s="1048"/>
      <c r="S6" s="1048"/>
      <c r="T6" s="1048"/>
      <c r="U6" s="1048"/>
      <c r="V6" s="1048"/>
      <c r="W6" s="1048"/>
      <c r="X6" s="1049"/>
      <c r="Y6" s="1050" t="s">
        <v>13</v>
      </c>
      <c r="Z6" s="1051"/>
      <c r="AA6" s="1052"/>
      <c r="AB6" s="617" t="s">
        <v>182</v>
      </c>
      <c r="AC6" s="1053"/>
      <c r="AD6" s="1053"/>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379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351</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9"/>
      <c r="Z9" s="854"/>
      <c r="AA9" s="855"/>
      <c r="AB9" s="1063" t="s">
        <v>11</v>
      </c>
      <c r="AC9" s="1064"/>
      <c r="AD9" s="1065"/>
      <c r="AE9" s="250" t="s">
        <v>391</v>
      </c>
      <c r="AF9" s="250"/>
      <c r="AG9" s="250"/>
      <c r="AH9" s="250"/>
      <c r="AI9" s="250" t="s">
        <v>389</v>
      </c>
      <c r="AJ9" s="250"/>
      <c r="AK9" s="250"/>
      <c r="AL9" s="250"/>
      <c r="AM9" s="250" t="s">
        <v>418</v>
      </c>
      <c r="AN9" s="250"/>
      <c r="AO9" s="250"/>
      <c r="AP9" s="244"/>
      <c r="AQ9" s="160" t="s">
        <v>235</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60"/>
      <c r="Z10" s="1061"/>
      <c r="AA10" s="1062"/>
      <c r="AB10" s="1066"/>
      <c r="AC10" s="1067"/>
      <c r="AD10" s="1068"/>
      <c r="AE10" s="251"/>
      <c r="AF10" s="251"/>
      <c r="AG10" s="251"/>
      <c r="AH10" s="251"/>
      <c r="AI10" s="251"/>
      <c r="AJ10" s="251"/>
      <c r="AK10" s="251"/>
      <c r="AL10" s="251"/>
      <c r="AM10" s="251"/>
      <c r="AN10" s="251"/>
      <c r="AO10" s="251"/>
      <c r="AP10" s="247"/>
      <c r="AQ10" s="199"/>
      <c r="AR10" s="200"/>
      <c r="AS10" s="133" t="s">
        <v>236</v>
      </c>
      <c r="AT10" s="134"/>
      <c r="AU10" s="200"/>
      <c r="AV10" s="200"/>
      <c r="AW10" s="419" t="s">
        <v>181</v>
      </c>
      <c r="AX10" s="420"/>
    </row>
    <row r="11" spans="1:50" ht="22.5" customHeight="1" x14ac:dyDescent="0.15">
      <c r="A11" s="424"/>
      <c r="B11" s="422"/>
      <c r="C11" s="422"/>
      <c r="D11" s="422"/>
      <c r="E11" s="422"/>
      <c r="F11" s="423"/>
      <c r="G11" s="585"/>
      <c r="H11" s="1036"/>
      <c r="I11" s="1036"/>
      <c r="J11" s="1036"/>
      <c r="K11" s="1036"/>
      <c r="L11" s="1036"/>
      <c r="M11" s="1036"/>
      <c r="N11" s="1036"/>
      <c r="O11" s="1037"/>
      <c r="P11" s="105"/>
      <c r="Q11" s="1044"/>
      <c r="R11" s="1044"/>
      <c r="S11" s="1044"/>
      <c r="T11" s="1044"/>
      <c r="U11" s="1044"/>
      <c r="V11" s="1044"/>
      <c r="W11" s="1044"/>
      <c r="X11" s="1045"/>
      <c r="Y11" s="1054" t="s">
        <v>12</v>
      </c>
      <c r="Z11" s="1055"/>
      <c r="AA11" s="1056"/>
      <c r="AB11" s="485"/>
      <c r="AC11" s="1058"/>
      <c r="AD11" s="1058"/>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8"/>
      <c r="H12" s="1039"/>
      <c r="I12" s="1039"/>
      <c r="J12" s="1039"/>
      <c r="K12" s="1039"/>
      <c r="L12" s="1039"/>
      <c r="M12" s="1039"/>
      <c r="N12" s="1039"/>
      <c r="O12" s="1040"/>
      <c r="P12" s="1046"/>
      <c r="Q12" s="1046"/>
      <c r="R12" s="1046"/>
      <c r="S12" s="1046"/>
      <c r="T12" s="1046"/>
      <c r="U12" s="1046"/>
      <c r="V12" s="1046"/>
      <c r="W12" s="1046"/>
      <c r="X12" s="1047"/>
      <c r="Y12" s="439" t="s">
        <v>54</v>
      </c>
      <c r="Z12" s="1051"/>
      <c r="AA12" s="1052"/>
      <c r="AB12" s="547"/>
      <c r="AC12" s="1057"/>
      <c r="AD12" s="1057"/>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17" t="s">
        <v>182</v>
      </c>
      <c r="AC13" s="1053"/>
      <c r="AD13" s="1053"/>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379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351</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9"/>
      <c r="Z16" s="854"/>
      <c r="AA16" s="855"/>
      <c r="AB16" s="1063" t="s">
        <v>11</v>
      </c>
      <c r="AC16" s="1064"/>
      <c r="AD16" s="1065"/>
      <c r="AE16" s="250" t="s">
        <v>391</v>
      </c>
      <c r="AF16" s="250"/>
      <c r="AG16" s="250"/>
      <c r="AH16" s="250"/>
      <c r="AI16" s="250" t="s">
        <v>389</v>
      </c>
      <c r="AJ16" s="250"/>
      <c r="AK16" s="250"/>
      <c r="AL16" s="250"/>
      <c r="AM16" s="250" t="s">
        <v>418</v>
      </c>
      <c r="AN16" s="250"/>
      <c r="AO16" s="250"/>
      <c r="AP16" s="244"/>
      <c r="AQ16" s="160" t="s">
        <v>235</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60"/>
      <c r="Z17" s="1061"/>
      <c r="AA17" s="1062"/>
      <c r="AB17" s="1066"/>
      <c r="AC17" s="1067"/>
      <c r="AD17" s="1068"/>
      <c r="AE17" s="251"/>
      <c r="AF17" s="251"/>
      <c r="AG17" s="251"/>
      <c r="AH17" s="251"/>
      <c r="AI17" s="251"/>
      <c r="AJ17" s="251"/>
      <c r="AK17" s="251"/>
      <c r="AL17" s="251"/>
      <c r="AM17" s="251"/>
      <c r="AN17" s="251"/>
      <c r="AO17" s="251"/>
      <c r="AP17" s="247"/>
      <c r="AQ17" s="199"/>
      <c r="AR17" s="200"/>
      <c r="AS17" s="133" t="s">
        <v>236</v>
      </c>
      <c r="AT17" s="134"/>
      <c r="AU17" s="200"/>
      <c r="AV17" s="200"/>
      <c r="AW17" s="419" t="s">
        <v>181</v>
      </c>
      <c r="AX17" s="420"/>
    </row>
    <row r="18" spans="1:50" ht="22.5" customHeight="1" x14ac:dyDescent="0.15">
      <c r="A18" s="424"/>
      <c r="B18" s="422"/>
      <c r="C18" s="422"/>
      <c r="D18" s="422"/>
      <c r="E18" s="422"/>
      <c r="F18" s="423"/>
      <c r="G18" s="585"/>
      <c r="H18" s="1036"/>
      <c r="I18" s="1036"/>
      <c r="J18" s="1036"/>
      <c r="K18" s="1036"/>
      <c r="L18" s="1036"/>
      <c r="M18" s="1036"/>
      <c r="N18" s="1036"/>
      <c r="O18" s="1037"/>
      <c r="P18" s="105"/>
      <c r="Q18" s="1044"/>
      <c r="R18" s="1044"/>
      <c r="S18" s="1044"/>
      <c r="T18" s="1044"/>
      <c r="U18" s="1044"/>
      <c r="V18" s="1044"/>
      <c r="W18" s="1044"/>
      <c r="X18" s="1045"/>
      <c r="Y18" s="1054" t="s">
        <v>12</v>
      </c>
      <c r="Z18" s="1055"/>
      <c r="AA18" s="1056"/>
      <c r="AB18" s="485"/>
      <c r="AC18" s="1058"/>
      <c r="AD18" s="1058"/>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8"/>
      <c r="H19" s="1039"/>
      <c r="I19" s="1039"/>
      <c r="J19" s="1039"/>
      <c r="K19" s="1039"/>
      <c r="L19" s="1039"/>
      <c r="M19" s="1039"/>
      <c r="N19" s="1039"/>
      <c r="O19" s="1040"/>
      <c r="P19" s="1046"/>
      <c r="Q19" s="1046"/>
      <c r="R19" s="1046"/>
      <c r="S19" s="1046"/>
      <c r="T19" s="1046"/>
      <c r="U19" s="1046"/>
      <c r="V19" s="1046"/>
      <c r="W19" s="1046"/>
      <c r="X19" s="1047"/>
      <c r="Y19" s="439" t="s">
        <v>54</v>
      </c>
      <c r="Z19" s="1051"/>
      <c r="AA19" s="1052"/>
      <c r="AB19" s="547"/>
      <c r="AC19" s="1057"/>
      <c r="AD19" s="1057"/>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17" t="s">
        <v>182</v>
      </c>
      <c r="AC20" s="1053"/>
      <c r="AD20" s="1053"/>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379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351</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9"/>
      <c r="Z23" s="854"/>
      <c r="AA23" s="855"/>
      <c r="AB23" s="1063" t="s">
        <v>11</v>
      </c>
      <c r="AC23" s="1064"/>
      <c r="AD23" s="1065"/>
      <c r="AE23" s="250" t="s">
        <v>391</v>
      </c>
      <c r="AF23" s="250"/>
      <c r="AG23" s="250"/>
      <c r="AH23" s="250"/>
      <c r="AI23" s="250" t="s">
        <v>389</v>
      </c>
      <c r="AJ23" s="250"/>
      <c r="AK23" s="250"/>
      <c r="AL23" s="250"/>
      <c r="AM23" s="250" t="s">
        <v>418</v>
      </c>
      <c r="AN23" s="250"/>
      <c r="AO23" s="250"/>
      <c r="AP23" s="244"/>
      <c r="AQ23" s="160" t="s">
        <v>235</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60"/>
      <c r="Z24" s="1061"/>
      <c r="AA24" s="1062"/>
      <c r="AB24" s="1066"/>
      <c r="AC24" s="1067"/>
      <c r="AD24" s="1068"/>
      <c r="AE24" s="251"/>
      <c r="AF24" s="251"/>
      <c r="AG24" s="251"/>
      <c r="AH24" s="251"/>
      <c r="AI24" s="251"/>
      <c r="AJ24" s="251"/>
      <c r="AK24" s="251"/>
      <c r="AL24" s="251"/>
      <c r="AM24" s="251"/>
      <c r="AN24" s="251"/>
      <c r="AO24" s="251"/>
      <c r="AP24" s="247"/>
      <c r="AQ24" s="199"/>
      <c r="AR24" s="200"/>
      <c r="AS24" s="133" t="s">
        <v>236</v>
      </c>
      <c r="AT24" s="134"/>
      <c r="AU24" s="200"/>
      <c r="AV24" s="200"/>
      <c r="AW24" s="419" t="s">
        <v>181</v>
      </c>
      <c r="AX24" s="420"/>
    </row>
    <row r="25" spans="1:50" ht="22.5" customHeight="1" x14ac:dyDescent="0.15">
      <c r="A25" s="424"/>
      <c r="B25" s="422"/>
      <c r="C25" s="422"/>
      <c r="D25" s="422"/>
      <c r="E25" s="422"/>
      <c r="F25" s="423"/>
      <c r="G25" s="585"/>
      <c r="H25" s="1036"/>
      <c r="I25" s="1036"/>
      <c r="J25" s="1036"/>
      <c r="K25" s="1036"/>
      <c r="L25" s="1036"/>
      <c r="M25" s="1036"/>
      <c r="N25" s="1036"/>
      <c r="O25" s="1037"/>
      <c r="P25" s="105"/>
      <c r="Q25" s="1044"/>
      <c r="R25" s="1044"/>
      <c r="S25" s="1044"/>
      <c r="T25" s="1044"/>
      <c r="U25" s="1044"/>
      <c r="V25" s="1044"/>
      <c r="W25" s="1044"/>
      <c r="X25" s="1045"/>
      <c r="Y25" s="1054" t="s">
        <v>12</v>
      </c>
      <c r="Z25" s="1055"/>
      <c r="AA25" s="1056"/>
      <c r="AB25" s="485"/>
      <c r="AC25" s="1058"/>
      <c r="AD25" s="1058"/>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8"/>
      <c r="H26" s="1039"/>
      <c r="I26" s="1039"/>
      <c r="J26" s="1039"/>
      <c r="K26" s="1039"/>
      <c r="L26" s="1039"/>
      <c r="M26" s="1039"/>
      <c r="N26" s="1039"/>
      <c r="O26" s="1040"/>
      <c r="P26" s="1046"/>
      <c r="Q26" s="1046"/>
      <c r="R26" s="1046"/>
      <c r="S26" s="1046"/>
      <c r="T26" s="1046"/>
      <c r="U26" s="1046"/>
      <c r="V26" s="1046"/>
      <c r="W26" s="1046"/>
      <c r="X26" s="1047"/>
      <c r="Y26" s="439" t="s">
        <v>54</v>
      </c>
      <c r="Z26" s="1051"/>
      <c r="AA26" s="1052"/>
      <c r="AB26" s="547"/>
      <c r="AC26" s="1057"/>
      <c r="AD26" s="1057"/>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17" t="s">
        <v>182</v>
      </c>
      <c r="AC27" s="1053"/>
      <c r="AD27" s="1053"/>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379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351</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9"/>
      <c r="Z30" s="854"/>
      <c r="AA30" s="855"/>
      <c r="AB30" s="1063" t="s">
        <v>11</v>
      </c>
      <c r="AC30" s="1064"/>
      <c r="AD30" s="1065"/>
      <c r="AE30" s="250" t="s">
        <v>391</v>
      </c>
      <c r="AF30" s="250"/>
      <c r="AG30" s="250"/>
      <c r="AH30" s="250"/>
      <c r="AI30" s="250" t="s">
        <v>389</v>
      </c>
      <c r="AJ30" s="250"/>
      <c r="AK30" s="250"/>
      <c r="AL30" s="250"/>
      <c r="AM30" s="250" t="s">
        <v>418</v>
      </c>
      <c r="AN30" s="250"/>
      <c r="AO30" s="250"/>
      <c r="AP30" s="244"/>
      <c r="AQ30" s="160" t="s">
        <v>235</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60"/>
      <c r="Z31" s="1061"/>
      <c r="AA31" s="1062"/>
      <c r="AB31" s="1066"/>
      <c r="AC31" s="1067"/>
      <c r="AD31" s="1068"/>
      <c r="AE31" s="251"/>
      <c r="AF31" s="251"/>
      <c r="AG31" s="251"/>
      <c r="AH31" s="251"/>
      <c r="AI31" s="251"/>
      <c r="AJ31" s="251"/>
      <c r="AK31" s="251"/>
      <c r="AL31" s="251"/>
      <c r="AM31" s="251"/>
      <c r="AN31" s="251"/>
      <c r="AO31" s="251"/>
      <c r="AP31" s="247"/>
      <c r="AQ31" s="199"/>
      <c r="AR31" s="200"/>
      <c r="AS31" s="133" t="s">
        <v>236</v>
      </c>
      <c r="AT31" s="134"/>
      <c r="AU31" s="200"/>
      <c r="AV31" s="200"/>
      <c r="AW31" s="419" t="s">
        <v>181</v>
      </c>
      <c r="AX31" s="420"/>
    </row>
    <row r="32" spans="1:50" ht="22.5" customHeight="1" x14ac:dyDescent="0.15">
      <c r="A32" s="424"/>
      <c r="B32" s="422"/>
      <c r="C32" s="422"/>
      <c r="D32" s="422"/>
      <c r="E32" s="422"/>
      <c r="F32" s="423"/>
      <c r="G32" s="585"/>
      <c r="H32" s="1036"/>
      <c r="I32" s="1036"/>
      <c r="J32" s="1036"/>
      <c r="K32" s="1036"/>
      <c r="L32" s="1036"/>
      <c r="M32" s="1036"/>
      <c r="N32" s="1036"/>
      <c r="O32" s="1037"/>
      <c r="P32" s="105"/>
      <c r="Q32" s="1044"/>
      <c r="R32" s="1044"/>
      <c r="S32" s="1044"/>
      <c r="T32" s="1044"/>
      <c r="U32" s="1044"/>
      <c r="V32" s="1044"/>
      <c r="W32" s="1044"/>
      <c r="X32" s="1045"/>
      <c r="Y32" s="1054" t="s">
        <v>12</v>
      </c>
      <c r="Z32" s="1055"/>
      <c r="AA32" s="1056"/>
      <c r="AB32" s="485"/>
      <c r="AC32" s="1058"/>
      <c r="AD32" s="1058"/>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8"/>
      <c r="H33" s="1039"/>
      <c r="I33" s="1039"/>
      <c r="J33" s="1039"/>
      <c r="K33" s="1039"/>
      <c r="L33" s="1039"/>
      <c r="M33" s="1039"/>
      <c r="N33" s="1039"/>
      <c r="O33" s="1040"/>
      <c r="P33" s="1046"/>
      <c r="Q33" s="1046"/>
      <c r="R33" s="1046"/>
      <c r="S33" s="1046"/>
      <c r="T33" s="1046"/>
      <c r="U33" s="1046"/>
      <c r="V33" s="1046"/>
      <c r="W33" s="1046"/>
      <c r="X33" s="1047"/>
      <c r="Y33" s="439" t="s">
        <v>54</v>
      </c>
      <c r="Z33" s="1051"/>
      <c r="AA33" s="1052"/>
      <c r="AB33" s="547"/>
      <c r="AC33" s="1057"/>
      <c r="AD33" s="1057"/>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17" t="s">
        <v>182</v>
      </c>
      <c r="AC34" s="1053"/>
      <c r="AD34" s="1053"/>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379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351</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9"/>
      <c r="Z37" s="854"/>
      <c r="AA37" s="855"/>
      <c r="AB37" s="1063" t="s">
        <v>11</v>
      </c>
      <c r="AC37" s="1064"/>
      <c r="AD37" s="1065"/>
      <c r="AE37" s="250" t="s">
        <v>391</v>
      </c>
      <c r="AF37" s="250"/>
      <c r="AG37" s="250"/>
      <c r="AH37" s="250"/>
      <c r="AI37" s="250" t="s">
        <v>389</v>
      </c>
      <c r="AJ37" s="250"/>
      <c r="AK37" s="250"/>
      <c r="AL37" s="250"/>
      <c r="AM37" s="250" t="s">
        <v>418</v>
      </c>
      <c r="AN37" s="250"/>
      <c r="AO37" s="250"/>
      <c r="AP37" s="244"/>
      <c r="AQ37" s="160" t="s">
        <v>235</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60"/>
      <c r="Z38" s="1061"/>
      <c r="AA38" s="1062"/>
      <c r="AB38" s="1066"/>
      <c r="AC38" s="1067"/>
      <c r="AD38" s="1068"/>
      <c r="AE38" s="251"/>
      <c r="AF38" s="251"/>
      <c r="AG38" s="251"/>
      <c r="AH38" s="251"/>
      <c r="AI38" s="251"/>
      <c r="AJ38" s="251"/>
      <c r="AK38" s="251"/>
      <c r="AL38" s="251"/>
      <c r="AM38" s="251"/>
      <c r="AN38" s="251"/>
      <c r="AO38" s="251"/>
      <c r="AP38" s="247"/>
      <c r="AQ38" s="199"/>
      <c r="AR38" s="200"/>
      <c r="AS38" s="133" t="s">
        <v>236</v>
      </c>
      <c r="AT38" s="134"/>
      <c r="AU38" s="200"/>
      <c r="AV38" s="200"/>
      <c r="AW38" s="419" t="s">
        <v>181</v>
      </c>
      <c r="AX38" s="420"/>
    </row>
    <row r="39" spans="1:50" ht="22.5" customHeight="1" x14ac:dyDescent="0.15">
      <c r="A39" s="424"/>
      <c r="B39" s="422"/>
      <c r="C39" s="422"/>
      <c r="D39" s="422"/>
      <c r="E39" s="422"/>
      <c r="F39" s="423"/>
      <c r="G39" s="585"/>
      <c r="H39" s="1036"/>
      <c r="I39" s="1036"/>
      <c r="J39" s="1036"/>
      <c r="K39" s="1036"/>
      <c r="L39" s="1036"/>
      <c r="M39" s="1036"/>
      <c r="N39" s="1036"/>
      <c r="O39" s="1037"/>
      <c r="P39" s="105"/>
      <c r="Q39" s="1044"/>
      <c r="R39" s="1044"/>
      <c r="S39" s="1044"/>
      <c r="T39" s="1044"/>
      <c r="U39" s="1044"/>
      <c r="V39" s="1044"/>
      <c r="W39" s="1044"/>
      <c r="X39" s="1045"/>
      <c r="Y39" s="1054" t="s">
        <v>12</v>
      </c>
      <c r="Z39" s="1055"/>
      <c r="AA39" s="1056"/>
      <c r="AB39" s="485"/>
      <c r="AC39" s="1058"/>
      <c r="AD39" s="1058"/>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8"/>
      <c r="H40" s="1039"/>
      <c r="I40" s="1039"/>
      <c r="J40" s="1039"/>
      <c r="K40" s="1039"/>
      <c r="L40" s="1039"/>
      <c r="M40" s="1039"/>
      <c r="N40" s="1039"/>
      <c r="O40" s="1040"/>
      <c r="P40" s="1046"/>
      <c r="Q40" s="1046"/>
      <c r="R40" s="1046"/>
      <c r="S40" s="1046"/>
      <c r="T40" s="1046"/>
      <c r="U40" s="1046"/>
      <c r="V40" s="1046"/>
      <c r="W40" s="1046"/>
      <c r="X40" s="1047"/>
      <c r="Y40" s="439" t="s">
        <v>54</v>
      </c>
      <c r="Z40" s="1051"/>
      <c r="AA40" s="1052"/>
      <c r="AB40" s="547"/>
      <c r="AC40" s="1057"/>
      <c r="AD40" s="1057"/>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17" t="s">
        <v>182</v>
      </c>
      <c r="AC41" s="1053"/>
      <c r="AD41" s="1053"/>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379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351</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9"/>
      <c r="Z44" s="854"/>
      <c r="AA44" s="855"/>
      <c r="AB44" s="1063" t="s">
        <v>11</v>
      </c>
      <c r="AC44" s="1064"/>
      <c r="AD44" s="1065"/>
      <c r="AE44" s="250" t="s">
        <v>391</v>
      </c>
      <c r="AF44" s="250"/>
      <c r="AG44" s="250"/>
      <c r="AH44" s="250"/>
      <c r="AI44" s="250" t="s">
        <v>389</v>
      </c>
      <c r="AJ44" s="250"/>
      <c r="AK44" s="250"/>
      <c r="AL44" s="250"/>
      <c r="AM44" s="250" t="s">
        <v>418</v>
      </c>
      <c r="AN44" s="250"/>
      <c r="AO44" s="250"/>
      <c r="AP44" s="244"/>
      <c r="AQ44" s="160" t="s">
        <v>235</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60"/>
      <c r="Z45" s="1061"/>
      <c r="AA45" s="1062"/>
      <c r="AB45" s="1066"/>
      <c r="AC45" s="1067"/>
      <c r="AD45" s="1068"/>
      <c r="AE45" s="251"/>
      <c r="AF45" s="251"/>
      <c r="AG45" s="251"/>
      <c r="AH45" s="251"/>
      <c r="AI45" s="251"/>
      <c r="AJ45" s="251"/>
      <c r="AK45" s="251"/>
      <c r="AL45" s="251"/>
      <c r="AM45" s="251"/>
      <c r="AN45" s="251"/>
      <c r="AO45" s="251"/>
      <c r="AP45" s="247"/>
      <c r="AQ45" s="199"/>
      <c r="AR45" s="200"/>
      <c r="AS45" s="133" t="s">
        <v>236</v>
      </c>
      <c r="AT45" s="134"/>
      <c r="AU45" s="200"/>
      <c r="AV45" s="200"/>
      <c r="AW45" s="419" t="s">
        <v>181</v>
      </c>
      <c r="AX45" s="420"/>
    </row>
    <row r="46" spans="1:50" ht="22.5" customHeight="1" x14ac:dyDescent="0.15">
      <c r="A46" s="424"/>
      <c r="B46" s="422"/>
      <c r="C46" s="422"/>
      <c r="D46" s="422"/>
      <c r="E46" s="422"/>
      <c r="F46" s="423"/>
      <c r="G46" s="585"/>
      <c r="H46" s="1036"/>
      <c r="I46" s="1036"/>
      <c r="J46" s="1036"/>
      <c r="K46" s="1036"/>
      <c r="L46" s="1036"/>
      <c r="M46" s="1036"/>
      <c r="N46" s="1036"/>
      <c r="O46" s="1037"/>
      <c r="P46" s="105"/>
      <c r="Q46" s="1044"/>
      <c r="R46" s="1044"/>
      <c r="S46" s="1044"/>
      <c r="T46" s="1044"/>
      <c r="U46" s="1044"/>
      <c r="V46" s="1044"/>
      <c r="W46" s="1044"/>
      <c r="X46" s="1045"/>
      <c r="Y46" s="1054" t="s">
        <v>12</v>
      </c>
      <c r="Z46" s="1055"/>
      <c r="AA46" s="1056"/>
      <c r="AB46" s="485"/>
      <c r="AC46" s="1058"/>
      <c r="AD46" s="1058"/>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8"/>
      <c r="H47" s="1039"/>
      <c r="I47" s="1039"/>
      <c r="J47" s="1039"/>
      <c r="K47" s="1039"/>
      <c r="L47" s="1039"/>
      <c r="M47" s="1039"/>
      <c r="N47" s="1039"/>
      <c r="O47" s="1040"/>
      <c r="P47" s="1046"/>
      <c r="Q47" s="1046"/>
      <c r="R47" s="1046"/>
      <c r="S47" s="1046"/>
      <c r="T47" s="1046"/>
      <c r="U47" s="1046"/>
      <c r="V47" s="1046"/>
      <c r="W47" s="1046"/>
      <c r="X47" s="1047"/>
      <c r="Y47" s="439" t="s">
        <v>54</v>
      </c>
      <c r="Z47" s="1051"/>
      <c r="AA47" s="1052"/>
      <c r="AB47" s="547"/>
      <c r="AC47" s="1057"/>
      <c r="AD47" s="1057"/>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17" t="s">
        <v>182</v>
      </c>
      <c r="AC48" s="1053"/>
      <c r="AD48" s="1053"/>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379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351</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9"/>
      <c r="Z51" s="854"/>
      <c r="AA51" s="855"/>
      <c r="AB51" s="244" t="s">
        <v>11</v>
      </c>
      <c r="AC51" s="1064"/>
      <c r="AD51" s="1065"/>
      <c r="AE51" s="250" t="s">
        <v>391</v>
      </c>
      <c r="AF51" s="250"/>
      <c r="AG51" s="250"/>
      <c r="AH51" s="250"/>
      <c r="AI51" s="250" t="s">
        <v>389</v>
      </c>
      <c r="AJ51" s="250"/>
      <c r="AK51" s="250"/>
      <c r="AL51" s="250"/>
      <c r="AM51" s="250" t="s">
        <v>418</v>
      </c>
      <c r="AN51" s="250"/>
      <c r="AO51" s="250"/>
      <c r="AP51" s="244"/>
      <c r="AQ51" s="160" t="s">
        <v>235</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60"/>
      <c r="Z52" s="1061"/>
      <c r="AA52" s="1062"/>
      <c r="AB52" s="1066"/>
      <c r="AC52" s="1067"/>
      <c r="AD52" s="1068"/>
      <c r="AE52" s="251"/>
      <c r="AF52" s="251"/>
      <c r="AG52" s="251"/>
      <c r="AH52" s="251"/>
      <c r="AI52" s="251"/>
      <c r="AJ52" s="251"/>
      <c r="AK52" s="251"/>
      <c r="AL52" s="251"/>
      <c r="AM52" s="251"/>
      <c r="AN52" s="251"/>
      <c r="AO52" s="251"/>
      <c r="AP52" s="247"/>
      <c r="AQ52" s="199"/>
      <c r="AR52" s="200"/>
      <c r="AS52" s="133" t="s">
        <v>236</v>
      </c>
      <c r="AT52" s="134"/>
      <c r="AU52" s="200"/>
      <c r="AV52" s="200"/>
      <c r="AW52" s="419" t="s">
        <v>181</v>
      </c>
      <c r="AX52" s="420"/>
    </row>
    <row r="53" spans="1:50" ht="22.5" customHeight="1" x14ac:dyDescent="0.15">
      <c r="A53" s="424"/>
      <c r="B53" s="422"/>
      <c r="C53" s="422"/>
      <c r="D53" s="422"/>
      <c r="E53" s="422"/>
      <c r="F53" s="423"/>
      <c r="G53" s="585"/>
      <c r="H53" s="1036"/>
      <c r="I53" s="1036"/>
      <c r="J53" s="1036"/>
      <c r="K53" s="1036"/>
      <c r="L53" s="1036"/>
      <c r="M53" s="1036"/>
      <c r="N53" s="1036"/>
      <c r="O53" s="1037"/>
      <c r="P53" s="105"/>
      <c r="Q53" s="1044"/>
      <c r="R53" s="1044"/>
      <c r="S53" s="1044"/>
      <c r="T53" s="1044"/>
      <c r="U53" s="1044"/>
      <c r="V53" s="1044"/>
      <c r="W53" s="1044"/>
      <c r="X53" s="1045"/>
      <c r="Y53" s="1054" t="s">
        <v>12</v>
      </c>
      <c r="Z53" s="1055"/>
      <c r="AA53" s="1056"/>
      <c r="AB53" s="485"/>
      <c r="AC53" s="1058"/>
      <c r="AD53" s="1058"/>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8"/>
      <c r="H54" s="1039"/>
      <c r="I54" s="1039"/>
      <c r="J54" s="1039"/>
      <c r="K54" s="1039"/>
      <c r="L54" s="1039"/>
      <c r="M54" s="1039"/>
      <c r="N54" s="1039"/>
      <c r="O54" s="1040"/>
      <c r="P54" s="1046"/>
      <c r="Q54" s="1046"/>
      <c r="R54" s="1046"/>
      <c r="S54" s="1046"/>
      <c r="T54" s="1046"/>
      <c r="U54" s="1046"/>
      <c r="V54" s="1046"/>
      <c r="W54" s="1046"/>
      <c r="X54" s="1047"/>
      <c r="Y54" s="439" t="s">
        <v>54</v>
      </c>
      <c r="Z54" s="1051"/>
      <c r="AA54" s="1052"/>
      <c r="AB54" s="547"/>
      <c r="AC54" s="1057"/>
      <c r="AD54" s="1057"/>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17" t="s">
        <v>182</v>
      </c>
      <c r="AC55" s="1053"/>
      <c r="AD55" s="1053"/>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379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351</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9"/>
      <c r="Z58" s="854"/>
      <c r="AA58" s="855"/>
      <c r="AB58" s="1063" t="s">
        <v>11</v>
      </c>
      <c r="AC58" s="1064"/>
      <c r="AD58" s="1065"/>
      <c r="AE58" s="250" t="s">
        <v>391</v>
      </c>
      <c r="AF58" s="250"/>
      <c r="AG58" s="250"/>
      <c r="AH58" s="250"/>
      <c r="AI58" s="250" t="s">
        <v>389</v>
      </c>
      <c r="AJ58" s="250"/>
      <c r="AK58" s="250"/>
      <c r="AL58" s="250"/>
      <c r="AM58" s="250" t="s">
        <v>418</v>
      </c>
      <c r="AN58" s="250"/>
      <c r="AO58" s="250"/>
      <c r="AP58" s="244"/>
      <c r="AQ58" s="160" t="s">
        <v>235</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60"/>
      <c r="Z59" s="1061"/>
      <c r="AA59" s="1062"/>
      <c r="AB59" s="1066"/>
      <c r="AC59" s="1067"/>
      <c r="AD59" s="1068"/>
      <c r="AE59" s="251"/>
      <c r="AF59" s="251"/>
      <c r="AG59" s="251"/>
      <c r="AH59" s="251"/>
      <c r="AI59" s="251"/>
      <c r="AJ59" s="251"/>
      <c r="AK59" s="251"/>
      <c r="AL59" s="251"/>
      <c r="AM59" s="251"/>
      <c r="AN59" s="251"/>
      <c r="AO59" s="251"/>
      <c r="AP59" s="247"/>
      <c r="AQ59" s="199"/>
      <c r="AR59" s="200"/>
      <c r="AS59" s="133" t="s">
        <v>236</v>
      </c>
      <c r="AT59" s="134"/>
      <c r="AU59" s="200"/>
      <c r="AV59" s="200"/>
      <c r="AW59" s="419" t="s">
        <v>181</v>
      </c>
      <c r="AX59" s="420"/>
    </row>
    <row r="60" spans="1:50" ht="22.5" customHeight="1" x14ac:dyDescent="0.15">
      <c r="A60" s="424"/>
      <c r="B60" s="422"/>
      <c r="C60" s="422"/>
      <c r="D60" s="422"/>
      <c r="E60" s="422"/>
      <c r="F60" s="423"/>
      <c r="G60" s="585"/>
      <c r="H60" s="1036"/>
      <c r="I60" s="1036"/>
      <c r="J60" s="1036"/>
      <c r="K60" s="1036"/>
      <c r="L60" s="1036"/>
      <c r="M60" s="1036"/>
      <c r="N60" s="1036"/>
      <c r="O60" s="1037"/>
      <c r="P60" s="105"/>
      <c r="Q60" s="1044"/>
      <c r="R60" s="1044"/>
      <c r="S60" s="1044"/>
      <c r="T60" s="1044"/>
      <c r="U60" s="1044"/>
      <c r="V60" s="1044"/>
      <c r="W60" s="1044"/>
      <c r="X60" s="1045"/>
      <c r="Y60" s="1054" t="s">
        <v>12</v>
      </c>
      <c r="Z60" s="1055"/>
      <c r="AA60" s="1056"/>
      <c r="AB60" s="485"/>
      <c r="AC60" s="1058"/>
      <c r="AD60" s="1058"/>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8"/>
      <c r="H61" s="1039"/>
      <c r="I61" s="1039"/>
      <c r="J61" s="1039"/>
      <c r="K61" s="1039"/>
      <c r="L61" s="1039"/>
      <c r="M61" s="1039"/>
      <c r="N61" s="1039"/>
      <c r="O61" s="1040"/>
      <c r="P61" s="1046"/>
      <c r="Q61" s="1046"/>
      <c r="R61" s="1046"/>
      <c r="S61" s="1046"/>
      <c r="T61" s="1046"/>
      <c r="U61" s="1046"/>
      <c r="V61" s="1046"/>
      <c r="W61" s="1046"/>
      <c r="X61" s="1047"/>
      <c r="Y61" s="439" t="s">
        <v>54</v>
      </c>
      <c r="Z61" s="1051"/>
      <c r="AA61" s="1052"/>
      <c r="AB61" s="547"/>
      <c r="AC61" s="1057"/>
      <c r="AD61" s="1057"/>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17" t="s">
        <v>182</v>
      </c>
      <c r="AC62" s="1053"/>
      <c r="AD62" s="1053"/>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379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351</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9"/>
      <c r="Z65" s="854"/>
      <c r="AA65" s="855"/>
      <c r="AB65" s="1063" t="s">
        <v>11</v>
      </c>
      <c r="AC65" s="1064"/>
      <c r="AD65" s="1065"/>
      <c r="AE65" s="250" t="s">
        <v>391</v>
      </c>
      <c r="AF65" s="250"/>
      <c r="AG65" s="250"/>
      <c r="AH65" s="250"/>
      <c r="AI65" s="250" t="s">
        <v>389</v>
      </c>
      <c r="AJ65" s="250"/>
      <c r="AK65" s="250"/>
      <c r="AL65" s="250"/>
      <c r="AM65" s="250" t="s">
        <v>418</v>
      </c>
      <c r="AN65" s="250"/>
      <c r="AO65" s="250"/>
      <c r="AP65" s="244"/>
      <c r="AQ65" s="160" t="s">
        <v>235</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60"/>
      <c r="Z66" s="1061"/>
      <c r="AA66" s="1062"/>
      <c r="AB66" s="1066"/>
      <c r="AC66" s="1067"/>
      <c r="AD66" s="1068"/>
      <c r="AE66" s="251"/>
      <c r="AF66" s="251"/>
      <c r="AG66" s="251"/>
      <c r="AH66" s="251"/>
      <c r="AI66" s="251"/>
      <c r="AJ66" s="251"/>
      <c r="AK66" s="251"/>
      <c r="AL66" s="251"/>
      <c r="AM66" s="251"/>
      <c r="AN66" s="251"/>
      <c r="AO66" s="251"/>
      <c r="AP66" s="247"/>
      <c r="AQ66" s="199"/>
      <c r="AR66" s="200"/>
      <c r="AS66" s="133" t="s">
        <v>236</v>
      </c>
      <c r="AT66" s="134"/>
      <c r="AU66" s="200"/>
      <c r="AV66" s="200"/>
      <c r="AW66" s="419" t="s">
        <v>181</v>
      </c>
      <c r="AX66" s="420"/>
    </row>
    <row r="67" spans="1:50" ht="22.5" customHeight="1" x14ac:dyDescent="0.15">
      <c r="A67" s="424"/>
      <c r="B67" s="422"/>
      <c r="C67" s="422"/>
      <c r="D67" s="422"/>
      <c r="E67" s="422"/>
      <c r="F67" s="423"/>
      <c r="G67" s="585"/>
      <c r="H67" s="1036"/>
      <c r="I67" s="1036"/>
      <c r="J67" s="1036"/>
      <c r="K67" s="1036"/>
      <c r="L67" s="1036"/>
      <c r="M67" s="1036"/>
      <c r="N67" s="1036"/>
      <c r="O67" s="1037"/>
      <c r="P67" s="105"/>
      <c r="Q67" s="1044"/>
      <c r="R67" s="1044"/>
      <c r="S67" s="1044"/>
      <c r="T67" s="1044"/>
      <c r="U67" s="1044"/>
      <c r="V67" s="1044"/>
      <c r="W67" s="1044"/>
      <c r="X67" s="1045"/>
      <c r="Y67" s="1054" t="s">
        <v>12</v>
      </c>
      <c r="Z67" s="1055"/>
      <c r="AA67" s="1056"/>
      <c r="AB67" s="485"/>
      <c r="AC67" s="1058"/>
      <c r="AD67" s="1058"/>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8"/>
      <c r="H68" s="1039"/>
      <c r="I68" s="1039"/>
      <c r="J68" s="1039"/>
      <c r="K68" s="1039"/>
      <c r="L68" s="1039"/>
      <c r="M68" s="1039"/>
      <c r="N68" s="1039"/>
      <c r="O68" s="1040"/>
      <c r="P68" s="1046"/>
      <c r="Q68" s="1046"/>
      <c r="R68" s="1046"/>
      <c r="S68" s="1046"/>
      <c r="T68" s="1046"/>
      <c r="U68" s="1046"/>
      <c r="V68" s="1046"/>
      <c r="W68" s="1046"/>
      <c r="X68" s="1047"/>
      <c r="Y68" s="439" t="s">
        <v>54</v>
      </c>
      <c r="Z68" s="1051"/>
      <c r="AA68" s="1052"/>
      <c r="AB68" s="547"/>
      <c r="AC68" s="1057"/>
      <c r="AD68" s="1057"/>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41"/>
      <c r="H69" s="1042"/>
      <c r="I69" s="1042"/>
      <c r="J69" s="1042"/>
      <c r="K69" s="1042"/>
      <c r="L69" s="1042"/>
      <c r="M69" s="1042"/>
      <c r="N69" s="1042"/>
      <c r="O69" s="1043"/>
      <c r="P69" s="1048"/>
      <c r="Q69" s="1048"/>
      <c r="R69" s="1048"/>
      <c r="S69" s="1048"/>
      <c r="T69" s="1048"/>
      <c r="U69" s="1048"/>
      <c r="V69" s="1048"/>
      <c r="W69" s="1048"/>
      <c r="X69" s="1049"/>
      <c r="Y69" s="439" t="s">
        <v>13</v>
      </c>
      <c r="Z69" s="1051"/>
      <c r="AA69" s="1052"/>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379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7" t="s">
        <v>28</v>
      </c>
      <c r="B2" s="1088"/>
      <c r="C2" s="1088"/>
      <c r="D2" s="1088"/>
      <c r="E2" s="1088"/>
      <c r="F2" s="1089"/>
      <c r="G2" s="618" t="s">
        <v>365</v>
      </c>
      <c r="H2" s="619"/>
      <c r="I2" s="619"/>
      <c r="J2" s="619"/>
      <c r="K2" s="619"/>
      <c r="L2" s="619"/>
      <c r="M2" s="619"/>
      <c r="N2" s="619"/>
      <c r="O2" s="619"/>
      <c r="P2" s="619"/>
      <c r="Q2" s="619"/>
      <c r="R2" s="619"/>
      <c r="S2" s="619"/>
      <c r="T2" s="619"/>
      <c r="U2" s="619"/>
      <c r="V2" s="619"/>
      <c r="W2" s="619"/>
      <c r="X2" s="619"/>
      <c r="Y2" s="619"/>
      <c r="Z2" s="619"/>
      <c r="AA2" s="619"/>
      <c r="AB2" s="620"/>
      <c r="AC2" s="618" t="s">
        <v>367</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81"/>
      <c r="B4" s="1082"/>
      <c r="C4" s="1082"/>
      <c r="D4" s="1082"/>
      <c r="E4" s="1082"/>
      <c r="F4" s="1083"/>
      <c r="G4" s="693"/>
      <c r="H4" s="694"/>
      <c r="I4" s="694"/>
      <c r="J4" s="694"/>
      <c r="K4" s="695"/>
      <c r="L4" s="687"/>
      <c r="M4" s="688"/>
      <c r="N4" s="688"/>
      <c r="O4" s="688"/>
      <c r="P4" s="688"/>
      <c r="Q4" s="688"/>
      <c r="R4" s="688"/>
      <c r="S4" s="688"/>
      <c r="T4" s="688"/>
      <c r="U4" s="688"/>
      <c r="V4" s="688"/>
      <c r="W4" s="688"/>
      <c r="X4" s="689"/>
      <c r="Y4" s="407"/>
      <c r="Z4" s="408"/>
      <c r="AA4" s="408"/>
      <c r="AB4" s="830"/>
      <c r="AC4" s="693"/>
      <c r="AD4" s="694"/>
      <c r="AE4" s="694"/>
      <c r="AF4" s="694"/>
      <c r="AG4" s="695"/>
      <c r="AH4" s="687"/>
      <c r="AI4" s="688"/>
      <c r="AJ4" s="688"/>
      <c r="AK4" s="688"/>
      <c r="AL4" s="688"/>
      <c r="AM4" s="688"/>
      <c r="AN4" s="688"/>
      <c r="AO4" s="688"/>
      <c r="AP4" s="688"/>
      <c r="AQ4" s="688"/>
      <c r="AR4" s="688"/>
      <c r="AS4" s="688"/>
      <c r="AT4" s="689"/>
      <c r="AU4" s="407"/>
      <c r="AV4" s="408"/>
      <c r="AW4" s="408"/>
      <c r="AX4" s="409"/>
    </row>
    <row r="5" spans="1:50" ht="24.75" customHeight="1" x14ac:dyDescent="0.15">
      <c r="A5" s="1081"/>
      <c r="B5" s="1082"/>
      <c r="C5" s="1082"/>
      <c r="D5" s="1082"/>
      <c r="E5" s="1082"/>
      <c r="F5" s="1083"/>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81"/>
      <c r="B6" s="1082"/>
      <c r="C6" s="1082"/>
      <c r="D6" s="1082"/>
      <c r="E6" s="1082"/>
      <c r="F6" s="1083"/>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81"/>
      <c r="B7" s="1082"/>
      <c r="C7" s="1082"/>
      <c r="D7" s="1082"/>
      <c r="E7" s="1082"/>
      <c r="F7" s="1083"/>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81"/>
      <c r="B8" s="1082"/>
      <c r="C8" s="1082"/>
      <c r="D8" s="1082"/>
      <c r="E8" s="1082"/>
      <c r="F8" s="1083"/>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81"/>
      <c r="B9" s="1082"/>
      <c r="C9" s="1082"/>
      <c r="D9" s="1082"/>
      <c r="E9" s="1082"/>
      <c r="F9" s="1083"/>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81"/>
      <c r="B10" s="1082"/>
      <c r="C10" s="1082"/>
      <c r="D10" s="1082"/>
      <c r="E10" s="1082"/>
      <c r="F10" s="1083"/>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81"/>
      <c r="B11" s="1082"/>
      <c r="C11" s="1082"/>
      <c r="D11" s="1082"/>
      <c r="E11" s="1082"/>
      <c r="F11" s="1083"/>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81"/>
      <c r="B12" s="1082"/>
      <c r="C12" s="1082"/>
      <c r="D12" s="1082"/>
      <c r="E12" s="1082"/>
      <c r="F12" s="1083"/>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81"/>
      <c r="B13" s="1082"/>
      <c r="C13" s="1082"/>
      <c r="D13" s="1082"/>
      <c r="E13" s="1082"/>
      <c r="F13" s="1083"/>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81"/>
      <c r="B14" s="1082"/>
      <c r="C14" s="1082"/>
      <c r="D14" s="1082"/>
      <c r="E14" s="1082"/>
      <c r="F14" s="1083"/>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81"/>
      <c r="B15" s="1082"/>
      <c r="C15" s="1082"/>
      <c r="D15" s="1082"/>
      <c r="E15" s="1082"/>
      <c r="F15" s="1083"/>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81"/>
      <c r="B16" s="1082"/>
      <c r="C16" s="1082"/>
      <c r="D16" s="1082"/>
      <c r="E16" s="1082"/>
      <c r="F16" s="1083"/>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81"/>
      <c r="B17" s="1082"/>
      <c r="C17" s="1082"/>
      <c r="D17" s="1082"/>
      <c r="E17" s="1082"/>
      <c r="F17" s="1083"/>
      <c r="G17" s="693"/>
      <c r="H17" s="694"/>
      <c r="I17" s="694"/>
      <c r="J17" s="694"/>
      <c r="K17" s="695"/>
      <c r="L17" s="687"/>
      <c r="M17" s="688"/>
      <c r="N17" s="688"/>
      <c r="O17" s="688"/>
      <c r="P17" s="688"/>
      <c r="Q17" s="688"/>
      <c r="R17" s="688"/>
      <c r="S17" s="688"/>
      <c r="T17" s="688"/>
      <c r="U17" s="688"/>
      <c r="V17" s="688"/>
      <c r="W17" s="688"/>
      <c r="X17" s="689"/>
      <c r="Y17" s="407"/>
      <c r="Z17" s="408"/>
      <c r="AA17" s="408"/>
      <c r="AB17" s="830"/>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row>
    <row r="18" spans="1:50" ht="24.75" customHeight="1" x14ac:dyDescent="0.15">
      <c r="A18" s="1081"/>
      <c r="B18" s="1082"/>
      <c r="C18" s="1082"/>
      <c r="D18" s="1082"/>
      <c r="E18" s="1082"/>
      <c r="F18" s="1083"/>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81"/>
      <c r="B19" s="1082"/>
      <c r="C19" s="1082"/>
      <c r="D19" s="1082"/>
      <c r="E19" s="1082"/>
      <c r="F19" s="1083"/>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81"/>
      <c r="B20" s="1082"/>
      <c r="C20" s="1082"/>
      <c r="D20" s="1082"/>
      <c r="E20" s="1082"/>
      <c r="F20" s="1083"/>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81"/>
      <c r="B21" s="1082"/>
      <c r="C21" s="1082"/>
      <c r="D21" s="1082"/>
      <c r="E21" s="1082"/>
      <c r="F21" s="1083"/>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81"/>
      <c r="B22" s="1082"/>
      <c r="C22" s="1082"/>
      <c r="D22" s="1082"/>
      <c r="E22" s="1082"/>
      <c r="F22" s="1083"/>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81"/>
      <c r="B23" s="1082"/>
      <c r="C23" s="1082"/>
      <c r="D23" s="1082"/>
      <c r="E23" s="1082"/>
      <c r="F23" s="1083"/>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81"/>
      <c r="B24" s="1082"/>
      <c r="C24" s="1082"/>
      <c r="D24" s="1082"/>
      <c r="E24" s="1082"/>
      <c r="F24" s="1083"/>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81"/>
      <c r="B25" s="1082"/>
      <c r="C25" s="1082"/>
      <c r="D25" s="1082"/>
      <c r="E25" s="1082"/>
      <c r="F25" s="1083"/>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81"/>
      <c r="B26" s="1082"/>
      <c r="C26" s="1082"/>
      <c r="D26" s="1082"/>
      <c r="E26" s="1082"/>
      <c r="F26" s="1083"/>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81"/>
      <c r="B27" s="1082"/>
      <c r="C27" s="1082"/>
      <c r="D27" s="1082"/>
      <c r="E27" s="1082"/>
      <c r="F27" s="108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81"/>
      <c r="B28" s="1082"/>
      <c r="C28" s="1082"/>
      <c r="D28" s="1082"/>
      <c r="E28" s="1082"/>
      <c r="F28" s="1083"/>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81"/>
      <c r="B29" s="1082"/>
      <c r="C29" s="1082"/>
      <c r="D29" s="1082"/>
      <c r="E29" s="1082"/>
      <c r="F29" s="1083"/>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81"/>
      <c r="B30" s="1082"/>
      <c r="C30" s="1082"/>
      <c r="D30" s="1082"/>
      <c r="E30" s="1082"/>
      <c r="F30" s="1083"/>
      <c r="G30" s="693"/>
      <c r="H30" s="694"/>
      <c r="I30" s="694"/>
      <c r="J30" s="694"/>
      <c r="K30" s="695"/>
      <c r="L30" s="687"/>
      <c r="M30" s="688"/>
      <c r="N30" s="688"/>
      <c r="O30" s="688"/>
      <c r="P30" s="688"/>
      <c r="Q30" s="688"/>
      <c r="R30" s="688"/>
      <c r="S30" s="688"/>
      <c r="T30" s="688"/>
      <c r="U30" s="688"/>
      <c r="V30" s="688"/>
      <c r="W30" s="688"/>
      <c r="X30" s="689"/>
      <c r="Y30" s="407"/>
      <c r="Z30" s="408"/>
      <c r="AA30" s="408"/>
      <c r="AB30" s="830"/>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row>
    <row r="31" spans="1:50" ht="24.75" customHeight="1" x14ac:dyDescent="0.15">
      <c r="A31" s="1081"/>
      <c r="B31" s="1082"/>
      <c r="C31" s="1082"/>
      <c r="D31" s="1082"/>
      <c r="E31" s="1082"/>
      <c r="F31" s="1083"/>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81"/>
      <c r="B32" s="1082"/>
      <c r="C32" s="1082"/>
      <c r="D32" s="1082"/>
      <c r="E32" s="1082"/>
      <c r="F32" s="1083"/>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81"/>
      <c r="B33" s="1082"/>
      <c r="C33" s="1082"/>
      <c r="D33" s="1082"/>
      <c r="E33" s="1082"/>
      <c r="F33" s="1083"/>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81"/>
      <c r="B34" s="1082"/>
      <c r="C34" s="1082"/>
      <c r="D34" s="1082"/>
      <c r="E34" s="1082"/>
      <c r="F34" s="1083"/>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81"/>
      <c r="B35" s="1082"/>
      <c r="C35" s="1082"/>
      <c r="D35" s="1082"/>
      <c r="E35" s="1082"/>
      <c r="F35" s="1083"/>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81"/>
      <c r="B36" s="1082"/>
      <c r="C36" s="1082"/>
      <c r="D36" s="1082"/>
      <c r="E36" s="1082"/>
      <c r="F36" s="1083"/>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81"/>
      <c r="B37" s="1082"/>
      <c r="C37" s="1082"/>
      <c r="D37" s="1082"/>
      <c r="E37" s="1082"/>
      <c r="F37" s="1083"/>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81"/>
      <c r="B38" s="1082"/>
      <c r="C38" s="1082"/>
      <c r="D38" s="1082"/>
      <c r="E38" s="1082"/>
      <c r="F38" s="1083"/>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81"/>
      <c r="B39" s="1082"/>
      <c r="C39" s="1082"/>
      <c r="D39" s="1082"/>
      <c r="E39" s="1082"/>
      <c r="F39" s="1083"/>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81"/>
      <c r="B40" s="1082"/>
      <c r="C40" s="1082"/>
      <c r="D40" s="1082"/>
      <c r="E40" s="1082"/>
      <c r="F40" s="108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81"/>
      <c r="B41" s="1082"/>
      <c r="C41" s="1082"/>
      <c r="D41" s="1082"/>
      <c r="E41" s="1082"/>
      <c r="F41" s="1083"/>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81"/>
      <c r="B42" s="1082"/>
      <c r="C42" s="1082"/>
      <c r="D42" s="1082"/>
      <c r="E42" s="1082"/>
      <c r="F42" s="1083"/>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81"/>
      <c r="B43" s="1082"/>
      <c r="C43" s="1082"/>
      <c r="D43" s="1082"/>
      <c r="E43" s="1082"/>
      <c r="F43" s="1083"/>
      <c r="G43" s="693"/>
      <c r="H43" s="694"/>
      <c r="I43" s="694"/>
      <c r="J43" s="694"/>
      <c r="K43" s="695"/>
      <c r="L43" s="687"/>
      <c r="M43" s="688"/>
      <c r="N43" s="688"/>
      <c r="O43" s="688"/>
      <c r="P43" s="688"/>
      <c r="Q43" s="688"/>
      <c r="R43" s="688"/>
      <c r="S43" s="688"/>
      <c r="T43" s="688"/>
      <c r="U43" s="688"/>
      <c r="V43" s="688"/>
      <c r="W43" s="688"/>
      <c r="X43" s="689"/>
      <c r="Y43" s="407"/>
      <c r="Z43" s="408"/>
      <c r="AA43" s="408"/>
      <c r="AB43" s="830"/>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row>
    <row r="44" spans="1:50" ht="24.75" customHeight="1" x14ac:dyDescent="0.15">
      <c r="A44" s="1081"/>
      <c r="B44" s="1082"/>
      <c r="C44" s="1082"/>
      <c r="D44" s="1082"/>
      <c r="E44" s="1082"/>
      <c r="F44" s="1083"/>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81"/>
      <c r="B45" s="1082"/>
      <c r="C45" s="1082"/>
      <c r="D45" s="1082"/>
      <c r="E45" s="1082"/>
      <c r="F45" s="1083"/>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81"/>
      <c r="B46" s="1082"/>
      <c r="C46" s="1082"/>
      <c r="D46" s="1082"/>
      <c r="E46" s="1082"/>
      <c r="F46" s="1083"/>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81"/>
      <c r="B47" s="1082"/>
      <c r="C47" s="1082"/>
      <c r="D47" s="1082"/>
      <c r="E47" s="1082"/>
      <c r="F47" s="1083"/>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81"/>
      <c r="B48" s="1082"/>
      <c r="C48" s="1082"/>
      <c r="D48" s="1082"/>
      <c r="E48" s="1082"/>
      <c r="F48" s="1083"/>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81"/>
      <c r="B49" s="1082"/>
      <c r="C49" s="1082"/>
      <c r="D49" s="1082"/>
      <c r="E49" s="1082"/>
      <c r="F49" s="1083"/>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81"/>
      <c r="B50" s="1082"/>
      <c r="C50" s="1082"/>
      <c r="D50" s="1082"/>
      <c r="E50" s="1082"/>
      <c r="F50" s="1083"/>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81"/>
      <c r="B51" s="1082"/>
      <c r="C51" s="1082"/>
      <c r="D51" s="1082"/>
      <c r="E51" s="1082"/>
      <c r="F51" s="1083"/>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81"/>
      <c r="B52" s="1082"/>
      <c r="C52" s="1082"/>
      <c r="D52" s="1082"/>
      <c r="E52" s="1082"/>
      <c r="F52" s="1083"/>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87" t="s">
        <v>28</v>
      </c>
      <c r="B55" s="1088"/>
      <c r="C55" s="1088"/>
      <c r="D55" s="1088"/>
      <c r="E55" s="1088"/>
      <c r="F55" s="1089"/>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81"/>
      <c r="B56" s="1082"/>
      <c r="C56" s="1082"/>
      <c r="D56" s="1082"/>
      <c r="E56" s="1082"/>
      <c r="F56" s="1083"/>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81"/>
      <c r="B57" s="1082"/>
      <c r="C57" s="1082"/>
      <c r="D57" s="1082"/>
      <c r="E57" s="1082"/>
      <c r="F57" s="1083"/>
      <c r="G57" s="693"/>
      <c r="H57" s="694"/>
      <c r="I57" s="694"/>
      <c r="J57" s="694"/>
      <c r="K57" s="695"/>
      <c r="L57" s="687"/>
      <c r="M57" s="688"/>
      <c r="N57" s="688"/>
      <c r="O57" s="688"/>
      <c r="P57" s="688"/>
      <c r="Q57" s="688"/>
      <c r="R57" s="688"/>
      <c r="S57" s="688"/>
      <c r="T57" s="688"/>
      <c r="U57" s="688"/>
      <c r="V57" s="688"/>
      <c r="W57" s="688"/>
      <c r="X57" s="689"/>
      <c r="Y57" s="407"/>
      <c r="Z57" s="408"/>
      <c r="AA57" s="408"/>
      <c r="AB57" s="830"/>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row>
    <row r="58" spans="1:50" ht="24.75" customHeight="1" x14ac:dyDescent="0.15">
      <c r="A58" s="1081"/>
      <c r="B58" s="1082"/>
      <c r="C58" s="1082"/>
      <c r="D58" s="1082"/>
      <c r="E58" s="1082"/>
      <c r="F58" s="1083"/>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81"/>
      <c r="B59" s="1082"/>
      <c r="C59" s="1082"/>
      <c r="D59" s="1082"/>
      <c r="E59" s="1082"/>
      <c r="F59" s="1083"/>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81"/>
      <c r="B60" s="1082"/>
      <c r="C60" s="1082"/>
      <c r="D60" s="1082"/>
      <c r="E60" s="1082"/>
      <c r="F60" s="1083"/>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81"/>
      <c r="B61" s="1082"/>
      <c r="C61" s="1082"/>
      <c r="D61" s="1082"/>
      <c r="E61" s="1082"/>
      <c r="F61" s="1083"/>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81"/>
      <c r="B62" s="1082"/>
      <c r="C62" s="1082"/>
      <c r="D62" s="1082"/>
      <c r="E62" s="1082"/>
      <c r="F62" s="1083"/>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81"/>
      <c r="B63" s="1082"/>
      <c r="C63" s="1082"/>
      <c r="D63" s="1082"/>
      <c r="E63" s="1082"/>
      <c r="F63" s="1083"/>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81"/>
      <c r="B64" s="1082"/>
      <c r="C64" s="1082"/>
      <c r="D64" s="1082"/>
      <c r="E64" s="1082"/>
      <c r="F64" s="1083"/>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81"/>
      <c r="B65" s="1082"/>
      <c r="C65" s="1082"/>
      <c r="D65" s="1082"/>
      <c r="E65" s="1082"/>
      <c r="F65" s="1083"/>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81"/>
      <c r="B66" s="1082"/>
      <c r="C66" s="1082"/>
      <c r="D66" s="1082"/>
      <c r="E66" s="1082"/>
      <c r="F66" s="1083"/>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81"/>
      <c r="B67" s="1082"/>
      <c r="C67" s="1082"/>
      <c r="D67" s="1082"/>
      <c r="E67" s="1082"/>
      <c r="F67" s="108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81"/>
      <c r="B68" s="1082"/>
      <c r="C68" s="1082"/>
      <c r="D68" s="1082"/>
      <c r="E68" s="1082"/>
      <c r="F68" s="1083"/>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81"/>
      <c r="B69" s="1082"/>
      <c r="C69" s="1082"/>
      <c r="D69" s="1082"/>
      <c r="E69" s="1082"/>
      <c r="F69" s="1083"/>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81"/>
      <c r="B70" s="1082"/>
      <c r="C70" s="1082"/>
      <c r="D70" s="1082"/>
      <c r="E70" s="1082"/>
      <c r="F70" s="1083"/>
      <c r="G70" s="693"/>
      <c r="H70" s="694"/>
      <c r="I70" s="694"/>
      <c r="J70" s="694"/>
      <c r="K70" s="695"/>
      <c r="L70" s="687"/>
      <c r="M70" s="688"/>
      <c r="N70" s="688"/>
      <c r="O70" s="688"/>
      <c r="P70" s="688"/>
      <c r="Q70" s="688"/>
      <c r="R70" s="688"/>
      <c r="S70" s="688"/>
      <c r="T70" s="688"/>
      <c r="U70" s="688"/>
      <c r="V70" s="688"/>
      <c r="W70" s="688"/>
      <c r="X70" s="689"/>
      <c r="Y70" s="407"/>
      <c r="Z70" s="408"/>
      <c r="AA70" s="408"/>
      <c r="AB70" s="830"/>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row>
    <row r="71" spans="1:50" ht="24.75" customHeight="1" x14ac:dyDescent="0.15">
      <c r="A71" s="1081"/>
      <c r="B71" s="1082"/>
      <c r="C71" s="1082"/>
      <c r="D71" s="1082"/>
      <c r="E71" s="1082"/>
      <c r="F71" s="1083"/>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81"/>
      <c r="B72" s="1082"/>
      <c r="C72" s="1082"/>
      <c r="D72" s="1082"/>
      <c r="E72" s="1082"/>
      <c r="F72" s="1083"/>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81"/>
      <c r="B73" s="1082"/>
      <c r="C73" s="1082"/>
      <c r="D73" s="1082"/>
      <c r="E73" s="1082"/>
      <c r="F73" s="1083"/>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81"/>
      <c r="B74" s="1082"/>
      <c r="C74" s="1082"/>
      <c r="D74" s="1082"/>
      <c r="E74" s="1082"/>
      <c r="F74" s="1083"/>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81"/>
      <c r="B75" s="1082"/>
      <c r="C75" s="1082"/>
      <c r="D75" s="1082"/>
      <c r="E75" s="1082"/>
      <c r="F75" s="1083"/>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81"/>
      <c r="B76" s="1082"/>
      <c r="C76" s="1082"/>
      <c r="D76" s="1082"/>
      <c r="E76" s="1082"/>
      <c r="F76" s="1083"/>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81"/>
      <c r="B77" s="1082"/>
      <c r="C77" s="1082"/>
      <c r="D77" s="1082"/>
      <c r="E77" s="1082"/>
      <c r="F77" s="1083"/>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81"/>
      <c r="B78" s="1082"/>
      <c r="C78" s="1082"/>
      <c r="D78" s="1082"/>
      <c r="E78" s="1082"/>
      <c r="F78" s="1083"/>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81"/>
      <c r="B79" s="1082"/>
      <c r="C79" s="1082"/>
      <c r="D79" s="1082"/>
      <c r="E79" s="1082"/>
      <c r="F79" s="1083"/>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81"/>
      <c r="B80" s="1082"/>
      <c r="C80" s="1082"/>
      <c r="D80" s="1082"/>
      <c r="E80" s="1082"/>
      <c r="F80" s="108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81"/>
      <c r="B81" s="1082"/>
      <c r="C81" s="1082"/>
      <c r="D81" s="1082"/>
      <c r="E81" s="1082"/>
      <c r="F81" s="1083"/>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81"/>
      <c r="B82" s="1082"/>
      <c r="C82" s="1082"/>
      <c r="D82" s="1082"/>
      <c r="E82" s="1082"/>
      <c r="F82" s="1083"/>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81"/>
      <c r="B83" s="1082"/>
      <c r="C83" s="1082"/>
      <c r="D83" s="1082"/>
      <c r="E83" s="1082"/>
      <c r="F83" s="1083"/>
      <c r="G83" s="693"/>
      <c r="H83" s="694"/>
      <c r="I83" s="694"/>
      <c r="J83" s="694"/>
      <c r="K83" s="695"/>
      <c r="L83" s="687"/>
      <c r="M83" s="688"/>
      <c r="N83" s="688"/>
      <c r="O83" s="688"/>
      <c r="P83" s="688"/>
      <c r="Q83" s="688"/>
      <c r="R83" s="688"/>
      <c r="S83" s="688"/>
      <c r="T83" s="688"/>
      <c r="U83" s="688"/>
      <c r="V83" s="688"/>
      <c r="W83" s="688"/>
      <c r="X83" s="689"/>
      <c r="Y83" s="407"/>
      <c r="Z83" s="408"/>
      <c r="AA83" s="408"/>
      <c r="AB83" s="830"/>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row>
    <row r="84" spans="1:50" ht="24.75" customHeight="1" x14ac:dyDescent="0.15">
      <c r="A84" s="1081"/>
      <c r="B84" s="1082"/>
      <c r="C84" s="1082"/>
      <c r="D84" s="1082"/>
      <c r="E84" s="1082"/>
      <c r="F84" s="1083"/>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81"/>
      <c r="B85" s="1082"/>
      <c r="C85" s="1082"/>
      <c r="D85" s="1082"/>
      <c r="E85" s="1082"/>
      <c r="F85" s="1083"/>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81"/>
      <c r="B86" s="1082"/>
      <c r="C86" s="1082"/>
      <c r="D86" s="1082"/>
      <c r="E86" s="1082"/>
      <c r="F86" s="1083"/>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81"/>
      <c r="B87" s="1082"/>
      <c r="C87" s="1082"/>
      <c r="D87" s="1082"/>
      <c r="E87" s="1082"/>
      <c r="F87" s="1083"/>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81"/>
      <c r="B88" s="1082"/>
      <c r="C88" s="1082"/>
      <c r="D88" s="1082"/>
      <c r="E88" s="1082"/>
      <c r="F88" s="1083"/>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81"/>
      <c r="B89" s="1082"/>
      <c r="C89" s="1082"/>
      <c r="D89" s="1082"/>
      <c r="E89" s="1082"/>
      <c r="F89" s="1083"/>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81"/>
      <c r="B90" s="1082"/>
      <c r="C90" s="1082"/>
      <c r="D90" s="1082"/>
      <c r="E90" s="1082"/>
      <c r="F90" s="1083"/>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81"/>
      <c r="B91" s="1082"/>
      <c r="C91" s="1082"/>
      <c r="D91" s="1082"/>
      <c r="E91" s="1082"/>
      <c r="F91" s="1083"/>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81"/>
      <c r="B92" s="1082"/>
      <c r="C92" s="1082"/>
      <c r="D92" s="1082"/>
      <c r="E92" s="1082"/>
      <c r="F92" s="1083"/>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81"/>
      <c r="B93" s="1082"/>
      <c r="C93" s="1082"/>
      <c r="D93" s="1082"/>
      <c r="E93" s="1082"/>
      <c r="F93" s="108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81"/>
      <c r="B94" s="1082"/>
      <c r="C94" s="1082"/>
      <c r="D94" s="1082"/>
      <c r="E94" s="1082"/>
      <c r="F94" s="1083"/>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81"/>
      <c r="B95" s="1082"/>
      <c r="C95" s="1082"/>
      <c r="D95" s="1082"/>
      <c r="E95" s="1082"/>
      <c r="F95" s="1083"/>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81"/>
      <c r="B96" s="1082"/>
      <c r="C96" s="1082"/>
      <c r="D96" s="1082"/>
      <c r="E96" s="1082"/>
      <c r="F96" s="1083"/>
      <c r="G96" s="693"/>
      <c r="H96" s="694"/>
      <c r="I96" s="694"/>
      <c r="J96" s="694"/>
      <c r="K96" s="695"/>
      <c r="L96" s="687"/>
      <c r="M96" s="688"/>
      <c r="N96" s="688"/>
      <c r="O96" s="688"/>
      <c r="P96" s="688"/>
      <c r="Q96" s="688"/>
      <c r="R96" s="688"/>
      <c r="S96" s="688"/>
      <c r="T96" s="688"/>
      <c r="U96" s="688"/>
      <c r="V96" s="688"/>
      <c r="W96" s="688"/>
      <c r="X96" s="689"/>
      <c r="Y96" s="407"/>
      <c r="Z96" s="408"/>
      <c r="AA96" s="408"/>
      <c r="AB96" s="830"/>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row>
    <row r="97" spans="1:50" ht="24.75" customHeight="1" x14ac:dyDescent="0.15">
      <c r="A97" s="1081"/>
      <c r="B97" s="1082"/>
      <c r="C97" s="1082"/>
      <c r="D97" s="1082"/>
      <c r="E97" s="1082"/>
      <c r="F97" s="1083"/>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81"/>
      <c r="B98" s="1082"/>
      <c r="C98" s="1082"/>
      <c r="D98" s="1082"/>
      <c r="E98" s="1082"/>
      <c r="F98" s="1083"/>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81"/>
      <c r="B99" s="1082"/>
      <c r="C99" s="1082"/>
      <c r="D99" s="1082"/>
      <c r="E99" s="1082"/>
      <c r="F99" s="1083"/>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81"/>
      <c r="B100" s="1082"/>
      <c r="C100" s="1082"/>
      <c r="D100" s="1082"/>
      <c r="E100" s="1082"/>
      <c r="F100" s="1083"/>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81"/>
      <c r="B101" s="1082"/>
      <c r="C101" s="1082"/>
      <c r="D101" s="1082"/>
      <c r="E101" s="1082"/>
      <c r="F101" s="1083"/>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81"/>
      <c r="B102" s="1082"/>
      <c r="C102" s="1082"/>
      <c r="D102" s="1082"/>
      <c r="E102" s="1082"/>
      <c r="F102" s="1083"/>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81"/>
      <c r="B103" s="1082"/>
      <c r="C103" s="1082"/>
      <c r="D103" s="1082"/>
      <c r="E103" s="1082"/>
      <c r="F103" s="1083"/>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81"/>
      <c r="B104" s="1082"/>
      <c r="C104" s="1082"/>
      <c r="D104" s="1082"/>
      <c r="E104" s="1082"/>
      <c r="F104" s="1083"/>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81"/>
      <c r="B105" s="1082"/>
      <c r="C105" s="1082"/>
      <c r="D105" s="1082"/>
      <c r="E105" s="1082"/>
      <c r="F105" s="1083"/>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87" t="s">
        <v>28</v>
      </c>
      <c r="B108" s="1088"/>
      <c r="C108" s="1088"/>
      <c r="D108" s="1088"/>
      <c r="E108" s="1088"/>
      <c r="F108" s="1089"/>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81"/>
      <c r="B109" s="1082"/>
      <c r="C109" s="1082"/>
      <c r="D109" s="1082"/>
      <c r="E109" s="1082"/>
      <c r="F109" s="1083"/>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81"/>
      <c r="B110" s="1082"/>
      <c r="C110" s="1082"/>
      <c r="D110" s="1082"/>
      <c r="E110" s="1082"/>
      <c r="F110" s="1083"/>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30"/>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row>
    <row r="111" spans="1:50" ht="24.75" customHeight="1" x14ac:dyDescent="0.15">
      <c r="A111" s="1081"/>
      <c r="B111" s="1082"/>
      <c r="C111" s="1082"/>
      <c r="D111" s="1082"/>
      <c r="E111" s="1082"/>
      <c r="F111" s="1083"/>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81"/>
      <c r="B112" s="1082"/>
      <c r="C112" s="1082"/>
      <c r="D112" s="1082"/>
      <c r="E112" s="1082"/>
      <c r="F112" s="1083"/>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81"/>
      <c r="B113" s="1082"/>
      <c r="C113" s="1082"/>
      <c r="D113" s="1082"/>
      <c r="E113" s="1082"/>
      <c r="F113" s="1083"/>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81"/>
      <c r="B114" s="1082"/>
      <c r="C114" s="1082"/>
      <c r="D114" s="1082"/>
      <c r="E114" s="1082"/>
      <c r="F114" s="1083"/>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81"/>
      <c r="B115" s="1082"/>
      <c r="C115" s="1082"/>
      <c r="D115" s="1082"/>
      <c r="E115" s="1082"/>
      <c r="F115" s="1083"/>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81"/>
      <c r="B116" s="1082"/>
      <c r="C116" s="1082"/>
      <c r="D116" s="1082"/>
      <c r="E116" s="1082"/>
      <c r="F116" s="1083"/>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81"/>
      <c r="B117" s="1082"/>
      <c r="C117" s="1082"/>
      <c r="D117" s="1082"/>
      <c r="E117" s="1082"/>
      <c r="F117" s="1083"/>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81"/>
      <c r="B118" s="1082"/>
      <c r="C118" s="1082"/>
      <c r="D118" s="1082"/>
      <c r="E118" s="1082"/>
      <c r="F118" s="1083"/>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81"/>
      <c r="B119" s="1082"/>
      <c r="C119" s="1082"/>
      <c r="D119" s="1082"/>
      <c r="E119" s="1082"/>
      <c r="F119" s="1083"/>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81"/>
      <c r="B120" s="1082"/>
      <c r="C120" s="1082"/>
      <c r="D120" s="1082"/>
      <c r="E120" s="1082"/>
      <c r="F120" s="108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81"/>
      <c r="B121" s="1082"/>
      <c r="C121" s="1082"/>
      <c r="D121" s="1082"/>
      <c r="E121" s="1082"/>
      <c r="F121" s="1083"/>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81"/>
      <c r="B122" s="1082"/>
      <c r="C122" s="1082"/>
      <c r="D122" s="1082"/>
      <c r="E122" s="1082"/>
      <c r="F122" s="1083"/>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81"/>
      <c r="B123" s="1082"/>
      <c r="C123" s="1082"/>
      <c r="D123" s="1082"/>
      <c r="E123" s="1082"/>
      <c r="F123" s="1083"/>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30"/>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row>
    <row r="124" spans="1:50" ht="24.75" customHeight="1" x14ac:dyDescent="0.15">
      <c r="A124" s="1081"/>
      <c r="B124" s="1082"/>
      <c r="C124" s="1082"/>
      <c r="D124" s="1082"/>
      <c r="E124" s="1082"/>
      <c r="F124" s="1083"/>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81"/>
      <c r="B125" s="1082"/>
      <c r="C125" s="1082"/>
      <c r="D125" s="1082"/>
      <c r="E125" s="1082"/>
      <c r="F125" s="1083"/>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81"/>
      <c r="B126" s="1082"/>
      <c r="C126" s="1082"/>
      <c r="D126" s="1082"/>
      <c r="E126" s="1082"/>
      <c r="F126" s="1083"/>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81"/>
      <c r="B127" s="1082"/>
      <c r="C127" s="1082"/>
      <c r="D127" s="1082"/>
      <c r="E127" s="1082"/>
      <c r="F127" s="1083"/>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81"/>
      <c r="B128" s="1082"/>
      <c r="C128" s="1082"/>
      <c r="D128" s="1082"/>
      <c r="E128" s="1082"/>
      <c r="F128" s="1083"/>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81"/>
      <c r="B129" s="1082"/>
      <c r="C129" s="1082"/>
      <c r="D129" s="1082"/>
      <c r="E129" s="1082"/>
      <c r="F129" s="1083"/>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81"/>
      <c r="B130" s="1082"/>
      <c r="C130" s="1082"/>
      <c r="D130" s="1082"/>
      <c r="E130" s="1082"/>
      <c r="F130" s="1083"/>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81"/>
      <c r="B131" s="1082"/>
      <c r="C131" s="1082"/>
      <c r="D131" s="1082"/>
      <c r="E131" s="1082"/>
      <c r="F131" s="1083"/>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81"/>
      <c r="B132" s="1082"/>
      <c r="C132" s="1082"/>
      <c r="D132" s="1082"/>
      <c r="E132" s="1082"/>
      <c r="F132" s="1083"/>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81"/>
      <c r="B133" s="1082"/>
      <c r="C133" s="1082"/>
      <c r="D133" s="1082"/>
      <c r="E133" s="1082"/>
      <c r="F133" s="108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81"/>
      <c r="B134" s="1082"/>
      <c r="C134" s="1082"/>
      <c r="D134" s="1082"/>
      <c r="E134" s="1082"/>
      <c r="F134" s="1083"/>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81"/>
      <c r="B135" s="1082"/>
      <c r="C135" s="1082"/>
      <c r="D135" s="1082"/>
      <c r="E135" s="1082"/>
      <c r="F135" s="1083"/>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81"/>
      <c r="B136" s="1082"/>
      <c r="C136" s="1082"/>
      <c r="D136" s="1082"/>
      <c r="E136" s="1082"/>
      <c r="F136" s="1083"/>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30"/>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row>
    <row r="137" spans="1:50" ht="24.75" customHeight="1" x14ac:dyDescent="0.15">
      <c r="A137" s="1081"/>
      <c r="B137" s="1082"/>
      <c r="C137" s="1082"/>
      <c r="D137" s="1082"/>
      <c r="E137" s="1082"/>
      <c r="F137" s="1083"/>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81"/>
      <c r="B138" s="1082"/>
      <c r="C138" s="1082"/>
      <c r="D138" s="1082"/>
      <c r="E138" s="1082"/>
      <c r="F138" s="1083"/>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81"/>
      <c r="B139" s="1082"/>
      <c r="C139" s="1082"/>
      <c r="D139" s="1082"/>
      <c r="E139" s="1082"/>
      <c r="F139" s="1083"/>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81"/>
      <c r="B140" s="1082"/>
      <c r="C140" s="1082"/>
      <c r="D140" s="1082"/>
      <c r="E140" s="1082"/>
      <c r="F140" s="1083"/>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81"/>
      <c r="B141" s="1082"/>
      <c r="C141" s="1082"/>
      <c r="D141" s="1082"/>
      <c r="E141" s="1082"/>
      <c r="F141" s="1083"/>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81"/>
      <c r="B142" s="1082"/>
      <c r="C142" s="1082"/>
      <c r="D142" s="1082"/>
      <c r="E142" s="1082"/>
      <c r="F142" s="1083"/>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81"/>
      <c r="B143" s="1082"/>
      <c r="C143" s="1082"/>
      <c r="D143" s="1082"/>
      <c r="E143" s="1082"/>
      <c r="F143" s="1083"/>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81"/>
      <c r="B144" s="1082"/>
      <c r="C144" s="1082"/>
      <c r="D144" s="1082"/>
      <c r="E144" s="1082"/>
      <c r="F144" s="1083"/>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81"/>
      <c r="B145" s="1082"/>
      <c r="C145" s="1082"/>
      <c r="D145" s="1082"/>
      <c r="E145" s="1082"/>
      <c r="F145" s="1083"/>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81"/>
      <c r="B146" s="1082"/>
      <c r="C146" s="1082"/>
      <c r="D146" s="1082"/>
      <c r="E146" s="1082"/>
      <c r="F146" s="108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81"/>
      <c r="B147" s="1082"/>
      <c r="C147" s="1082"/>
      <c r="D147" s="1082"/>
      <c r="E147" s="1082"/>
      <c r="F147" s="1083"/>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81"/>
      <c r="B148" s="1082"/>
      <c r="C148" s="1082"/>
      <c r="D148" s="1082"/>
      <c r="E148" s="1082"/>
      <c r="F148" s="1083"/>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81"/>
      <c r="B149" s="1082"/>
      <c r="C149" s="1082"/>
      <c r="D149" s="1082"/>
      <c r="E149" s="1082"/>
      <c r="F149" s="1083"/>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30"/>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row>
    <row r="150" spans="1:50" ht="24.75" customHeight="1" x14ac:dyDescent="0.15">
      <c r="A150" s="1081"/>
      <c r="B150" s="1082"/>
      <c r="C150" s="1082"/>
      <c r="D150" s="1082"/>
      <c r="E150" s="1082"/>
      <c r="F150" s="1083"/>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81"/>
      <c r="B151" s="1082"/>
      <c r="C151" s="1082"/>
      <c r="D151" s="1082"/>
      <c r="E151" s="1082"/>
      <c r="F151" s="1083"/>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81"/>
      <c r="B152" s="1082"/>
      <c r="C152" s="1082"/>
      <c r="D152" s="1082"/>
      <c r="E152" s="1082"/>
      <c r="F152" s="1083"/>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81"/>
      <c r="B153" s="1082"/>
      <c r="C153" s="1082"/>
      <c r="D153" s="1082"/>
      <c r="E153" s="1082"/>
      <c r="F153" s="1083"/>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81"/>
      <c r="B154" s="1082"/>
      <c r="C154" s="1082"/>
      <c r="D154" s="1082"/>
      <c r="E154" s="1082"/>
      <c r="F154" s="1083"/>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81"/>
      <c r="B155" s="1082"/>
      <c r="C155" s="1082"/>
      <c r="D155" s="1082"/>
      <c r="E155" s="1082"/>
      <c r="F155" s="1083"/>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81"/>
      <c r="B156" s="1082"/>
      <c r="C156" s="1082"/>
      <c r="D156" s="1082"/>
      <c r="E156" s="1082"/>
      <c r="F156" s="1083"/>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81"/>
      <c r="B157" s="1082"/>
      <c r="C157" s="1082"/>
      <c r="D157" s="1082"/>
      <c r="E157" s="1082"/>
      <c r="F157" s="1083"/>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81"/>
      <c r="B158" s="1082"/>
      <c r="C158" s="1082"/>
      <c r="D158" s="1082"/>
      <c r="E158" s="1082"/>
      <c r="F158" s="1083"/>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87" t="s">
        <v>28</v>
      </c>
      <c r="B161" s="1088"/>
      <c r="C161" s="1088"/>
      <c r="D161" s="1088"/>
      <c r="E161" s="1088"/>
      <c r="F161" s="1089"/>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81"/>
      <c r="B162" s="1082"/>
      <c r="C162" s="1082"/>
      <c r="D162" s="1082"/>
      <c r="E162" s="1082"/>
      <c r="F162" s="1083"/>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81"/>
      <c r="B163" s="1082"/>
      <c r="C163" s="1082"/>
      <c r="D163" s="1082"/>
      <c r="E163" s="1082"/>
      <c r="F163" s="1083"/>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30"/>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row>
    <row r="164" spans="1:50" ht="24.75" customHeight="1" x14ac:dyDescent="0.15">
      <c r="A164" s="1081"/>
      <c r="B164" s="1082"/>
      <c r="C164" s="1082"/>
      <c r="D164" s="1082"/>
      <c r="E164" s="1082"/>
      <c r="F164" s="1083"/>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81"/>
      <c r="B165" s="1082"/>
      <c r="C165" s="1082"/>
      <c r="D165" s="1082"/>
      <c r="E165" s="1082"/>
      <c r="F165" s="1083"/>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81"/>
      <c r="B166" s="1082"/>
      <c r="C166" s="1082"/>
      <c r="D166" s="1082"/>
      <c r="E166" s="1082"/>
      <c r="F166" s="1083"/>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81"/>
      <c r="B167" s="1082"/>
      <c r="C167" s="1082"/>
      <c r="D167" s="1082"/>
      <c r="E167" s="1082"/>
      <c r="F167" s="1083"/>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81"/>
      <c r="B168" s="1082"/>
      <c r="C168" s="1082"/>
      <c r="D168" s="1082"/>
      <c r="E168" s="1082"/>
      <c r="F168" s="1083"/>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81"/>
      <c r="B169" s="1082"/>
      <c r="C169" s="1082"/>
      <c r="D169" s="1082"/>
      <c r="E169" s="1082"/>
      <c r="F169" s="1083"/>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81"/>
      <c r="B170" s="1082"/>
      <c r="C170" s="1082"/>
      <c r="D170" s="1082"/>
      <c r="E170" s="1082"/>
      <c r="F170" s="1083"/>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81"/>
      <c r="B171" s="1082"/>
      <c r="C171" s="1082"/>
      <c r="D171" s="1082"/>
      <c r="E171" s="1082"/>
      <c r="F171" s="1083"/>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81"/>
      <c r="B172" s="1082"/>
      <c r="C172" s="1082"/>
      <c r="D172" s="1082"/>
      <c r="E172" s="1082"/>
      <c r="F172" s="1083"/>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81"/>
      <c r="B173" s="1082"/>
      <c r="C173" s="1082"/>
      <c r="D173" s="1082"/>
      <c r="E173" s="1082"/>
      <c r="F173" s="108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81"/>
      <c r="B174" s="1082"/>
      <c r="C174" s="1082"/>
      <c r="D174" s="1082"/>
      <c r="E174" s="1082"/>
      <c r="F174" s="1083"/>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81"/>
      <c r="B175" s="1082"/>
      <c r="C175" s="1082"/>
      <c r="D175" s="1082"/>
      <c r="E175" s="1082"/>
      <c r="F175" s="1083"/>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81"/>
      <c r="B176" s="1082"/>
      <c r="C176" s="1082"/>
      <c r="D176" s="1082"/>
      <c r="E176" s="1082"/>
      <c r="F176" s="1083"/>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30"/>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row>
    <row r="177" spans="1:50" ht="24.75" customHeight="1" x14ac:dyDescent="0.15">
      <c r="A177" s="1081"/>
      <c r="B177" s="1082"/>
      <c r="C177" s="1082"/>
      <c r="D177" s="1082"/>
      <c r="E177" s="1082"/>
      <c r="F177" s="1083"/>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81"/>
      <c r="B178" s="1082"/>
      <c r="C178" s="1082"/>
      <c r="D178" s="1082"/>
      <c r="E178" s="1082"/>
      <c r="F178" s="1083"/>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81"/>
      <c r="B179" s="1082"/>
      <c r="C179" s="1082"/>
      <c r="D179" s="1082"/>
      <c r="E179" s="1082"/>
      <c r="F179" s="1083"/>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81"/>
      <c r="B180" s="1082"/>
      <c r="C180" s="1082"/>
      <c r="D180" s="1082"/>
      <c r="E180" s="1082"/>
      <c r="F180" s="1083"/>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81"/>
      <c r="B181" s="1082"/>
      <c r="C181" s="1082"/>
      <c r="D181" s="1082"/>
      <c r="E181" s="1082"/>
      <c r="F181" s="1083"/>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81"/>
      <c r="B182" s="1082"/>
      <c r="C182" s="1082"/>
      <c r="D182" s="1082"/>
      <c r="E182" s="1082"/>
      <c r="F182" s="1083"/>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81"/>
      <c r="B183" s="1082"/>
      <c r="C183" s="1082"/>
      <c r="D183" s="1082"/>
      <c r="E183" s="1082"/>
      <c r="F183" s="1083"/>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81"/>
      <c r="B184" s="1082"/>
      <c r="C184" s="1082"/>
      <c r="D184" s="1082"/>
      <c r="E184" s="1082"/>
      <c r="F184" s="1083"/>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81"/>
      <c r="B185" s="1082"/>
      <c r="C185" s="1082"/>
      <c r="D185" s="1082"/>
      <c r="E185" s="1082"/>
      <c r="F185" s="1083"/>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81"/>
      <c r="B186" s="1082"/>
      <c r="C186" s="1082"/>
      <c r="D186" s="1082"/>
      <c r="E186" s="1082"/>
      <c r="F186" s="108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81"/>
      <c r="B187" s="1082"/>
      <c r="C187" s="1082"/>
      <c r="D187" s="1082"/>
      <c r="E187" s="1082"/>
      <c r="F187" s="1083"/>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81"/>
      <c r="B188" s="1082"/>
      <c r="C188" s="1082"/>
      <c r="D188" s="1082"/>
      <c r="E188" s="1082"/>
      <c r="F188" s="1083"/>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81"/>
      <c r="B189" s="1082"/>
      <c r="C189" s="1082"/>
      <c r="D189" s="1082"/>
      <c r="E189" s="1082"/>
      <c r="F189" s="1083"/>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30"/>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row>
    <row r="190" spans="1:50" ht="24.75" customHeight="1" x14ac:dyDescent="0.15">
      <c r="A190" s="1081"/>
      <c r="B190" s="1082"/>
      <c r="C190" s="1082"/>
      <c r="D190" s="1082"/>
      <c r="E190" s="1082"/>
      <c r="F190" s="1083"/>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81"/>
      <c r="B191" s="1082"/>
      <c r="C191" s="1082"/>
      <c r="D191" s="1082"/>
      <c r="E191" s="1082"/>
      <c r="F191" s="1083"/>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81"/>
      <c r="B192" s="1082"/>
      <c r="C192" s="1082"/>
      <c r="D192" s="1082"/>
      <c r="E192" s="1082"/>
      <c r="F192" s="1083"/>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81"/>
      <c r="B193" s="1082"/>
      <c r="C193" s="1082"/>
      <c r="D193" s="1082"/>
      <c r="E193" s="1082"/>
      <c r="F193" s="1083"/>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81"/>
      <c r="B194" s="1082"/>
      <c r="C194" s="1082"/>
      <c r="D194" s="1082"/>
      <c r="E194" s="1082"/>
      <c r="F194" s="1083"/>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81"/>
      <c r="B195" s="1082"/>
      <c r="C195" s="1082"/>
      <c r="D195" s="1082"/>
      <c r="E195" s="1082"/>
      <c r="F195" s="1083"/>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81"/>
      <c r="B196" s="1082"/>
      <c r="C196" s="1082"/>
      <c r="D196" s="1082"/>
      <c r="E196" s="1082"/>
      <c r="F196" s="1083"/>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81"/>
      <c r="B197" s="1082"/>
      <c r="C197" s="1082"/>
      <c r="D197" s="1082"/>
      <c r="E197" s="1082"/>
      <c r="F197" s="1083"/>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81"/>
      <c r="B198" s="1082"/>
      <c r="C198" s="1082"/>
      <c r="D198" s="1082"/>
      <c r="E198" s="1082"/>
      <c r="F198" s="1083"/>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81"/>
      <c r="B199" s="1082"/>
      <c r="C199" s="1082"/>
      <c r="D199" s="1082"/>
      <c r="E199" s="1082"/>
      <c r="F199" s="108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81"/>
      <c r="B200" s="1082"/>
      <c r="C200" s="1082"/>
      <c r="D200" s="1082"/>
      <c r="E200" s="1082"/>
      <c r="F200" s="1083"/>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81"/>
      <c r="B201" s="1082"/>
      <c r="C201" s="1082"/>
      <c r="D201" s="1082"/>
      <c r="E201" s="1082"/>
      <c r="F201" s="1083"/>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81"/>
      <c r="B202" s="1082"/>
      <c r="C202" s="1082"/>
      <c r="D202" s="1082"/>
      <c r="E202" s="1082"/>
      <c r="F202" s="1083"/>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30"/>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row>
    <row r="203" spans="1:50" ht="24.75" customHeight="1" x14ac:dyDescent="0.15">
      <c r="A203" s="1081"/>
      <c r="B203" s="1082"/>
      <c r="C203" s="1082"/>
      <c r="D203" s="1082"/>
      <c r="E203" s="1082"/>
      <c r="F203" s="1083"/>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81"/>
      <c r="B204" s="1082"/>
      <c r="C204" s="1082"/>
      <c r="D204" s="1082"/>
      <c r="E204" s="1082"/>
      <c r="F204" s="1083"/>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81"/>
      <c r="B205" s="1082"/>
      <c r="C205" s="1082"/>
      <c r="D205" s="1082"/>
      <c r="E205" s="1082"/>
      <c r="F205" s="1083"/>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81"/>
      <c r="B206" s="1082"/>
      <c r="C206" s="1082"/>
      <c r="D206" s="1082"/>
      <c r="E206" s="1082"/>
      <c r="F206" s="1083"/>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81"/>
      <c r="B207" s="1082"/>
      <c r="C207" s="1082"/>
      <c r="D207" s="1082"/>
      <c r="E207" s="1082"/>
      <c r="F207" s="1083"/>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81"/>
      <c r="B208" s="1082"/>
      <c r="C208" s="1082"/>
      <c r="D208" s="1082"/>
      <c r="E208" s="1082"/>
      <c r="F208" s="1083"/>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81"/>
      <c r="B209" s="1082"/>
      <c r="C209" s="1082"/>
      <c r="D209" s="1082"/>
      <c r="E209" s="1082"/>
      <c r="F209" s="1083"/>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81"/>
      <c r="B210" s="1082"/>
      <c r="C210" s="1082"/>
      <c r="D210" s="1082"/>
      <c r="E210" s="1082"/>
      <c r="F210" s="1083"/>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81"/>
      <c r="B211" s="1082"/>
      <c r="C211" s="1082"/>
      <c r="D211" s="1082"/>
      <c r="E211" s="1082"/>
      <c r="F211" s="1083"/>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81"/>
      <c r="B215" s="1082"/>
      <c r="C215" s="1082"/>
      <c r="D215" s="1082"/>
      <c r="E215" s="1082"/>
      <c r="F215" s="1083"/>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81"/>
      <c r="B216" s="1082"/>
      <c r="C216" s="1082"/>
      <c r="D216" s="1082"/>
      <c r="E216" s="1082"/>
      <c r="F216" s="1083"/>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30"/>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row>
    <row r="217" spans="1:50" ht="24.75" customHeight="1" x14ac:dyDescent="0.15">
      <c r="A217" s="1081"/>
      <c r="B217" s="1082"/>
      <c r="C217" s="1082"/>
      <c r="D217" s="1082"/>
      <c r="E217" s="1082"/>
      <c r="F217" s="1083"/>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81"/>
      <c r="B218" s="1082"/>
      <c r="C218" s="1082"/>
      <c r="D218" s="1082"/>
      <c r="E218" s="1082"/>
      <c r="F218" s="1083"/>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81"/>
      <c r="B219" s="1082"/>
      <c r="C219" s="1082"/>
      <c r="D219" s="1082"/>
      <c r="E219" s="1082"/>
      <c r="F219" s="1083"/>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81"/>
      <c r="B220" s="1082"/>
      <c r="C220" s="1082"/>
      <c r="D220" s="1082"/>
      <c r="E220" s="1082"/>
      <c r="F220" s="1083"/>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81"/>
      <c r="B221" s="1082"/>
      <c r="C221" s="1082"/>
      <c r="D221" s="1082"/>
      <c r="E221" s="1082"/>
      <c r="F221" s="1083"/>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81"/>
      <c r="B222" s="1082"/>
      <c r="C222" s="1082"/>
      <c r="D222" s="1082"/>
      <c r="E222" s="1082"/>
      <c r="F222" s="1083"/>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81"/>
      <c r="B223" s="1082"/>
      <c r="C223" s="1082"/>
      <c r="D223" s="1082"/>
      <c r="E223" s="1082"/>
      <c r="F223" s="1083"/>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81"/>
      <c r="B224" s="1082"/>
      <c r="C224" s="1082"/>
      <c r="D224" s="1082"/>
      <c r="E224" s="1082"/>
      <c r="F224" s="1083"/>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81"/>
      <c r="B225" s="1082"/>
      <c r="C225" s="1082"/>
      <c r="D225" s="1082"/>
      <c r="E225" s="1082"/>
      <c r="F225" s="1083"/>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81"/>
      <c r="B226" s="1082"/>
      <c r="C226" s="1082"/>
      <c r="D226" s="1082"/>
      <c r="E226" s="1082"/>
      <c r="F226" s="108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81"/>
      <c r="B227" s="1082"/>
      <c r="C227" s="1082"/>
      <c r="D227" s="1082"/>
      <c r="E227" s="1082"/>
      <c r="F227" s="1083"/>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81"/>
      <c r="B228" s="1082"/>
      <c r="C228" s="1082"/>
      <c r="D228" s="1082"/>
      <c r="E228" s="1082"/>
      <c r="F228" s="1083"/>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81"/>
      <c r="B229" s="1082"/>
      <c r="C229" s="1082"/>
      <c r="D229" s="1082"/>
      <c r="E229" s="1082"/>
      <c r="F229" s="1083"/>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30"/>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row>
    <row r="230" spans="1:50" ht="24.75" customHeight="1" x14ac:dyDescent="0.15">
      <c r="A230" s="1081"/>
      <c r="B230" s="1082"/>
      <c r="C230" s="1082"/>
      <c r="D230" s="1082"/>
      <c r="E230" s="1082"/>
      <c r="F230" s="1083"/>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81"/>
      <c r="B231" s="1082"/>
      <c r="C231" s="1082"/>
      <c r="D231" s="1082"/>
      <c r="E231" s="1082"/>
      <c r="F231" s="1083"/>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81"/>
      <c r="B232" s="1082"/>
      <c r="C232" s="1082"/>
      <c r="D232" s="1082"/>
      <c r="E232" s="1082"/>
      <c r="F232" s="1083"/>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81"/>
      <c r="B233" s="1082"/>
      <c r="C233" s="1082"/>
      <c r="D233" s="1082"/>
      <c r="E233" s="1082"/>
      <c r="F233" s="1083"/>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81"/>
      <c r="B234" s="1082"/>
      <c r="C234" s="1082"/>
      <c r="D234" s="1082"/>
      <c r="E234" s="1082"/>
      <c r="F234" s="1083"/>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81"/>
      <c r="B235" s="1082"/>
      <c r="C235" s="1082"/>
      <c r="D235" s="1082"/>
      <c r="E235" s="1082"/>
      <c r="F235" s="1083"/>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81"/>
      <c r="B236" s="1082"/>
      <c r="C236" s="1082"/>
      <c r="D236" s="1082"/>
      <c r="E236" s="1082"/>
      <c r="F236" s="1083"/>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81"/>
      <c r="B237" s="1082"/>
      <c r="C237" s="1082"/>
      <c r="D237" s="1082"/>
      <c r="E237" s="1082"/>
      <c r="F237" s="1083"/>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81"/>
      <c r="B238" s="1082"/>
      <c r="C238" s="1082"/>
      <c r="D238" s="1082"/>
      <c r="E238" s="1082"/>
      <c r="F238" s="1083"/>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81"/>
      <c r="B239" s="1082"/>
      <c r="C239" s="1082"/>
      <c r="D239" s="1082"/>
      <c r="E239" s="1082"/>
      <c r="F239" s="108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81"/>
      <c r="B240" s="1082"/>
      <c r="C240" s="1082"/>
      <c r="D240" s="1082"/>
      <c r="E240" s="1082"/>
      <c r="F240" s="1083"/>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81"/>
      <c r="B241" s="1082"/>
      <c r="C241" s="1082"/>
      <c r="D241" s="1082"/>
      <c r="E241" s="1082"/>
      <c r="F241" s="1083"/>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81"/>
      <c r="B242" s="1082"/>
      <c r="C242" s="1082"/>
      <c r="D242" s="1082"/>
      <c r="E242" s="1082"/>
      <c r="F242" s="1083"/>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30"/>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row>
    <row r="243" spans="1:50" ht="24.75" customHeight="1" x14ac:dyDescent="0.15">
      <c r="A243" s="1081"/>
      <c r="B243" s="1082"/>
      <c r="C243" s="1082"/>
      <c r="D243" s="1082"/>
      <c r="E243" s="1082"/>
      <c r="F243" s="1083"/>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81"/>
      <c r="B244" s="1082"/>
      <c r="C244" s="1082"/>
      <c r="D244" s="1082"/>
      <c r="E244" s="1082"/>
      <c r="F244" s="1083"/>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81"/>
      <c r="B245" s="1082"/>
      <c r="C245" s="1082"/>
      <c r="D245" s="1082"/>
      <c r="E245" s="1082"/>
      <c r="F245" s="1083"/>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81"/>
      <c r="B246" s="1082"/>
      <c r="C246" s="1082"/>
      <c r="D246" s="1082"/>
      <c r="E246" s="1082"/>
      <c r="F246" s="1083"/>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81"/>
      <c r="B247" s="1082"/>
      <c r="C247" s="1082"/>
      <c r="D247" s="1082"/>
      <c r="E247" s="1082"/>
      <c r="F247" s="1083"/>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81"/>
      <c r="B248" s="1082"/>
      <c r="C248" s="1082"/>
      <c r="D248" s="1082"/>
      <c r="E248" s="1082"/>
      <c r="F248" s="1083"/>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81"/>
      <c r="B249" s="1082"/>
      <c r="C249" s="1082"/>
      <c r="D249" s="1082"/>
      <c r="E249" s="1082"/>
      <c r="F249" s="1083"/>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81"/>
      <c r="B250" s="1082"/>
      <c r="C250" s="1082"/>
      <c r="D250" s="1082"/>
      <c r="E250" s="1082"/>
      <c r="F250" s="1083"/>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81"/>
      <c r="B251" s="1082"/>
      <c r="C251" s="1082"/>
      <c r="D251" s="1082"/>
      <c r="E251" s="1082"/>
      <c r="F251" s="1083"/>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81"/>
      <c r="B252" s="1082"/>
      <c r="C252" s="1082"/>
      <c r="D252" s="1082"/>
      <c r="E252" s="1082"/>
      <c r="F252" s="108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81"/>
      <c r="B253" s="1082"/>
      <c r="C253" s="1082"/>
      <c r="D253" s="1082"/>
      <c r="E253" s="1082"/>
      <c r="F253" s="1083"/>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81"/>
      <c r="B254" s="1082"/>
      <c r="C254" s="1082"/>
      <c r="D254" s="1082"/>
      <c r="E254" s="1082"/>
      <c r="F254" s="1083"/>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81"/>
      <c r="B255" s="1082"/>
      <c r="C255" s="1082"/>
      <c r="D255" s="1082"/>
      <c r="E255" s="1082"/>
      <c r="F255" s="1083"/>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30"/>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row>
    <row r="256" spans="1:50" ht="24.75" customHeight="1" x14ac:dyDescent="0.15">
      <c r="A256" s="1081"/>
      <c r="B256" s="1082"/>
      <c r="C256" s="1082"/>
      <c r="D256" s="1082"/>
      <c r="E256" s="1082"/>
      <c r="F256" s="1083"/>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81"/>
      <c r="B257" s="1082"/>
      <c r="C257" s="1082"/>
      <c r="D257" s="1082"/>
      <c r="E257" s="1082"/>
      <c r="F257" s="1083"/>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81"/>
      <c r="B258" s="1082"/>
      <c r="C258" s="1082"/>
      <c r="D258" s="1082"/>
      <c r="E258" s="1082"/>
      <c r="F258" s="1083"/>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81"/>
      <c r="B259" s="1082"/>
      <c r="C259" s="1082"/>
      <c r="D259" s="1082"/>
      <c r="E259" s="1082"/>
      <c r="F259" s="1083"/>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81"/>
      <c r="B260" s="1082"/>
      <c r="C260" s="1082"/>
      <c r="D260" s="1082"/>
      <c r="E260" s="1082"/>
      <c r="F260" s="1083"/>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81"/>
      <c r="B261" s="1082"/>
      <c r="C261" s="1082"/>
      <c r="D261" s="1082"/>
      <c r="E261" s="1082"/>
      <c r="F261" s="1083"/>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81"/>
      <c r="B262" s="1082"/>
      <c r="C262" s="1082"/>
      <c r="D262" s="1082"/>
      <c r="E262" s="1082"/>
      <c r="F262" s="1083"/>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81"/>
      <c r="B263" s="1082"/>
      <c r="C263" s="1082"/>
      <c r="D263" s="1082"/>
      <c r="E263" s="1082"/>
      <c r="F263" s="1083"/>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81"/>
      <c r="B264" s="1082"/>
      <c r="C264" s="1082"/>
      <c r="D264" s="1082"/>
      <c r="E264" s="1082"/>
      <c r="F264" s="1083"/>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300</v>
      </c>
      <c r="K3" s="379"/>
      <c r="L3" s="379"/>
      <c r="M3" s="379"/>
      <c r="N3" s="379"/>
      <c r="O3" s="379"/>
      <c r="P3" s="380" t="s">
        <v>27</v>
      </c>
      <c r="Q3" s="380"/>
      <c r="R3" s="380"/>
      <c r="S3" s="380"/>
      <c r="T3" s="380"/>
      <c r="U3" s="380"/>
      <c r="V3" s="380"/>
      <c r="W3" s="380"/>
      <c r="X3" s="380"/>
      <c r="Y3" s="381" t="s">
        <v>355</v>
      </c>
      <c r="Z3" s="382"/>
      <c r="AA3" s="382"/>
      <c r="AB3" s="382"/>
      <c r="AC3" s="149" t="s">
        <v>340</v>
      </c>
      <c r="AD3" s="149"/>
      <c r="AE3" s="149"/>
      <c r="AF3" s="149"/>
      <c r="AG3" s="149"/>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92">
        <v>1</v>
      </c>
      <c r="B4" s="1092">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92">
        <v>2</v>
      </c>
      <c r="B5" s="1092">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92">
        <v>3</v>
      </c>
      <c r="B6" s="1092">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92">
        <v>4</v>
      </c>
      <c r="B7" s="1092">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92">
        <v>5</v>
      </c>
      <c r="B8" s="1092">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92">
        <v>6</v>
      </c>
      <c r="B9" s="1092">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92">
        <v>7</v>
      </c>
      <c r="B10" s="1092">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92">
        <v>8</v>
      </c>
      <c r="B11" s="1092">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92">
        <v>9</v>
      </c>
      <c r="B12" s="1092">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92">
        <v>10</v>
      </c>
      <c r="B13" s="1092">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92">
        <v>11</v>
      </c>
      <c r="B14" s="1092">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92">
        <v>12</v>
      </c>
      <c r="B15" s="1092">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92">
        <v>13</v>
      </c>
      <c r="B16" s="1092">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92">
        <v>14</v>
      </c>
      <c r="B17" s="1092">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92">
        <v>15</v>
      </c>
      <c r="B18" s="1092">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92">
        <v>16</v>
      </c>
      <c r="B19" s="1092">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92">
        <v>17</v>
      </c>
      <c r="B20" s="1092">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92">
        <v>18</v>
      </c>
      <c r="B21" s="1092">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92">
        <v>19</v>
      </c>
      <c r="B22" s="1092">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92">
        <v>20</v>
      </c>
      <c r="B23" s="1092">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92">
        <v>21</v>
      </c>
      <c r="B24" s="1092">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92">
        <v>22</v>
      </c>
      <c r="B25" s="1092">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92">
        <v>23</v>
      </c>
      <c r="B26" s="1092">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92">
        <v>24</v>
      </c>
      <c r="B27" s="1092">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92">
        <v>25</v>
      </c>
      <c r="B28" s="1092">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92">
        <v>26</v>
      </c>
      <c r="B29" s="1092">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92">
        <v>27</v>
      </c>
      <c r="B30" s="1092">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92">
        <v>28</v>
      </c>
      <c r="B31" s="1092">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92">
        <v>29</v>
      </c>
      <c r="B32" s="1092">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92">
        <v>30</v>
      </c>
      <c r="B33" s="1092">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9" t="s">
        <v>300</v>
      </c>
      <c r="K36" s="379"/>
      <c r="L36" s="379"/>
      <c r="M36" s="379"/>
      <c r="N36" s="379"/>
      <c r="O36" s="379"/>
      <c r="P36" s="380" t="s">
        <v>27</v>
      </c>
      <c r="Q36" s="380"/>
      <c r="R36" s="380"/>
      <c r="S36" s="380"/>
      <c r="T36" s="380"/>
      <c r="U36" s="380"/>
      <c r="V36" s="380"/>
      <c r="W36" s="380"/>
      <c r="X36" s="380"/>
      <c r="Y36" s="381" t="s">
        <v>355</v>
      </c>
      <c r="Z36" s="382"/>
      <c r="AA36" s="382"/>
      <c r="AB36" s="382"/>
      <c r="AC36" s="149" t="s">
        <v>340</v>
      </c>
      <c r="AD36" s="149"/>
      <c r="AE36" s="149"/>
      <c r="AF36" s="149"/>
      <c r="AG36" s="149"/>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92">
        <v>1</v>
      </c>
      <c r="B37" s="1092">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92">
        <v>2</v>
      </c>
      <c r="B38" s="1092">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92">
        <v>3</v>
      </c>
      <c r="B39" s="1092">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92">
        <v>4</v>
      </c>
      <c r="B40" s="1092">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92">
        <v>5</v>
      </c>
      <c r="B41" s="1092">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92">
        <v>6</v>
      </c>
      <c r="B42" s="1092">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92">
        <v>7</v>
      </c>
      <c r="B43" s="1092">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92">
        <v>8</v>
      </c>
      <c r="B44" s="1092">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92">
        <v>9</v>
      </c>
      <c r="B45" s="1092">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92">
        <v>10</v>
      </c>
      <c r="B46" s="1092">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92">
        <v>11</v>
      </c>
      <c r="B47" s="1092">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92">
        <v>12</v>
      </c>
      <c r="B48" s="1092">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92">
        <v>13</v>
      </c>
      <c r="B49" s="1092">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92">
        <v>14</v>
      </c>
      <c r="B50" s="1092">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92">
        <v>15</v>
      </c>
      <c r="B51" s="1092">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92">
        <v>16</v>
      </c>
      <c r="B52" s="1092">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92">
        <v>17</v>
      </c>
      <c r="B53" s="1092">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92">
        <v>18</v>
      </c>
      <c r="B54" s="1092">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92">
        <v>19</v>
      </c>
      <c r="B55" s="1092">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92">
        <v>20</v>
      </c>
      <c r="B56" s="1092">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92">
        <v>21</v>
      </c>
      <c r="B57" s="1092">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92">
        <v>22</v>
      </c>
      <c r="B58" s="1092">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92">
        <v>23</v>
      </c>
      <c r="B59" s="1092">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92">
        <v>24</v>
      </c>
      <c r="B60" s="1092">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92">
        <v>25</v>
      </c>
      <c r="B61" s="1092">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92">
        <v>26</v>
      </c>
      <c r="B62" s="1092">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92">
        <v>27</v>
      </c>
      <c r="B63" s="1092">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92">
        <v>28</v>
      </c>
      <c r="B64" s="1092">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92">
        <v>29</v>
      </c>
      <c r="B65" s="1092">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92">
        <v>30</v>
      </c>
      <c r="B66" s="1092">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9" t="s">
        <v>300</v>
      </c>
      <c r="K69" s="379"/>
      <c r="L69" s="379"/>
      <c r="M69" s="379"/>
      <c r="N69" s="379"/>
      <c r="O69" s="379"/>
      <c r="P69" s="380" t="s">
        <v>27</v>
      </c>
      <c r="Q69" s="380"/>
      <c r="R69" s="380"/>
      <c r="S69" s="380"/>
      <c r="T69" s="380"/>
      <c r="U69" s="380"/>
      <c r="V69" s="380"/>
      <c r="W69" s="380"/>
      <c r="X69" s="380"/>
      <c r="Y69" s="381" t="s">
        <v>355</v>
      </c>
      <c r="Z69" s="382"/>
      <c r="AA69" s="382"/>
      <c r="AB69" s="382"/>
      <c r="AC69" s="149" t="s">
        <v>340</v>
      </c>
      <c r="AD69" s="149"/>
      <c r="AE69" s="149"/>
      <c r="AF69" s="149"/>
      <c r="AG69" s="149"/>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92">
        <v>1</v>
      </c>
      <c r="B70" s="1092">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92">
        <v>2</v>
      </c>
      <c r="B71" s="1092">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92">
        <v>3</v>
      </c>
      <c r="B72" s="1092">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92">
        <v>4</v>
      </c>
      <c r="B73" s="1092">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92">
        <v>5</v>
      </c>
      <c r="B74" s="1092">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92">
        <v>6</v>
      </c>
      <c r="B75" s="1092">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92">
        <v>7</v>
      </c>
      <c r="B76" s="1092">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92">
        <v>8</v>
      </c>
      <c r="B77" s="1092">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92">
        <v>9</v>
      </c>
      <c r="B78" s="1092">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92">
        <v>10</v>
      </c>
      <c r="B79" s="1092">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92">
        <v>11</v>
      </c>
      <c r="B80" s="1092">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92">
        <v>12</v>
      </c>
      <c r="B81" s="1092">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92">
        <v>13</v>
      </c>
      <c r="B82" s="1092">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92">
        <v>14</v>
      </c>
      <c r="B83" s="1092">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92">
        <v>15</v>
      </c>
      <c r="B84" s="1092">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92">
        <v>16</v>
      </c>
      <c r="B85" s="1092">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92">
        <v>17</v>
      </c>
      <c r="B86" s="1092">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92">
        <v>18</v>
      </c>
      <c r="B87" s="1092">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92">
        <v>19</v>
      </c>
      <c r="B88" s="1092">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92">
        <v>20</v>
      </c>
      <c r="B89" s="1092">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92">
        <v>21</v>
      </c>
      <c r="B90" s="1092">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92">
        <v>22</v>
      </c>
      <c r="B91" s="1092">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92">
        <v>23</v>
      </c>
      <c r="B92" s="1092">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92">
        <v>24</v>
      </c>
      <c r="B93" s="1092">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92">
        <v>25</v>
      </c>
      <c r="B94" s="1092">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92">
        <v>26</v>
      </c>
      <c r="B95" s="1092">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92">
        <v>27</v>
      </c>
      <c r="B96" s="1092">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92">
        <v>28</v>
      </c>
      <c r="B97" s="1092">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92">
        <v>29</v>
      </c>
      <c r="B98" s="1092">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92">
        <v>30</v>
      </c>
      <c r="B99" s="1092">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9" t="s">
        <v>300</v>
      </c>
      <c r="K102" s="379"/>
      <c r="L102" s="379"/>
      <c r="M102" s="379"/>
      <c r="N102" s="379"/>
      <c r="O102" s="379"/>
      <c r="P102" s="380" t="s">
        <v>27</v>
      </c>
      <c r="Q102" s="380"/>
      <c r="R102" s="380"/>
      <c r="S102" s="380"/>
      <c r="T102" s="380"/>
      <c r="U102" s="380"/>
      <c r="V102" s="380"/>
      <c r="W102" s="380"/>
      <c r="X102" s="380"/>
      <c r="Y102" s="381" t="s">
        <v>355</v>
      </c>
      <c r="Z102" s="382"/>
      <c r="AA102" s="382"/>
      <c r="AB102" s="382"/>
      <c r="AC102" s="149" t="s">
        <v>340</v>
      </c>
      <c r="AD102" s="149"/>
      <c r="AE102" s="149"/>
      <c r="AF102" s="149"/>
      <c r="AG102" s="149"/>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92">
        <v>1</v>
      </c>
      <c r="B103" s="1092">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92">
        <v>2</v>
      </c>
      <c r="B104" s="1092">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92">
        <v>3</v>
      </c>
      <c r="B105" s="1092">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92">
        <v>4</v>
      </c>
      <c r="B106" s="1092">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92">
        <v>5</v>
      </c>
      <c r="B107" s="1092">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92">
        <v>6</v>
      </c>
      <c r="B108" s="1092">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92">
        <v>7</v>
      </c>
      <c r="B109" s="1092">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92">
        <v>8</v>
      </c>
      <c r="B110" s="1092">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92">
        <v>9</v>
      </c>
      <c r="B111" s="1092">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92">
        <v>10</v>
      </c>
      <c r="B112" s="1092">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92">
        <v>11</v>
      </c>
      <c r="B113" s="1092">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92">
        <v>12</v>
      </c>
      <c r="B114" s="1092">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92">
        <v>13</v>
      </c>
      <c r="B115" s="1092">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92">
        <v>14</v>
      </c>
      <c r="B116" s="1092">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92">
        <v>15</v>
      </c>
      <c r="B117" s="1092">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92">
        <v>16</v>
      </c>
      <c r="B118" s="1092">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92">
        <v>17</v>
      </c>
      <c r="B119" s="1092">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92">
        <v>18</v>
      </c>
      <c r="B120" s="1092">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92">
        <v>19</v>
      </c>
      <c r="B121" s="1092">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92">
        <v>20</v>
      </c>
      <c r="B122" s="1092">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92">
        <v>21</v>
      </c>
      <c r="B123" s="1092">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92">
        <v>22</v>
      </c>
      <c r="B124" s="1092">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92">
        <v>23</v>
      </c>
      <c r="B125" s="1092">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92">
        <v>24</v>
      </c>
      <c r="B126" s="1092">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92">
        <v>25</v>
      </c>
      <c r="B127" s="1092">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92">
        <v>26</v>
      </c>
      <c r="B128" s="1092">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92">
        <v>27</v>
      </c>
      <c r="B129" s="1092">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92">
        <v>28</v>
      </c>
      <c r="B130" s="1092">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92">
        <v>29</v>
      </c>
      <c r="B131" s="1092">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92">
        <v>30</v>
      </c>
      <c r="B132" s="1092">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9" t="s">
        <v>300</v>
      </c>
      <c r="K135" s="379"/>
      <c r="L135" s="379"/>
      <c r="M135" s="379"/>
      <c r="N135" s="379"/>
      <c r="O135" s="379"/>
      <c r="P135" s="380" t="s">
        <v>27</v>
      </c>
      <c r="Q135" s="380"/>
      <c r="R135" s="380"/>
      <c r="S135" s="380"/>
      <c r="T135" s="380"/>
      <c r="U135" s="380"/>
      <c r="V135" s="380"/>
      <c r="W135" s="380"/>
      <c r="X135" s="380"/>
      <c r="Y135" s="381" t="s">
        <v>355</v>
      </c>
      <c r="Z135" s="382"/>
      <c r="AA135" s="382"/>
      <c r="AB135" s="382"/>
      <c r="AC135" s="149" t="s">
        <v>340</v>
      </c>
      <c r="AD135" s="149"/>
      <c r="AE135" s="149"/>
      <c r="AF135" s="149"/>
      <c r="AG135" s="149"/>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92">
        <v>1</v>
      </c>
      <c r="B136" s="1092">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92">
        <v>2</v>
      </c>
      <c r="B137" s="1092">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92">
        <v>3</v>
      </c>
      <c r="B138" s="1092">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92">
        <v>4</v>
      </c>
      <c r="B139" s="1092">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92">
        <v>5</v>
      </c>
      <c r="B140" s="1092">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92">
        <v>6</v>
      </c>
      <c r="B141" s="1092">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92">
        <v>7</v>
      </c>
      <c r="B142" s="1092">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92">
        <v>8</v>
      </c>
      <c r="B143" s="1092">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92">
        <v>9</v>
      </c>
      <c r="B144" s="1092">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92">
        <v>10</v>
      </c>
      <c r="B145" s="1092">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92">
        <v>11</v>
      </c>
      <c r="B146" s="1092">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92">
        <v>12</v>
      </c>
      <c r="B147" s="1092">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92">
        <v>13</v>
      </c>
      <c r="B148" s="1092">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92">
        <v>14</v>
      </c>
      <c r="B149" s="1092">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92">
        <v>15</v>
      </c>
      <c r="B150" s="1092">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92">
        <v>16</v>
      </c>
      <c r="B151" s="1092">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92">
        <v>17</v>
      </c>
      <c r="B152" s="1092">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92">
        <v>18</v>
      </c>
      <c r="B153" s="1092">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92">
        <v>19</v>
      </c>
      <c r="B154" s="1092">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92">
        <v>20</v>
      </c>
      <c r="B155" s="1092">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92">
        <v>21</v>
      </c>
      <c r="B156" s="1092">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92">
        <v>22</v>
      </c>
      <c r="B157" s="1092">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92">
        <v>23</v>
      </c>
      <c r="B158" s="1092">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92">
        <v>24</v>
      </c>
      <c r="B159" s="1092">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92">
        <v>25</v>
      </c>
      <c r="B160" s="1092">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92">
        <v>26</v>
      </c>
      <c r="B161" s="1092">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92">
        <v>27</v>
      </c>
      <c r="B162" s="1092">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92">
        <v>28</v>
      </c>
      <c r="B163" s="1092">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92">
        <v>29</v>
      </c>
      <c r="B164" s="1092">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92">
        <v>30</v>
      </c>
      <c r="B165" s="1092">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9" t="s">
        <v>300</v>
      </c>
      <c r="K168" s="379"/>
      <c r="L168" s="379"/>
      <c r="M168" s="379"/>
      <c r="N168" s="379"/>
      <c r="O168" s="379"/>
      <c r="P168" s="380" t="s">
        <v>27</v>
      </c>
      <c r="Q168" s="380"/>
      <c r="R168" s="380"/>
      <c r="S168" s="380"/>
      <c r="T168" s="380"/>
      <c r="U168" s="380"/>
      <c r="V168" s="380"/>
      <c r="W168" s="380"/>
      <c r="X168" s="380"/>
      <c r="Y168" s="381" t="s">
        <v>355</v>
      </c>
      <c r="Z168" s="382"/>
      <c r="AA168" s="382"/>
      <c r="AB168" s="382"/>
      <c r="AC168" s="149" t="s">
        <v>340</v>
      </c>
      <c r="AD168" s="149"/>
      <c r="AE168" s="149"/>
      <c r="AF168" s="149"/>
      <c r="AG168" s="149"/>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92">
        <v>1</v>
      </c>
      <c r="B169" s="1092">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92">
        <v>2</v>
      </c>
      <c r="B170" s="1092">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92">
        <v>3</v>
      </c>
      <c r="B171" s="1092">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92">
        <v>4</v>
      </c>
      <c r="B172" s="1092">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92">
        <v>5</v>
      </c>
      <c r="B173" s="1092">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92">
        <v>6</v>
      </c>
      <c r="B174" s="1092">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92">
        <v>7</v>
      </c>
      <c r="B175" s="1092">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92">
        <v>8</v>
      </c>
      <c r="B176" s="1092">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92">
        <v>9</v>
      </c>
      <c r="B177" s="1092">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92">
        <v>10</v>
      </c>
      <c r="B178" s="1092">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92">
        <v>11</v>
      </c>
      <c r="B179" s="1092">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92">
        <v>12</v>
      </c>
      <c r="B180" s="1092">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92">
        <v>13</v>
      </c>
      <c r="B181" s="1092">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92">
        <v>14</v>
      </c>
      <c r="B182" s="1092">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92">
        <v>15</v>
      </c>
      <c r="B183" s="1092">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92">
        <v>16</v>
      </c>
      <c r="B184" s="1092">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92">
        <v>17</v>
      </c>
      <c r="B185" s="1092">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92">
        <v>18</v>
      </c>
      <c r="B186" s="1092">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92">
        <v>19</v>
      </c>
      <c r="B187" s="1092">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92">
        <v>20</v>
      </c>
      <c r="B188" s="1092">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92">
        <v>21</v>
      </c>
      <c r="B189" s="1092">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92">
        <v>22</v>
      </c>
      <c r="B190" s="1092">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92">
        <v>23</v>
      </c>
      <c r="B191" s="1092">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92">
        <v>24</v>
      </c>
      <c r="B192" s="1092">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92">
        <v>25</v>
      </c>
      <c r="B193" s="1092">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92">
        <v>26</v>
      </c>
      <c r="B194" s="1092">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92">
        <v>27</v>
      </c>
      <c r="B195" s="1092">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92">
        <v>28</v>
      </c>
      <c r="B196" s="1092">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92">
        <v>29</v>
      </c>
      <c r="B197" s="1092">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92">
        <v>30</v>
      </c>
      <c r="B198" s="1092">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9" t="s">
        <v>300</v>
      </c>
      <c r="K201" s="379"/>
      <c r="L201" s="379"/>
      <c r="M201" s="379"/>
      <c r="N201" s="379"/>
      <c r="O201" s="379"/>
      <c r="P201" s="380" t="s">
        <v>27</v>
      </c>
      <c r="Q201" s="380"/>
      <c r="R201" s="380"/>
      <c r="S201" s="380"/>
      <c r="T201" s="380"/>
      <c r="U201" s="380"/>
      <c r="V201" s="380"/>
      <c r="W201" s="380"/>
      <c r="X201" s="380"/>
      <c r="Y201" s="381" t="s">
        <v>355</v>
      </c>
      <c r="Z201" s="382"/>
      <c r="AA201" s="382"/>
      <c r="AB201" s="382"/>
      <c r="AC201" s="149" t="s">
        <v>340</v>
      </c>
      <c r="AD201" s="149"/>
      <c r="AE201" s="149"/>
      <c r="AF201" s="149"/>
      <c r="AG201" s="149"/>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92">
        <v>1</v>
      </c>
      <c r="B202" s="1092">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92">
        <v>2</v>
      </c>
      <c r="B203" s="1092">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92">
        <v>3</v>
      </c>
      <c r="B204" s="1092">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92">
        <v>4</v>
      </c>
      <c r="B205" s="1092">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92">
        <v>5</v>
      </c>
      <c r="B206" s="1092">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92">
        <v>6</v>
      </c>
      <c r="B207" s="1092">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92">
        <v>7</v>
      </c>
      <c r="B208" s="1092">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92">
        <v>8</v>
      </c>
      <c r="B209" s="1092">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92">
        <v>9</v>
      </c>
      <c r="B210" s="1092">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92">
        <v>10</v>
      </c>
      <c r="B211" s="1092">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92">
        <v>11</v>
      </c>
      <c r="B212" s="1092">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92">
        <v>12</v>
      </c>
      <c r="B213" s="1092">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92">
        <v>13</v>
      </c>
      <c r="B214" s="1092">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92">
        <v>14</v>
      </c>
      <c r="B215" s="1092">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92">
        <v>15</v>
      </c>
      <c r="B216" s="1092">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92">
        <v>16</v>
      </c>
      <c r="B217" s="1092">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92">
        <v>17</v>
      </c>
      <c r="B218" s="1092">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92">
        <v>18</v>
      </c>
      <c r="B219" s="1092">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92">
        <v>19</v>
      </c>
      <c r="B220" s="1092">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92">
        <v>20</v>
      </c>
      <c r="B221" s="1092">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92">
        <v>21</v>
      </c>
      <c r="B222" s="1092">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92">
        <v>22</v>
      </c>
      <c r="B223" s="1092">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92">
        <v>23</v>
      </c>
      <c r="B224" s="1092">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92">
        <v>24</v>
      </c>
      <c r="B225" s="1092">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92">
        <v>25</v>
      </c>
      <c r="B226" s="1092">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92">
        <v>26</v>
      </c>
      <c r="B227" s="1092">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92">
        <v>27</v>
      </c>
      <c r="B228" s="1092">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92">
        <v>28</v>
      </c>
      <c r="B229" s="1092">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92">
        <v>29</v>
      </c>
      <c r="B230" s="1092">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92">
        <v>30</v>
      </c>
      <c r="B231" s="1092">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9" t="s">
        <v>300</v>
      </c>
      <c r="K234" s="379"/>
      <c r="L234" s="379"/>
      <c r="M234" s="379"/>
      <c r="N234" s="379"/>
      <c r="O234" s="379"/>
      <c r="P234" s="380" t="s">
        <v>27</v>
      </c>
      <c r="Q234" s="380"/>
      <c r="R234" s="380"/>
      <c r="S234" s="380"/>
      <c r="T234" s="380"/>
      <c r="U234" s="380"/>
      <c r="V234" s="380"/>
      <c r="W234" s="380"/>
      <c r="X234" s="380"/>
      <c r="Y234" s="381" t="s">
        <v>355</v>
      </c>
      <c r="Z234" s="382"/>
      <c r="AA234" s="382"/>
      <c r="AB234" s="382"/>
      <c r="AC234" s="149" t="s">
        <v>340</v>
      </c>
      <c r="AD234" s="149"/>
      <c r="AE234" s="149"/>
      <c r="AF234" s="149"/>
      <c r="AG234" s="149"/>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92">
        <v>1</v>
      </c>
      <c r="B235" s="1092">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92">
        <v>2</v>
      </c>
      <c r="B236" s="1092">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92">
        <v>3</v>
      </c>
      <c r="B237" s="1092">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92">
        <v>4</v>
      </c>
      <c r="B238" s="1092">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92">
        <v>5</v>
      </c>
      <c r="B239" s="1092">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92">
        <v>6</v>
      </c>
      <c r="B240" s="1092">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92">
        <v>7</v>
      </c>
      <c r="B241" s="1092">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92">
        <v>8</v>
      </c>
      <c r="B242" s="1092">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92">
        <v>9</v>
      </c>
      <c r="B243" s="1092">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92">
        <v>10</v>
      </c>
      <c r="B244" s="1092">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92">
        <v>11</v>
      </c>
      <c r="B245" s="1092">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92">
        <v>12</v>
      </c>
      <c r="B246" s="1092">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92">
        <v>13</v>
      </c>
      <c r="B247" s="1092">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92">
        <v>14</v>
      </c>
      <c r="B248" s="1092">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92">
        <v>15</v>
      </c>
      <c r="B249" s="1092">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92">
        <v>16</v>
      </c>
      <c r="B250" s="1092">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92">
        <v>17</v>
      </c>
      <c r="B251" s="1092">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92">
        <v>18</v>
      </c>
      <c r="B252" s="1092">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92">
        <v>19</v>
      </c>
      <c r="B253" s="1092">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92">
        <v>20</v>
      </c>
      <c r="B254" s="1092">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92">
        <v>21</v>
      </c>
      <c r="B255" s="1092">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92">
        <v>22</v>
      </c>
      <c r="B256" s="1092">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92">
        <v>23</v>
      </c>
      <c r="B257" s="1092">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92">
        <v>24</v>
      </c>
      <c r="B258" s="1092">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92">
        <v>25</v>
      </c>
      <c r="B259" s="1092">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92">
        <v>26</v>
      </c>
      <c r="B260" s="1092">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92">
        <v>27</v>
      </c>
      <c r="B261" s="1092">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92">
        <v>28</v>
      </c>
      <c r="B262" s="1092">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92">
        <v>29</v>
      </c>
      <c r="B263" s="1092">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92">
        <v>30</v>
      </c>
      <c r="B264" s="1092">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9" t="s">
        <v>300</v>
      </c>
      <c r="K267" s="379"/>
      <c r="L267" s="379"/>
      <c r="M267" s="379"/>
      <c r="N267" s="379"/>
      <c r="O267" s="379"/>
      <c r="P267" s="380" t="s">
        <v>27</v>
      </c>
      <c r="Q267" s="380"/>
      <c r="R267" s="380"/>
      <c r="S267" s="380"/>
      <c r="T267" s="380"/>
      <c r="U267" s="380"/>
      <c r="V267" s="380"/>
      <c r="W267" s="380"/>
      <c r="X267" s="380"/>
      <c r="Y267" s="381" t="s">
        <v>355</v>
      </c>
      <c r="Z267" s="382"/>
      <c r="AA267" s="382"/>
      <c r="AB267" s="382"/>
      <c r="AC267" s="149" t="s">
        <v>340</v>
      </c>
      <c r="AD267" s="149"/>
      <c r="AE267" s="149"/>
      <c r="AF267" s="149"/>
      <c r="AG267" s="149"/>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92">
        <v>1</v>
      </c>
      <c r="B268" s="1092">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92">
        <v>2</v>
      </c>
      <c r="B269" s="1092">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92">
        <v>3</v>
      </c>
      <c r="B270" s="1092">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92">
        <v>4</v>
      </c>
      <c r="B271" s="1092">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92">
        <v>5</v>
      </c>
      <c r="B272" s="1092">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92">
        <v>6</v>
      </c>
      <c r="B273" s="1092">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92">
        <v>7</v>
      </c>
      <c r="B274" s="1092">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92">
        <v>8</v>
      </c>
      <c r="B275" s="1092">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92">
        <v>9</v>
      </c>
      <c r="B276" s="1092">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92">
        <v>10</v>
      </c>
      <c r="B277" s="1092">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92">
        <v>11</v>
      </c>
      <c r="B278" s="1092">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92">
        <v>12</v>
      </c>
      <c r="B279" s="1092">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92">
        <v>13</v>
      </c>
      <c r="B280" s="1092">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92">
        <v>14</v>
      </c>
      <c r="B281" s="1092">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92">
        <v>15</v>
      </c>
      <c r="B282" s="1092">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92">
        <v>16</v>
      </c>
      <c r="B283" s="1092">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92">
        <v>17</v>
      </c>
      <c r="B284" s="1092">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92">
        <v>18</v>
      </c>
      <c r="B285" s="1092">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92">
        <v>19</v>
      </c>
      <c r="B286" s="1092">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92">
        <v>20</v>
      </c>
      <c r="B287" s="1092">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92">
        <v>21</v>
      </c>
      <c r="B288" s="1092">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92">
        <v>22</v>
      </c>
      <c r="B289" s="1092">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92">
        <v>23</v>
      </c>
      <c r="B290" s="1092">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92">
        <v>24</v>
      </c>
      <c r="B291" s="1092">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92">
        <v>25</v>
      </c>
      <c r="B292" s="1092">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92">
        <v>26</v>
      </c>
      <c r="B293" s="1092">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92">
        <v>27</v>
      </c>
      <c r="B294" s="1092">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92">
        <v>28</v>
      </c>
      <c r="B295" s="1092">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92">
        <v>29</v>
      </c>
      <c r="B296" s="1092">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92">
        <v>30</v>
      </c>
      <c r="B297" s="1092">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9" t="s">
        <v>300</v>
      </c>
      <c r="K300" s="379"/>
      <c r="L300" s="379"/>
      <c r="M300" s="379"/>
      <c r="N300" s="379"/>
      <c r="O300" s="379"/>
      <c r="P300" s="380" t="s">
        <v>27</v>
      </c>
      <c r="Q300" s="380"/>
      <c r="R300" s="380"/>
      <c r="S300" s="380"/>
      <c r="T300" s="380"/>
      <c r="U300" s="380"/>
      <c r="V300" s="380"/>
      <c r="W300" s="380"/>
      <c r="X300" s="380"/>
      <c r="Y300" s="381" t="s">
        <v>355</v>
      </c>
      <c r="Z300" s="382"/>
      <c r="AA300" s="382"/>
      <c r="AB300" s="382"/>
      <c r="AC300" s="149" t="s">
        <v>340</v>
      </c>
      <c r="AD300" s="149"/>
      <c r="AE300" s="149"/>
      <c r="AF300" s="149"/>
      <c r="AG300" s="149"/>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92">
        <v>1</v>
      </c>
      <c r="B301" s="1092">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92">
        <v>2</v>
      </c>
      <c r="B302" s="1092">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92">
        <v>3</v>
      </c>
      <c r="B303" s="1092">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92">
        <v>4</v>
      </c>
      <c r="B304" s="1092">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92">
        <v>5</v>
      </c>
      <c r="B305" s="1092">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92">
        <v>6</v>
      </c>
      <c r="B306" s="1092">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92">
        <v>7</v>
      </c>
      <c r="B307" s="1092">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92">
        <v>8</v>
      </c>
      <c r="B308" s="1092">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92">
        <v>9</v>
      </c>
      <c r="B309" s="1092">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92">
        <v>10</v>
      </c>
      <c r="B310" s="1092">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92">
        <v>11</v>
      </c>
      <c r="B311" s="1092">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92">
        <v>12</v>
      </c>
      <c r="B312" s="1092">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92">
        <v>13</v>
      </c>
      <c r="B313" s="1092">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92">
        <v>14</v>
      </c>
      <c r="B314" s="1092">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92">
        <v>15</v>
      </c>
      <c r="B315" s="1092">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92">
        <v>16</v>
      </c>
      <c r="B316" s="1092">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92">
        <v>17</v>
      </c>
      <c r="B317" s="1092">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92">
        <v>18</v>
      </c>
      <c r="B318" s="1092">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92">
        <v>19</v>
      </c>
      <c r="B319" s="1092">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92">
        <v>20</v>
      </c>
      <c r="B320" s="1092">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92">
        <v>21</v>
      </c>
      <c r="B321" s="1092">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92">
        <v>22</v>
      </c>
      <c r="B322" s="1092">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92">
        <v>23</v>
      </c>
      <c r="B323" s="1092">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92">
        <v>24</v>
      </c>
      <c r="B324" s="1092">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92">
        <v>25</v>
      </c>
      <c r="B325" s="1092">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92">
        <v>26</v>
      </c>
      <c r="B326" s="1092">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92">
        <v>27</v>
      </c>
      <c r="B327" s="1092">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92">
        <v>28</v>
      </c>
      <c r="B328" s="1092">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92">
        <v>29</v>
      </c>
      <c r="B329" s="1092">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92">
        <v>30</v>
      </c>
      <c r="B330" s="1092">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9" t="s">
        <v>300</v>
      </c>
      <c r="K333" s="379"/>
      <c r="L333" s="379"/>
      <c r="M333" s="379"/>
      <c r="N333" s="379"/>
      <c r="O333" s="379"/>
      <c r="P333" s="380" t="s">
        <v>27</v>
      </c>
      <c r="Q333" s="380"/>
      <c r="R333" s="380"/>
      <c r="S333" s="380"/>
      <c r="T333" s="380"/>
      <c r="U333" s="380"/>
      <c r="V333" s="380"/>
      <c r="W333" s="380"/>
      <c r="X333" s="380"/>
      <c r="Y333" s="381" t="s">
        <v>355</v>
      </c>
      <c r="Z333" s="382"/>
      <c r="AA333" s="382"/>
      <c r="AB333" s="382"/>
      <c r="AC333" s="149" t="s">
        <v>340</v>
      </c>
      <c r="AD333" s="149"/>
      <c r="AE333" s="149"/>
      <c r="AF333" s="149"/>
      <c r="AG333" s="149"/>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92">
        <v>1</v>
      </c>
      <c r="B334" s="1092">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92">
        <v>2</v>
      </c>
      <c r="B335" s="1092">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92">
        <v>3</v>
      </c>
      <c r="B336" s="1092">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92">
        <v>4</v>
      </c>
      <c r="B337" s="1092">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92">
        <v>5</v>
      </c>
      <c r="B338" s="1092">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92">
        <v>6</v>
      </c>
      <c r="B339" s="1092">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92">
        <v>7</v>
      </c>
      <c r="B340" s="1092">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92">
        <v>8</v>
      </c>
      <c r="B341" s="1092">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92">
        <v>9</v>
      </c>
      <c r="B342" s="1092">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92">
        <v>10</v>
      </c>
      <c r="B343" s="1092">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92">
        <v>11</v>
      </c>
      <c r="B344" s="1092">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92">
        <v>12</v>
      </c>
      <c r="B345" s="1092">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92">
        <v>13</v>
      </c>
      <c r="B346" s="1092">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92">
        <v>14</v>
      </c>
      <c r="B347" s="1092">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92">
        <v>15</v>
      </c>
      <c r="B348" s="1092">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92">
        <v>16</v>
      </c>
      <c r="B349" s="1092">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92">
        <v>17</v>
      </c>
      <c r="B350" s="1092">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92">
        <v>18</v>
      </c>
      <c r="B351" s="1092">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92">
        <v>19</v>
      </c>
      <c r="B352" s="1092">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92">
        <v>20</v>
      </c>
      <c r="B353" s="1092">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92">
        <v>21</v>
      </c>
      <c r="B354" s="1092">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92">
        <v>22</v>
      </c>
      <c r="B355" s="1092">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92">
        <v>23</v>
      </c>
      <c r="B356" s="1092">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92">
        <v>24</v>
      </c>
      <c r="B357" s="1092">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92">
        <v>25</v>
      </c>
      <c r="B358" s="1092">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92">
        <v>26</v>
      </c>
      <c r="B359" s="1092">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92">
        <v>27</v>
      </c>
      <c r="B360" s="1092">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92">
        <v>28</v>
      </c>
      <c r="B361" s="1092">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92">
        <v>29</v>
      </c>
      <c r="B362" s="1092">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92">
        <v>30</v>
      </c>
      <c r="B363" s="1092">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9" t="s">
        <v>300</v>
      </c>
      <c r="K366" s="379"/>
      <c r="L366" s="379"/>
      <c r="M366" s="379"/>
      <c r="N366" s="379"/>
      <c r="O366" s="379"/>
      <c r="P366" s="380" t="s">
        <v>27</v>
      </c>
      <c r="Q366" s="380"/>
      <c r="R366" s="380"/>
      <c r="S366" s="380"/>
      <c r="T366" s="380"/>
      <c r="U366" s="380"/>
      <c r="V366" s="380"/>
      <c r="W366" s="380"/>
      <c r="X366" s="380"/>
      <c r="Y366" s="381" t="s">
        <v>355</v>
      </c>
      <c r="Z366" s="382"/>
      <c r="AA366" s="382"/>
      <c r="AB366" s="382"/>
      <c r="AC366" s="149" t="s">
        <v>340</v>
      </c>
      <c r="AD366" s="149"/>
      <c r="AE366" s="149"/>
      <c r="AF366" s="149"/>
      <c r="AG366" s="149"/>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92">
        <v>1</v>
      </c>
      <c r="B367" s="1092">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92">
        <v>2</v>
      </c>
      <c r="B368" s="1092">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92">
        <v>3</v>
      </c>
      <c r="B369" s="1092">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92">
        <v>4</v>
      </c>
      <c r="B370" s="1092">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92">
        <v>5</v>
      </c>
      <c r="B371" s="1092">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92">
        <v>6</v>
      </c>
      <c r="B372" s="1092">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92">
        <v>7</v>
      </c>
      <c r="B373" s="1092">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92">
        <v>8</v>
      </c>
      <c r="B374" s="1092">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92">
        <v>9</v>
      </c>
      <c r="B375" s="1092">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92">
        <v>10</v>
      </c>
      <c r="B376" s="1092">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92">
        <v>11</v>
      </c>
      <c r="B377" s="1092">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92">
        <v>12</v>
      </c>
      <c r="B378" s="1092">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92">
        <v>13</v>
      </c>
      <c r="B379" s="1092">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92">
        <v>14</v>
      </c>
      <c r="B380" s="1092">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92">
        <v>15</v>
      </c>
      <c r="B381" s="1092">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92">
        <v>16</v>
      </c>
      <c r="B382" s="1092">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92">
        <v>17</v>
      </c>
      <c r="B383" s="1092">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92">
        <v>18</v>
      </c>
      <c r="B384" s="1092">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92">
        <v>19</v>
      </c>
      <c r="B385" s="1092">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92">
        <v>20</v>
      </c>
      <c r="B386" s="1092">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92">
        <v>21</v>
      </c>
      <c r="B387" s="1092">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92">
        <v>22</v>
      </c>
      <c r="B388" s="1092">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92">
        <v>23</v>
      </c>
      <c r="B389" s="1092">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92">
        <v>24</v>
      </c>
      <c r="B390" s="1092">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92">
        <v>25</v>
      </c>
      <c r="B391" s="1092">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92">
        <v>26</v>
      </c>
      <c r="B392" s="1092">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92">
        <v>27</v>
      </c>
      <c r="B393" s="1092">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92">
        <v>28</v>
      </c>
      <c r="B394" s="1092">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92">
        <v>29</v>
      </c>
      <c r="B395" s="1092">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92">
        <v>30</v>
      </c>
      <c r="B396" s="1092">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9" t="s">
        <v>300</v>
      </c>
      <c r="K399" s="379"/>
      <c r="L399" s="379"/>
      <c r="M399" s="379"/>
      <c r="N399" s="379"/>
      <c r="O399" s="379"/>
      <c r="P399" s="380" t="s">
        <v>27</v>
      </c>
      <c r="Q399" s="380"/>
      <c r="R399" s="380"/>
      <c r="S399" s="380"/>
      <c r="T399" s="380"/>
      <c r="U399" s="380"/>
      <c r="V399" s="380"/>
      <c r="W399" s="380"/>
      <c r="X399" s="380"/>
      <c r="Y399" s="381" t="s">
        <v>355</v>
      </c>
      <c r="Z399" s="382"/>
      <c r="AA399" s="382"/>
      <c r="AB399" s="382"/>
      <c r="AC399" s="149" t="s">
        <v>340</v>
      </c>
      <c r="AD399" s="149"/>
      <c r="AE399" s="149"/>
      <c r="AF399" s="149"/>
      <c r="AG399" s="149"/>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92">
        <v>1</v>
      </c>
      <c r="B400" s="1092">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92">
        <v>2</v>
      </c>
      <c r="B401" s="1092">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92">
        <v>3</v>
      </c>
      <c r="B402" s="1092">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92">
        <v>4</v>
      </c>
      <c r="B403" s="1092">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92">
        <v>5</v>
      </c>
      <c r="B404" s="1092">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92">
        <v>6</v>
      </c>
      <c r="B405" s="1092">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92">
        <v>7</v>
      </c>
      <c r="B406" s="1092">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92">
        <v>8</v>
      </c>
      <c r="B407" s="1092">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92">
        <v>9</v>
      </c>
      <c r="B408" s="1092">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92">
        <v>10</v>
      </c>
      <c r="B409" s="1092">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92">
        <v>11</v>
      </c>
      <c r="B410" s="1092">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92">
        <v>12</v>
      </c>
      <c r="B411" s="1092">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92">
        <v>13</v>
      </c>
      <c r="B412" s="1092">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92">
        <v>14</v>
      </c>
      <c r="B413" s="1092">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92">
        <v>15</v>
      </c>
      <c r="B414" s="1092">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92">
        <v>16</v>
      </c>
      <c r="B415" s="1092">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92">
        <v>17</v>
      </c>
      <c r="B416" s="1092">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92">
        <v>18</v>
      </c>
      <c r="B417" s="1092">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92">
        <v>19</v>
      </c>
      <c r="B418" s="1092">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92">
        <v>20</v>
      </c>
      <c r="B419" s="1092">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92">
        <v>21</v>
      </c>
      <c r="B420" s="1092">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92">
        <v>22</v>
      </c>
      <c r="B421" s="1092">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92">
        <v>23</v>
      </c>
      <c r="B422" s="1092">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92">
        <v>24</v>
      </c>
      <c r="B423" s="1092">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92">
        <v>25</v>
      </c>
      <c r="B424" s="1092">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92">
        <v>26</v>
      </c>
      <c r="B425" s="1092">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92">
        <v>27</v>
      </c>
      <c r="B426" s="1092">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92">
        <v>28</v>
      </c>
      <c r="B427" s="1092">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92">
        <v>29</v>
      </c>
      <c r="B428" s="1092">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92">
        <v>30</v>
      </c>
      <c r="B429" s="1092">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9" t="s">
        <v>300</v>
      </c>
      <c r="K432" s="379"/>
      <c r="L432" s="379"/>
      <c r="M432" s="379"/>
      <c r="N432" s="379"/>
      <c r="O432" s="379"/>
      <c r="P432" s="380" t="s">
        <v>27</v>
      </c>
      <c r="Q432" s="380"/>
      <c r="R432" s="380"/>
      <c r="S432" s="380"/>
      <c r="T432" s="380"/>
      <c r="U432" s="380"/>
      <c r="V432" s="380"/>
      <c r="W432" s="380"/>
      <c r="X432" s="380"/>
      <c r="Y432" s="381" t="s">
        <v>355</v>
      </c>
      <c r="Z432" s="382"/>
      <c r="AA432" s="382"/>
      <c r="AB432" s="382"/>
      <c r="AC432" s="149" t="s">
        <v>340</v>
      </c>
      <c r="AD432" s="149"/>
      <c r="AE432" s="149"/>
      <c r="AF432" s="149"/>
      <c r="AG432" s="149"/>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92">
        <v>1</v>
      </c>
      <c r="B433" s="1092">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92">
        <v>2</v>
      </c>
      <c r="B434" s="1092">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92">
        <v>3</v>
      </c>
      <c r="B435" s="1092">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92">
        <v>4</v>
      </c>
      <c r="B436" s="1092">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92">
        <v>5</v>
      </c>
      <c r="B437" s="1092">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92">
        <v>6</v>
      </c>
      <c r="B438" s="1092">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92">
        <v>7</v>
      </c>
      <c r="B439" s="1092">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92">
        <v>8</v>
      </c>
      <c r="B440" s="1092">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92">
        <v>9</v>
      </c>
      <c r="B441" s="1092">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92">
        <v>10</v>
      </c>
      <c r="B442" s="1092">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92">
        <v>11</v>
      </c>
      <c r="B443" s="1092">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92">
        <v>12</v>
      </c>
      <c r="B444" s="1092">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92">
        <v>13</v>
      </c>
      <c r="B445" s="1092">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92">
        <v>14</v>
      </c>
      <c r="B446" s="1092">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92">
        <v>15</v>
      </c>
      <c r="B447" s="1092">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92">
        <v>16</v>
      </c>
      <c r="B448" s="1092">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92">
        <v>17</v>
      </c>
      <c r="B449" s="1092">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92">
        <v>18</v>
      </c>
      <c r="B450" s="1092">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92">
        <v>19</v>
      </c>
      <c r="B451" s="1092">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92">
        <v>20</v>
      </c>
      <c r="B452" s="1092">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92">
        <v>21</v>
      </c>
      <c r="B453" s="1092">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92">
        <v>22</v>
      </c>
      <c r="B454" s="1092">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92">
        <v>23</v>
      </c>
      <c r="B455" s="1092">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92">
        <v>24</v>
      </c>
      <c r="B456" s="1092">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92">
        <v>25</v>
      </c>
      <c r="B457" s="1092">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92">
        <v>26</v>
      </c>
      <c r="B458" s="1092">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92">
        <v>27</v>
      </c>
      <c r="B459" s="1092">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92">
        <v>28</v>
      </c>
      <c r="B460" s="1092">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92">
        <v>29</v>
      </c>
      <c r="B461" s="1092">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92">
        <v>30</v>
      </c>
      <c r="B462" s="1092">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9" t="s">
        <v>300</v>
      </c>
      <c r="K465" s="379"/>
      <c r="L465" s="379"/>
      <c r="M465" s="379"/>
      <c r="N465" s="379"/>
      <c r="O465" s="379"/>
      <c r="P465" s="380" t="s">
        <v>27</v>
      </c>
      <c r="Q465" s="380"/>
      <c r="R465" s="380"/>
      <c r="S465" s="380"/>
      <c r="T465" s="380"/>
      <c r="U465" s="380"/>
      <c r="V465" s="380"/>
      <c r="W465" s="380"/>
      <c r="X465" s="380"/>
      <c r="Y465" s="381" t="s">
        <v>355</v>
      </c>
      <c r="Z465" s="382"/>
      <c r="AA465" s="382"/>
      <c r="AB465" s="382"/>
      <c r="AC465" s="149" t="s">
        <v>340</v>
      </c>
      <c r="AD465" s="149"/>
      <c r="AE465" s="149"/>
      <c r="AF465" s="149"/>
      <c r="AG465" s="149"/>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92">
        <v>1</v>
      </c>
      <c r="B466" s="1092">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92">
        <v>2</v>
      </c>
      <c r="B467" s="1092">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92">
        <v>3</v>
      </c>
      <c r="B468" s="1092">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92">
        <v>4</v>
      </c>
      <c r="B469" s="1092">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92">
        <v>5</v>
      </c>
      <c r="B470" s="1092">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92">
        <v>6</v>
      </c>
      <c r="B471" s="1092">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92">
        <v>7</v>
      </c>
      <c r="B472" s="1092">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92">
        <v>8</v>
      </c>
      <c r="B473" s="1092">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92">
        <v>9</v>
      </c>
      <c r="B474" s="1092">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92">
        <v>10</v>
      </c>
      <c r="B475" s="1092">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92">
        <v>11</v>
      </c>
      <c r="B476" s="1092">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92">
        <v>12</v>
      </c>
      <c r="B477" s="1092">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92">
        <v>13</v>
      </c>
      <c r="B478" s="1092">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92">
        <v>14</v>
      </c>
      <c r="B479" s="1092">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92">
        <v>15</v>
      </c>
      <c r="B480" s="1092">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92">
        <v>16</v>
      </c>
      <c r="B481" s="1092">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92">
        <v>17</v>
      </c>
      <c r="B482" s="1092">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92">
        <v>18</v>
      </c>
      <c r="B483" s="1092">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92">
        <v>19</v>
      </c>
      <c r="B484" s="1092">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92">
        <v>20</v>
      </c>
      <c r="B485" s="1092">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92">
        <v>21</v>
      </c>
      <c r="B486" s="1092">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92">
        <v>22</v>
      </c>
      <c r="B487" s="1092">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92">
        <v>23</v>
      </c>
      <c r="B488" s="1092">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92">
        <v>24</v>
      </c>
      <c r="B489" s="1092">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92">
        <v>25</v>
      </c>
      <c r="B490" s="1092">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92">
        <v>26</v>
      </c>
      <c r="B491" s="1092">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92">
        <v>27</v>
      </c>
      <c r="B492" s="1092">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92">
        <v>28</v>
      </c>
      <c r="B493" s="1092">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92">
        <v>29</v>
      </c>
      <c r="B494" s="1092">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92">
        <v>30</v>
      </c>
      <c r="B495" s="1092">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9" t="s">
        <v>300</v>
      </c>
      <c r="K498" s="379"/>
      <c r="L498" s="379"/>
      <c r="M498" s="379"/>
      <c r="N498" s="379"/>
      <c r="O498" s="379"/>
      <c r="P498" s="380" t="s">
        <v>27</v>
      </c>
      <c r="Q498" s="380"/>
      <c r="R498" s="380"/>
      <c r="S498" s="380"/>
      <c r="T498" s="380"/>
      <c r="U498" s="380"/>
      <c r="V498" s="380"/>
      <c r="W498" s="380"/>
      <c r="X498" s="380"/>
      <c r="Y498" s="381" t="s">
        <v>355</v>
      </c>
      <c r="Z498" s="382"/>
      <c r="AA498" s="382"/>
      <c r="AB498" s="382"/>
      <c r="AC498" s="149" t="s">
        <v>340</v>
      </c>
      <c r="AD498" s="149"/>
      <c r="AE498" s="149"/>
      <c r="AF498" s="149"/>
      <c r="AG498" s="149"/>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92">
        <v>1</v>
      </c>
      <c r="B499" s="1092">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92">
        <v>2</v>
      </c>
      <c r="B500" s="1092">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92">
        <v>3</v>
      </c>
      <c r="B501" s="1092">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92">
        <v>4</v>
      </c>
      <c r="B502" s="1092">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92">
        <v>5</v>
      </c>
      <c r="B503" s="1092">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92">
        <v>6</v>
      </c>
      <c r="B504" s="1092">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92">
        <v>7</v>
      </c>
      <c r="B505" s="1092">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92">
        <v>8</v>
      </c>
      <c r="B506" s="1092">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92">
        <v>9</v>
      </c>
      <c r="B507" s="1092">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92">
        <v>10</v>
      </c>
      <c r="B508" s="1092">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92">
        <v>11</v>
      </c>
      <c r="B509" s="1092">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92">
        <v>12</v>
      </c>
      <c r="B510" s="1092">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92">
        <v>13</v>
      </c>
      <c r="B511" s="1092">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92">
        <v>14</v>
      </c>
      <c r="B512" s="1092">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92">
        <v>15</v>
      </c>
      <c r="B513" s="1092">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92">
        <v>16</v>
      </c>
      <c r="B514" s="1092">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92">
        <v>17</v>
      </c>
      <c r="B515" s="1092">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92">
        <v>18</v>
      </c>
      <c r="B516" s="1092">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92">
        <v>19</v>
      </c>
      <c r="B517" s="1092">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92">
        <v>20</v>
      </c>
      <c r="B518" s="1092">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92">
        <v>21</v>
      </c>
      <c r="B519" s="1092">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92">
        <v>22</v>
      </c>
      <c r="B520" s="1092">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92">
        <v>23</v>
      </c>
      <c r="B521" s="1092">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92">
        <v>24</v>
      </c>
      <c r="B522" s="1092">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92">
        <v>25</v>
      </c>
      <c r="B523" s="1092">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92">
        <v>26</v>
      </c>
      <c r="B524" s="1092">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92">
        <v>27</v>
      </c>
      <c r="B525" s="1092">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92">
        <v>28</v>
      </c>
      <c r="B526" s="1092">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92">
        <v>29</v>
      </c>
      <c r="B527" s="1092">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92">
        <v>30</v>
      </c>
      <c r="B528" s="1092">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9" t="s">
        <v>300</v>
      </c>
      <c r="K531" s="379"/>
      <c r="L531" s="379"/>
      <c r="M531" s="379"/>
      <c r="N531" s="379"/>
      <c r="O531" s="379"/>
      <c r="P531" s="380" t="s">
        <v>27</v>
      </c>
      <c r="Q531" s="380"/>
      <c r="R531" s="380"/>
      <c r="S531" s="380"/>
      <c r="T531" s="380"/>
      <c r="U531" s="380"/>
      <c r="V531" s="380"/>
      <c r="W531" s="380"/>
      <c r="X531" s="380"/>
      <c r="Y531" s="381" t="s">
        <v>355</v>
      </c>
      <c r="Z531" s="382"/>
      <c r="AA531" s="382"/>
      <c r="AB531" s="382"/>
      <c r="AC531" s="149" t="s">
        <v>340</v>
      </c>
      <c r="AD531" s="149"/>
      <c r="AE531" s="149"/>
      <c r="AF531" s="149"/>
      <c r="AG531" s="149"/>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92">
        <v>1</v>
      </c>
      <c r="B532" s="1092">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92">
        <v>2</v>
      </c>
      <c r="B533" s="1092">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92">
        <v>3</v>
      </c>
      <c r="B534" s="1092">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92">
        <v>4</v>
      </c>
      <c r="B535" s="1092">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92">
        <v>5</v>
      </c>
      <c r="B536" s="1092">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92">
        <v>6</v>
      </c>
      <c r="B537" s="1092">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92">
        <v>7</v>
      </c>
      <c r="B538" s="1092">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92">
        <v>8</v>
      </c>
      <c r="B539" s="1092">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92">
        <v>9</v>
      </c>
      <c r="B540" s="1092">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92">
        <v>10</v>
      </c>
      <c r="B541" s="1092">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92">
        <v>11</v>
      </c>
      <c r="B542" s="1092">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92">
        <v>12</v>
      </c>
      <c r="B543" s="1092">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92">
        <v>13</v>
      </c>
      <c r="B544" s="1092">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92">
        <v>14</v>
      </c>
      <c r="B545" s="1092">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92">
        <v>15</v>
      </c>
      <c r="B546" s="1092">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92">
        <v>16</v>
      </c>
      <c r="B547" s="1092">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92">
        <v>17</v>
      </c>
      <c r="B548" s="1092">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92">
        <v>18</v>
      </c>
      <c r="B549" s="1092">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92">
        <v>19</v>
      </c>
      <c r="B550" s="1092">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92">
        <v>20</v>
      </c>
      <c r="B551" s="1092">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92">
        <v>21</v>
      </c>
      <c r="B552" s="1092">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92">
        <v>22</v>
      </c>
      <c r="B553" s="1092">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92">
        <v>23</v>
      </c>
      <c r="B554" s="1092">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92">
        <v>24</v>
      </c>
      <c r="B555" s="1092">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92">
        <v>25</v>
      </c>
      <c r="B556" s="1092">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92">
        <v>26</v>
      </c>
      <c r="B557" s="1092">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92">
        <v>27</v>
      </c>
      <c r="B558" s="1092">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92">
        <v>28</v>
      </c>
      <c r="B559" s="1092">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92">
        <v>29</v>
      </c>
      <c r="B560" s="1092">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92">
        <v>30</v>
      </c>
      <c r="B561" s="1092">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9" t="s">
        <v>300</v>
      </c>
      <c r="K564" s="379"/>
      <c r="L564" s="379"/>
      <c r="M564" s="379"/>
      <c r="N564" s="379"/>
      <c r="O564" s="379"/>
      <c r="P564" s="380" t="s">
        <v>27</v>
      </c>
      <c r="Q564" s="380"/>
      <c r="R564" s="380"/>
      <c r="S564" s="380"/>
      <c r="T564" s="380"/>
      <c r="U564" s="380"/>
      <c r="V564" s="380"/>
      <c r="W564" s="380"/>
      <c r="X564" s="380"/>
      <c r="Y564" s="381" t="s">
        <v>355</v>
      </c>
      <c r="Z564" s="382"/>
      <c r="AA564" s="382"/>
      <c r="AB564" s="382"/>
      <c r="AC564" s="149" t="s">
        <v>340</v>
      </c>
      <c r="AD564" s="149"/>
      <c r="AE564" s="149"/>
      <c r="AF564" s="149"/>
      <c r="AG564" s="149"/>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92">
        <v>1</v>
      </c>
      <c r="B565" s="1092">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92">
        <v>2</v>
      </c>
      <c r="B566" s="1092">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92">
        <v>3</v>
      </c>
      <c r="B567" s="1092">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92">
        <v>4</v>
      </c>
      <c r="B568" s="1092">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92">
        <v>5</v>
      </c>
      <c r="B569" s="1092">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92">
        <v>6</v>
      </c>
      <c r="B570" s="1092">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92">
        <v>7</v>
      </c>
      <c r="B571" s="1092">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92">
        <v>8</v>
      </c>
      <c r="B572" s="1092">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92">
        <v>9</v>
      </c>
      <c r="B573" s="1092">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92">
        <v>10</v>
      </c>
      <c r="B574" s="1092">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92">
        <v>11</v>
      </c>
      <c r="B575" s="1092">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92">
        <v>12</v>
      </c>
      <c r="B576" s="1092">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92">
        <v>13</v>
      </c>
      <c r="B577" s="1092">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92">
        <v>14</v>
      </c>
      <c r="B578" s="1092">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92">
        <v>15</v>
      </c>
      <c r="B579" s="1092">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92">
        <v>16</v>
      </c>
      <c r="B580" s="1092">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92">
        <v>17</v>
      </c>
      <c r="B581" s="1092">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92">
        <v>18</v>
      </c>
      <c r="B582" s="1092">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92">
        <v>19</v>
      </c>
      <c r="B583" s="1092">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92">
        <v>20</v>
      </c>
      <c r="B584" s="1092">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92">
        <v>21</v>
      </c>
      <c r="B585" s="1092">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92">
        <v>22</v>
      </c>
      <c r="B586" s="1092">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92">
        <v>23</v>
      </c>
      <c r="B587" s="1092">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92">
        <v>24</v>
      </c>
      <c r="B588" s="1092">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92">
        <v>25</v>
      </c>
      <c r="B589" s="1092">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92">
        <v>26</v>
      </c>
      <c r="B590" s="1092">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92">
        <v>27</v>
      </c>
      <c r="B591" s="1092">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92">
        <v>28</v>
      </c>
      <c r="B592" s="1092">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92">
        <v>29</v>
      </c>
      <c r="B593" s="1092">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92">
        <v>30</v>
      </c>
      <c r="B594" s="1092">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9" t="s">
        <v>300</v>
      </c>
      <c r="K597" s="379"/>
      <c r="L597" s="379"/>
      <c r="M597" s="379"/>
      <c r="N597" s="379"/>
      <c r="O597" s="379"/>
      <c r="P597" s="380" t="s">
        <v>27</v>
      </c>
      <c r="Q597" s="380"/>
      <c r="R597" s="380"/>
      <c r="S597" s="380"/>
      <c r="T597" s="380"/>
      <c r="U597" s="380"/>
      <c r="V597" s="380"/>
      <c r="W597" s="380"/>
      <c r="X597" s="380"/>
      <c r="Y597" s="381" t="s">
        <v>355</v>
      </c>
      <c r="Z597" s="382"/>
      <c r="AA597" s="382"/>
      <c r="AB597" s="382"/>
      <c r="AC597" s="149" t="s">
        <v>340</v>
      </c>
      <c r="AD597" s="149"/>
      <c r="AE597" s="149"/>
      <c r="AF597" s="149"/>
      <c r="AG597" s="149"/>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92">
        <v>1</v>
      </c>
      <c r="B598" s="1092">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92">
        <v>2</v>
      </c>
      <c r="B599" s="1092">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92">
        <v>3</v>
      </c>
      <c r="B600" s="1092">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92">
        <v>4</v>
      </c>
      <c r="B601" s="1092">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92">
        <v>5</v>
      </c>
      <c r="B602" s="1092">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92">
        <v>6</v>
      </c>
      <c r="B603" s="1092">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92">
        <v>7</v>
      </c>
      <c r="B604" s="1092">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92">
        <v>8</v>
      </c>
      <c r="B605" s="1092">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92">
        <v>9</v>
      </c>
      <c r="B606" s="1092">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92">
        <v>10</v>
      </c>
      <c r="B607" s="1092">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92">
        <v>11</v>
      </c>
      <c r="B608" s="1092">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92">
        <v>12</v>
      </c>
      <c r="B609" s="1092">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92">
        <v>13</v>
      </c>
      <c r="B610" s="1092">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92">
        <v>14</v>
      </c>
      <c r="B611" s="1092">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92">
        <v>15</v>
      </c>
      <c r="B612" s="1092">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92">
        <v>16</v>
      </c>
      <c r="B613" s="1092">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92">
        <v>17</v>
      </c>
      <c r="B614" s="1092">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92">
        <v>18</v>
      </c>
      <c r="B615" s="1092">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92">
        <v>19</v>
      </c>
      <c r="B616" s="1092">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92">
        <v>20</v>
      </c>
      <c r="B617" s="1092">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92">
        <v>21</v>
      </c>
      <c r="B618" s="1092">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92">
        <v>22</v>
      </c>
      <c r="B619" s="1092">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92">
        <v>23</v>
      </c>
      <c r="B620" s="1092">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92">
        <v>24</v>
      </c>
      <c r="B621" s="1092">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92">
        <v>25</v>
      </c>
      <c r="B622" s="1092">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92">
        <v>26</v>
      </c>
      <c r="B623" s="1092">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92">
        <v>27</v>
      </c>
      <c r="B624" s="1092">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92">
        <v>28</v>
      </c>
      <c r="B625" s="1092">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92">
        <v>29</v>
      </c>
      <c r="B626" s="1092">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92">
        <v>30</v>
      </c>
      <c r="B627" s="1092">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9" t="s">
        <v>300</v>
      </c>
      <c r="K630" s="379"/>
      <c r="L630" s="379"/>
      <c r="M630" s="379"/>
      <c r="N630" s="379"/>
      <c r="O630" s="379"/>
      <c r="P630" s="380" t="s">
        <v>27</v>
      </c>
      <c r="Q630" s="380"/>
      <c r="R630" s="380"/>
      <c r="S630" s="380"/>
      <c r="T630" s="380"/>
      <c r="U630" s="380"/>
      <c r="V630" s="380"/>
      <c r="W630" s="380"/>
      <c r="X630" s="380"/>
      <c r="Y630" s="381" t="s">
        <v>355</v>
      </c>
      <c r="Z630" s="382"/>
      <c r="AA630" s="382"/>
      <c r="AB630" s="382"/>
      <c r="AC630" s="149" t="s">
        <v>340</v>
      </c>
      <c r="AD630" s="149"/>
      <c r="AE630" s="149"/>
      <c r="AF630" s="149"/>
      <c r="AG630" s="149"/>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92">
        <v>1</v>
      </c>
      <c r="B631" s="1092">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92">
        <v>2</v>
      </c>
      <c r="B632" s="1092">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92">
        <v>3</v>
      </c>
      <c r="B633" s="1092">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92">
        <v>4</v>
      </c>
      <c r="B634" s="1092">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92">
        <v>5</v>
      </c>
      <c r="B635" s="1092">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92">
        <v>6</v>
      </c>
      <c r="B636" s="1092">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92">
        <v>7</v>
      </c>
      <c r="B637" s="1092">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92">
        <v>8</v>
      </c>
      <c r="B638" s="1092">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92">
        <v>9</v>
      </c>
      <c r="B639" s="1092">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92">
        <v>10</v>
      </c>
      <c r="B640" s="1092">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92">
        <v>11</v>
      </c>
      <c r="B641" s="1092">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92">
        <v>12</v>
      </c>
      <c r="B642" s="1092">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92">
        <v>13</v>
      </c>
      <c r="B643" s="1092">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92">
        <v>14</v>
      </c>
      <c r="B644" s="1092">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92">
        <v>15</v>
      </c>
      <c r="B645" s="1092">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92">
        <v>16</v>
      </c>
      <c r="B646" s="1092">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92">
        <v>17</v>
      </c>
      <c r="B647" s="1092">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92">
        <v>18</v>
      </c>
      <c r="B648" s="1092">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92">
        <v>19</v>
      </c>
      <c r="B649" s="1092">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92">
        <v>20</v>
      </c>
      <c r="B650" s="1092">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92">
        <v>21</v>
      </c>
      <c r="B651" s="1092">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92">
        <v>22</v>
      </c>
      <c r="B652" s="1092">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92">
        <v>23</v>
      </c>
      <c r="B653" s="1092">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92">
        <v>24</v>
      </c>
      <c r="B654" s="1092">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92">
        <v>25</v>
      </c>
      <c r="B655" s="1092">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92">
        <v>26</v>
      </c>
      <c r="B656" s="1092">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92">
        <v>27</v>
      </c>
      <c r="B657" s="1092">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92">
        <v>28</v>
      </c>
      <c r="B658" s="1092">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92">
        <v>29</v>
      </c>
      <c r="B659" s="1092">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92">
        <v>30</v>
      </c>
      <c r="B660" s="1092">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9" t="s">
        <v>300</v>
      </c>
      <c r="K663" s="379"/>
      <c r="L663" s="379"/>
      <c r="M663" s="379"/>
      <c r="N663" s="379"/>
      <c r="O663" s="379"/>
      <c r="P663" s="380" t="s">
        <v>27</v>
      </c>
      <c r="Q663" s="380"/>
      <c r="R663" s="380"/>
      <c r="S663" s="380"/>
      <c r="T663" s="380"/>
      <c r="U663" s="380"/>
      <c r="V663" s="380"/>
      <c r="W663" s="380"/>
      <c r="X663" s="380"/>
      <c r="Y663" s="381" t="s">
        <v>355</v>
      </c>
      <c r="Z663" s="382"/>
      <c r="AA663" s="382"/>
      <c r="AB663" s="382"/>
      <c r="AC663" s="149" t="s">
        <v>340</v>
      </c>
      <c r="AD663" s="149"/>
      <c r="AE663" s="149"/>
      <c r="AF663" s="149"/>
      <c r="AG663" s="149"/>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92">
        <v>1</v>
      </c>
      <c r="B664" s="1092">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92">
        <v>2</v>
      </c>
      <c r="B665" s="1092">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92">
        <v>3</v>
      </c>
      <c r="B666" s="1092">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92">
        <v>4</v>
      </c>
      <c r="B667" s="1092">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92">
        <v>5</v>
      </c>
      <c r="B668" s="1092">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92">
        <v>6</v>
      </c>
      <c r="B669" s="1092">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92">
        <v>7</v>
      </c>
      <c r="B670" s="1092">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92">
        <v>8</v>
      </c>
      <c r="B671" s="1092">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92">
        <v>9</v>
      </c>
      <c r="B672" s="1092">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92">
        <v>10</v>
      </c>
      <c r="B673" s="1092">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92">
        <v>11</v>
      </c>
      <c r="B674" s="1092">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92">
        <v>12</v>
      </c>
      <c r="B675" s="1092">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92">
        <v>13</v>
      </c>
      <c r="B676" s="1092">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92">
        <v>14</v>
      </c>
      <c r="B677" s="1092">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92">
        <v>15</v>
      </c>
      <c r="B678" s="1092">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92">
        <v>16</v>
      </c>
      <c r="B679" s="1092">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92">
        <v>17</v>
      </c>
      <c r="B680" s="1092">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92">
        <v>18</v>
      </c>
      <c r="B681" s="1092">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92">
        <v>19</v>
      </c>
      <c r="B682" s="1092">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92">
        <v>20</v>
      </c>
      <c r="B683" s="1092">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92">
        <v>21</v>
      </c>
      <c r="B684" s="1092">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92">
        <v>22</v>
      </c>
      <c r="B685" s="1092">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92">
        <v>23</v>
      </c>
      <c r="B686" s="1092">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92">
        <v>24</v>
      </c>
      <c r="B687" s="1092">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92">
        <v>25</v>
      </c>
      <c r="B688" s="1092">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92">
        <v>26</v>
      </c>
      <c r="B689" s="1092">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92">
        <v>27</v>
      </c>
      <c r="B690" s="1092">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92">
        <v>28</v>
      </c>
      <c r="B691" s="1092">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92">
        <v>29</v>
      </c>
      <c r="B692" s="1092">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92">
        <v>30</v>
      </c>
      <c r="B693" s="1092">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9" t="s">
        <v>300</v>
      </c>
      <c r="K696" s="379"/>
      <c r="L696" s="379"/>
      <c r="M696" s="379"/>
      <c r="N696" s="379"/>
      <c r="O696" s="379"/>
      <c r="P696" s="380" t="s">
        <v>27</v>
      </c>
      <c r="Q696" s="380"/>
      <c r="R696" s="380"/>
      <c r="S696" s="380"/>
      <c r="T696" s="380"/>
      <c r="U696" s="380"/>
      <c r="V696" s="380"/>
      <c r="W696" s="380"/>
      <c r="X696" s="380"/>
      <c r="Y696" s="381" t="s">
        <v>355</v>
      </c>
      <c r="Z696" s="382"/>
      <c r="AA696" s="382"/>
      <c r="AB696" s="382"/>
      <c r="AC696" s="149" t="s">
        <v>340</v>
      </c>
      <c r="AD696" s="149"/>
      <c r="AE696" s="149"/>
      <c r="AF696" s="149"/>
      <c r="AG696" s="149"/>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92">
        <v>1</v>
      </c>
      <c r="B697" s="1092">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92">
        <v>2</v>
      </c>
      <c r="B698" s="1092">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92">
        <v>3</v>
      </c>
      <c r="B699" s="1092">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92">
        <v>4</v>
      </c>
      <c r="B700" s="1092">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92">
        <v>5</v>
      </c>
      <c r="B701" s="1092">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92">
        <v>6</v>
      </c>
      <c r="B702" s="1092">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92">
        <v>7</v>
      </c>
      <c r="B703" s="1092">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92">
        <v>8</v>
      </c>
      <c r="B704" s="1092">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92">
        <v>9</v>
      </c>
      <c r="B705" s="1092">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92">
        <v>10</v>
      </c>
      <c r="B706" s="1092">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92">
        <v>11</v>
      </c>
      <c r="B707" s="1092">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92">
        <v>12</v>
      </c>
      <c r="B708" s="1092">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92">
        <v>13</v>
      </c>
      <c r="B709" s="1092">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92">
        <v>14</v>
      </c>
      <c r="B710" s="1092">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92">
        <v>15</v>
      </c>
      <c r="B711" s="1092">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92">
        <v>16</v>
      </c>
      <c r="B712" s="1092">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92">
        <v>17</v>
      </c>
      <c r="B713" s="1092">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92">
        <v>18</v>
      </c>
      <c r="B714" s="1092">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92">
        <v>19</v>
      </c>
      <c r="B715" s="1092">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92">
        <v>20</v>
      </c>
      <c r="B716" s="1092">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92">
        <v>21</v>
      </c>
      <c r="B717" s="1092">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92">
        <v>22</v>
      </c>
      <c r="B718" s="1092">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92">
        <v>23</v>
      </c>
      <c r="B719" s="1092">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92">
        <v>24</v>
      </c>
      <c r="B720" s="1092">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92">
        <v>25</v>
      </c>
      <c r="B721" s="1092">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92">
        <v>26</v>
      </c>
      <c r="B722" s="1092">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92">
        <v>27</v>
      </c>
      <c r="B723" s="1092">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92">
        <v>28</v>
      </c>
      <c r="B724" s="1092">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92">
        <v>29</v>
      </c>
      <c r="B725" s="1092">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92">
        <v>30</v>
      </c>
      <c r="B726" s="1092">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9" t="s">
        <v>300</v>
      </c>
      <c r="K729" s="379"/>
      <c r="L729" s="379"/>
      <c r="M729" s="379"/>
      <c r="N729" s="379"/>
      <c r="O729" s="379"/>
      <c r="P729" s="380" t="s">
        <v>27</v>
      </c>
      <c r="Q729" s="380"/>
      <c r="R729" s="380"/>
      <c r="S729" s="380"/>
      <c r="T729" s="380"/>
      <c r="U729" s="380"/>
      <c r="V729" s="380"/>
      <c r="W729" s="380"/>
      <c r="X729" s="380"/>
      <c r="Y729" s="381" t="s">
        <v>355</v>
      </c>
      <c r="Z729" s="382"/>
      <c r="AA729" s="382"/>
      <c r="AB729" s="382"/>
      <c r="AC729" s="149" t="s">
        <v>340</v>
      </c>
      <c r="AD729" s="149"/>
      <c r="AE729" s="149"/>
      <c r="AF729" s="149"/>
      <c r="AG729" s="149"/>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92">
        <v>1</v>
      </c>
      <c r="B730" s="1092">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92">
        <v>2</v>
      </c>
      <c r="B731" s="1092">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92">
        <v>3</v>
      </c>
      <c r="B732" s="1092">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92">
        <v>4</v>
      </c>
      <c r="B733" s="1092">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92">
        <v>5</v>
      </c>
      <c r="B734" s="1092">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92">
        <v>6</v>
      </c>
      <c r="B735" s="1092">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92">
        <v>7</v>
      </c>
      <c r="B736" s="1092">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92">
        <v>8</v>
      </c>
      <c r="B737" s="1092">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92">
        <v>9</v>
      </c>
      <c r="B738" s="1092">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92">
        <v>10</v>
      </c>
      <c r="B739" s="1092">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92">
        <v>11</v>
      </c>
      <c r="B740" s="1092">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92">
        <v>12</v>
      </c>
      <c r="B741" s="1092">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92">
        <v>13</v>
      </c>
      <c r="B742" s="1092">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92">
        <v>14</v>
      </c>
      <c r="B743" s="1092">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92">
        <v>15</v>
      </c>
      <c r="B744" s="1092">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92">
        <v>16</v>
      </c>
      <c r="B745" s="1092">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92">
        <v>17</v>
      </c>
      <c r="B746" s="1092">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92">
        <v>18</v>
      </c>
      <c r="B747" s="1092">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92">
        <v>19</v>
      </c>
      <c r="B748" s="1092">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92">
        <v>20</v>
      </c>
      <c r="B749" s="1092">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92">
        <v>21</v>
      </c>
      <c r="B750" s="1092">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92">
        <v>22</v>
      </c>
      <c r="B751" s="1092">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92">
        <v>23</v>
      </c>
      <c r="B752" s="1092">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92">
        <v>24</v>
      </c>
      <c r="B753" s="1092">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92">
        <v>25</v>
      </c>
      <c r="B754" s="1092">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92">
        <v>26</v>
      </c>
      <c r="B755" s="1092">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92">
        <v>27</v>
      </c>
      <c r="B756" s="1092">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92">
        <v>28</v>
      </c>
      <c r="B757" s="1092">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92">
        <v>29</v>
      </c>
      <c r="B758" s="1092">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92">
        <v>30</v>
      </c>
      <c r="B759" s="1092">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9" t="s">
        <v>300</v>
      </c>
      <c r="K762" s="379"/>
      <c r="L762" s="379"/>
      <c r="M762" s="379"/>
      <c r="N762" s="379"/>
      <c r="O762" s="379"/>
      <c r="P762" s="380" t="s">
        <v>27</v>
      </c>
      <c r="Q762" s="380"/>
      <c r="R762" s="380"/>
      <c r="S762" s="380"/>
      <c r="T762" s="380"/>
      <c r="U762" s="380"/>
      <c r="V762" s="380"/>
      <c r="W762" s="380"/>
      <c r="X762" s="380"/>
      <c r="Y762" s="381" t="s">
        <v>355</v>
      </c>
      <c r="Z762" s="382"/>
      <c r="AA762" s="382"/>
      <c r="AB762" s="382"/>
      <c r="AC762" s="149" t="s">
        <v>340</v>
      </c>
      <c r="AD762" s="149"/>
      <c r="AE762" s="149"/>
      <c r="AF762" s="149"/>
      <c r="AG762" s="149"/>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92">
        <v>1</v>
      </c>
      <c r="B763" s="1092">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92">
        <v>2</v>
      </c>
      <c r="B764" s="1092">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92">
        <v>3</v>
      </c>
      <c r="B765" s="1092">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92">
        <v>4</v>
      </c>
      <c r="B766" s="1092">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92">
        <v>5</v>
      </c>
      <c r="B767" s="1092">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92">
        <v>6</v>
      </c>
      <c r="B768" s="1092">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92">
        <v>7</v>
      </c>
      <c r="B769" s="1092">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92">
        <v>8</v>
      </c>
      <c r="B770" s="1092">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92">
        <v>9</v>
      </c>
      <c r="B771" s="1092">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92">
        <v>10</v>
      </c>
      <c r="B772" s="1092">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92">
        <v>11</v>
      </c>
      <c r="B773" s="1092">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92">
        <v>12</v>
      </c>
      <c r="B774" s="1092">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92">
        <v>13</v>
      </c>
      <c r="B775" s="1092">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92">
        <v>14</v>
      </c>
      <c r="B776" s="1092">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92">
        <v>15</v>
      </c>
      <c r="B777" s="1092">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92">
        <v>16</v>
      </c>
      <c r="B778" s="1092">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92">
        <v>17</v>
      </c>
      <c r="B779" s="1092">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92">
        <v>18</v>
      </c>
      <c r="B780" s="1092">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92">
        <v>19</v>
      </c>
      <c r="B781" s="1092">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92">
        <v>20</v>
      </c>
      <c r="B782" s="1092">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92">
        <v>21</v>
      </c>
      <c r="B783" s="1092">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92">
        <v>22</v>
      </c>
      <c r="B784" s="1092">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92">
        <v>23</v>
      </c>
      <c r="B785" s="1092">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92">
        <v>24</v>
      </c>
      <c r="B786" s="1092">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92">
        <v>25</v>
      </c>
      <c r="B787" s="1092">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92">
        <v>26</v>
      </c>
      <c r="B788" s="1092">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92">
        <v>27</v>
      </c>
      <c r="B789" s="1092">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92">
        <v>28</v>
      </c>
      <c r="B790" s="1092">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92">
        <v>29</v>
      </c>
      <c r="B791" s="1092">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92">
        <v>30</v>
      </c>
      <c r="B792" s="1092">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9" t="s">
        <v>300</v>
      </c>
      <c r="K795" s="379"/>
      <c r="L795" s="379"/>
      <c r="M795" s="379"/>
      <c r="N795" s="379"/>
      <c r="O795" s="379"/>
      <c r="P795" s="380" t="s">
        <v>27</v>
      </c>
      <c r="Q795" s="380"/>
      <c r="R795" s="380"/>
      <c r="S795" s="380"/>
      <c r="T795" s="380"/>
      <c r="U795" s="380"/>
      <c r="V795" s="380"/>
      <c r="W795" s="380"/>
      <c r="X795" s="380"/>
      <c r="Y795" s="381" t="s">
        <v>355</v>
      </c>
      <c r="Z795" s="382"/>
      <c r="AA795" s="382"/>
      <c r="AB795" s="382"/>
      <c r="AC795" s="149" t="s">
        <v>340</v>
      </c>
      <c r="AD795" s="149"/>
      <c r="AE795" s="149"/>
      <c r="AF795" s="149"/>
      <c r="AG795" s="149"/>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92">
        <v>1</v>
      </c>
      <c r="B796" s="1092">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92">
        <v>2</v>
      </c>
      <c r="B797" s="1092">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92">
        <v>3</v>
      </c>
      <c r="B798" s="1092">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92">
        <v>4</v>
      </c>
      <c r="B799" s="1092">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92">
        <v>5</v>
      </c>
      <c r="B800" s="1092">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92">
        <v>6</v>
      </c>
      <c r="B801" s="1092">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92">
        <v>7</v>
      </c>
      <c r="B802" s="1092">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92">
        <v>8</v>
      </c>
      <c r="B803" s="1092">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92">
        <v>9</v>
      </c>
      <c r="B804" s="1092">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92">
        <v>10</v>
      </c>
      <c r="B805" s="1092">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92">
        <v>11</v>
      </c>
      <c r="B806" s="1092">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92">
        <v>12</v>
      </c>
      <c r="B807" s="1092">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92">
        <v>13</v>
      </c>
      <c r="B808" s="1092">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92">
        <v>14</v>
      </c>
      <c r="B809" s="1092">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92">
        <v>15</v>
      </c>
      <c r="B810" s="1092">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92">
        <v>16</v>
      </c>
      <c r="B811" s="1092">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92">
        <v>17</v>
      </c>
      <c r="B812" s="1092">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92">
        <v>18</v>
      </c>
      <c r="B813" s="1092">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92">
        <v>19</v>
      </c>
      <c r="B814" s="1092">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92">
        <v>20</v>
      </c>
      <c r="B815" s="1092">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92">
        <v>21</v>
      </c>
      <c r="B816" s="1092">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92">
        <v>22</v>
      </c>
      <c r="B817" s="1092">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92">
        <v>23</v>
      </c>
      <c r="B818" s="1092">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92">
        <v>24</v>
      </c>
      <c r="B819" s="1092">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92">
        <v>25</v>
      </c>
      <c r="B820" s="1092">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92">
        <v>26</v>
      </c>
      <c r="B821" s="1092">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92">
        <v>27</v>
      </c>
      <c r="B822" s="1092">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92">
        <v>28</v>
      </c>
      <c r="B823" s="1092">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92">
        <v>29</v>
      </c>
      <c r="B824" s="1092">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92">
        <v>30</v>
      </c>
      <c r="B825" s="1092">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9" t="s">
        <v>300</v>
      </c>
      <c r="K828" s="379"/>
      <c r="L828" s="379"/>
      <c r="M828" s="379"/>
      <c r="N828" s="379"/>
      <c r="O828" s="379"/>
      <c r="P828" s="380" t="s">
        <v>27</v>
      </c>
      <c r="Q828" s="380"/>
      <c r="R828" s="380"/>
      <c r="S828" s="380"/>
      <c r="T828" s="380"/>
      <c r="U828" s="380"/>
      <c r="V828" s="380"/>
      <c r="W828" s="380"/>
      <c r="X828" s="380"/>
      <c r="Y828" s="381" t="s">
        <v>355</v>
      </c>
      <c r="Z828" s="382"/>
      <c r="AA828" s="382"/>
      <c r="AB828" s="382"/>
      <c r="AC828" s="149" t="s">
        <v>340</v>
      </c>
      <c r="AD828" s="149"/>
      <c r="AE828" s="149"/>
      <c r="AF828" s="149"/>
      <c r="AG828" s="149"/>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92">
        <v>1</v>
      </c>
      <c r="B829" s="1092">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92">
        <v>2</v>
      </c>
      <c r="B830" s="1092">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92">
        <v>3</v>
      </c>
      <c r="B831" s="1092">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92">
        <v>4</v>
      </c>
      <c r="B832" s="1092">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92">
        <v>5</v>
      </c>
      <c r="B833" s="1092">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92">
        <v>6</v>
      </c>
      <c r="B834" s="1092">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92">
        <v>7</v>
      </c>
      <c r="B835" s="1092">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92">
        <v>8</v>
      </c>
      <c r="B836" s="1092">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92">
        <v>9</v>
      </c>
      <c r="B837" s="1092">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92">
        <v>10</v>
      </c>
      <c r="B838" s="1092">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92">
        <v>11</v>
      </c>
      <c r="B839" s="1092">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92">
        <v>12</v>
      </c>
      <c r="B840" s="1092">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92">
        <v>13</v>
      </c>
      <c r="B841" s="1092">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92">
        <v>14</v>
      </c>
      <c r="B842" s="1092">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92">
        <v>15</v>
      </c>
      <c r="B843" s="1092">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92">
        <v>16</v>
      </c>
      <c r="B844" s="1092">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92">
        <v>17</v>
      </c>
      <c r="B845" s="1092">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92">
        <v>18</v>
      </c>
      <c r="B846" s="1092">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92">
        <v>19</v>
      </c>
      <c r="B847" s="1092">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92">
        <v>20</v>
      </c>
      <c r="B848" s="1092">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92">
        <v>21</v>
      </c>
      <c r="B849" s="1092">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92">
        <v>22</v>
      </c>
      <c r="B850" s="1092">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92">
        <v>23</v>
      </c>
      <c r="B851" s="1092">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92">
        <v>24</v>
      </c>
      <c r="B852" s="1092">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92">
        <v>25</v>
      </c>
      <c r="B853" s="1092">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92">
        <v>26</v>
      </c>
      <c r="B854" s="1092">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92">
        <v>27</v>
      </c>
      <c r="B855" s="1092">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92">
        <v>28</v>
      </c>
      <c r="B856" s="1092">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92">
        <v>29</v>
      </c>
      <c r="B857" s="1092">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92">
        <v>30</v>
      </c>
      <c r="B858" s="1092">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9" t="s">
        <v>300</v>
      </c>
      <c r="K861" s="379"/>
      <c r="L861" s="379"/>
      <c r="M861" s="379"/>
      <c r="N861" s="379"/>
      <c r="O861" s="379"/>
      <c r="P861" s="380" t="s">
        <v>27</v>
      </c>
      <c r="Q861" s="380"/>
      <c r="R861" s="380"/>
      <c r="S861" s="380"/>
      <c r="T861" s="380"/>
      <c r="U861" s="380"/>
      <c r="V861" s="380"/>
      <c r="W861" s="380"/>
      <c r="X861" s="380"/>
      <c r="Y861" s="381" t="s">
        <v>355</v>
      </c>
      <c r="Z861" s="382"/>
      <c r="AA861" s="382"/>
      <c r="AB861" s="382"/>
      <c r="AC861" s="149" t="s">
        <v>340</v>
      </c>
      <c r="AD861" s="149"/>
      <c r="AE861" s="149"/>
      <c r="AF861" s="149"/>
      <c r="AG861" s="149"/>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92">
        <v>1</v>
      </c>
      <c r="B862" s="1092">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92">
        <v>2</v>
      </c>
      <c r="B863" s="1092">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92">
        <v>3</v>
      </c>
      <c r="B864" s="1092">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92">
        <v>4</v>
      </c>
      <c r="B865" s="1092">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92">
        <v>5</v>
      </c>
      <c r="B866" s="1092">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92">
        <v>6</v>
      </c>
      <c r="B867" s="1092">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92">
        <v>7</v>
      </c>
      <c r="B868" s="1092">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92">
        <v>8</v>
      </c>
      <c r="B869" s="1092">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92">
        <v>9</v>
      </c>
      <c r="B870" s="1092">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92">
        <v>10</v>
      </c>
      <c r="B871" s="1092">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92">
        <v>11</v>
      </c>
      <c r="B872" s="1092">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92">
        <v>12</v>
      </c>
      <c r="B873" s="1092">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92">
        <v>13</v>
      </c>
      <c r="B874" s="1092">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92">
        <v>14</v>
      </c>
      <c r="B875" s="1092">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92">
        <v>15</v>
      </c>
      <c r="B876" s="1092">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92">
        <v>16</v>
      </c>
      <c r="B877" s="1092">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92">
        <v>17</v>
      </c>
      <c r="B878" s="1092">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92">
        <v>18</v>
      </c>
      <c r="B879" s="1092">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92">
        <v>19</v>
      </c>
      <c r="B880" s="1092">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92">
        <v>20</v>
      </c>
      <c r="B881" s="1092">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92">
        <v>21</v>
      </c>
      <c r="B882" s="1092">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92">
        <v>22</v>
      </c>
      <c r="B883" s="1092">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92">
        <v>23</v>
      </c>
      <c r="B884" s="1092">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92">
        <v>24</v>
      </c>
      <c r="B885" s="1092">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92">
        <v>25</v>
      </c>
      <c r="B886" s="1092">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92">
        <v>26</v>
      </c>
      <c r="B887" s="1092">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92">
        <v>27</v>
      </c>
      <c r="B888" s="1092">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92">
        <v>28</v>
      </c>
      <c r="B889" s="1092">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92">
        <v>29</v>
      </c>
      <c r="B890" s="1092">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92">
        <v>30</v>
      </c>
      <c r="B891" s="1092">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9" t="s">
        <v>300</v>
      </c>
      <c r="K894" s="379"/>
      <c r="L894" s="379"/>
      <c r="M894" s="379"/>
      <c r="N894" s="379"/>
      <c r="O894" s="379"/>
      <c r="P894" s="380" t="s">
        <v>27</v>
      </c>
      <c r="Q894" s="380"/>
      <c r="R894" s="380"/>
      <c r="S894" s="380"/>
      <c r="T894" s="380"/>
      <c r="U894" s="380"/>
      <c r="V894" s="380"/>
      <c r="W894" s="380"/>
      <c r="X894" s="380"/>
      <c r="Y894" s="381" t="s">
        <v>355</v>
      </c>
      <c r="Z894" s="382"/>
      <c r="AA894" s="382"/>
      <c r="AB894" s="382"/>
      <c r="AC894" s="149" t="s">
        <v>340</v>
      </c>
      <c r="AD894" s="149"/>
      <c r="AE894" s="149"/>
      <c r="AF894" s="149"/>
      <c r="AG894" s="149"/>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92">
        <v>1</v>
      </c>
      <c r="B895" s="1092">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92">
        <v>2</v>
      </c>
      <c r="B896" s="1092">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92">
        <v>3</v>
      </c>
      <c r="B897" s="1092">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92">
        <v>4</v>
      </c>
      <c r="B898" s="1092">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92">
        <v>5</v>
      </c>
      <c r="B899" s="1092">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92">
        <v>6</v>
      </c>
      <c r="B900" s="1092">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92">
        <v>7</v>
      </c>
      <c r="B901" s="1092">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92">
        <v>8</v>
      </c>
      <c r="B902" s="1092">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92">
        <v>9</v>
      </c>
      <c r="B903" s="1092">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92">
        <v>10</v>
      </c>
      <c r="B904" s="1092">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92">
        <v>11</v>
      </c>
      <c r="B905" s="1092">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92">
        <v>12</v>
      </c>
      <c r="B906" s="1092">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92">
        <v>13</v>
      </c>
      <c r="B907" s="1092">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92">
        <v>14</v>
      </c>
      <c r="B908" s="1092">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92">
        <v>15</v>
      </c>
      <c r="B909" s="1092">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92">
        <v>16</v>
      </c>
      <c r="B910" s="1092">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92">
        <v>17</v>
      </c>
      <c r="B911" s="1092">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92">
        <v>18</v>
      </c>
      <c r="B912" s="1092">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92">
        <v>19</v>
      </c>
      <c r="B913" s="1092">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92">
        <v>20</v>
      </c>
      <c r="B914" s="1092">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92">
        <v>21</v>
      </c>
      <c r="B915" s="1092">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92">
        <v>22</v>
      </c>
      <c r="B916" s="1092">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92">
        <v>23</v>
      </c>
      <c r="B917" s="1092">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92">
        <v>24</v>
      </c>
      <c r="B918" s="1092">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92">
        <v>25</v>
      </c>
      <c r="B919" s="1092">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92">
        <v>26</v>
      </c>
      <c r="B920" s="1092">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92">
        <v>27</v>
      </c>
      <c r="B921" s="1092">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92">
        <v>28</v>
      </c>
      <c r="B922" s="1092">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92">
        <v>29</v>
      </c>
      <c r="B923" s="1092">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92">
        <v>30</v>
      </c>
      <c r="B924" s="1092">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9" t="s">
        <v>300</v>
      </c>
      <c r="K927" s="379"/>
      <c r="L927" s="379"/>
      <c r="M927" s="379"/>
      <c r="N927" s="379"/>
      <c r="O927" s="379"/>
      <c r="P927" s="380" t="s">
        <v>27</v>
      </c>
      <c r="Q927" s="380"/>
      <c r="R927" s="380"/>
      <c r="S927" s="380"/>
      <c r="T927" s="380"/>
      <c r="U927" s="380"/>
      <c r="V927" s="380"/>
      <c r="W927" s="380"/>
      <c r="X927" s="380"/>
      <c r="Y927" s="381" t="s">
        <v>355</v>
      </c>
      <c r="Z927" s="382"/>
      <c r="AA927" s="382"/>
      <c r="AB927" s="382"/>
      <c r="AC927" s="149" t="s">
        <v>340</v>
      </c>
      <c r="AD927" s="149"/>
      <c r="AE927" s="149"/>
      <c r="AF927" s="149"/>
      <c r="AG927" s="149"/>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92">
        <v>1</v>
      </c>
      <c r="B928" s="1092">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92">
        <v>2</v>
      </c>
      <c r="B929" s="1092">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92">
        <v>3</v>
      </c>
      <c r="B930" s="1092">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92">
        <v>4</v>
      </c>
      <c r="B931" s="1092">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92">
        <v>5</v>
      </c>
      <c r="B932" s="1092">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92">
        <v>6</v>
      </c>
      <c r="B933" s="1092">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92">
        <v>7</v>
      </c>
      <c r="B934" s="1092">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92">
        <v>8</v>
      </c>
      <c r="B935" s="1092">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92">
        <v>9</v>
      </c>
      <c r="B936" s="1092">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92">
        <v>10</v>
      </c>
      <c r="B937" s="1092">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92">
        <v>11</v>
      </c>
      <c r="B938" s="1092">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92">
        <v>12</v>
      </c>
      <c r="B939" s="1092">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92">
        <v>13</v>
      </c>
      <c r="B940" s="1092">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92">
        <v>14</v>
      </c>
      <c r="B941" s="1092">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92">
        <v>15</v>
      </c>
      <c r="B942" s="1092">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92">
        <v>16</v>
      </c>
      <c r="B943" s="1092">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92">
        <v>17</v>
      </c>
      <c r="B944" s="1092">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92">
        <v>18</v>
      </c>
      <c r="B945" s="1092">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92">
        <v>19</v>
      </c>
      <c r="B946" s="1092">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92">
        <v>20</v>
      </c>
      <c r="B947" s="1092">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92">
        <v>21</v>
      </c>
      <c r="B948" s="1092">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92">
        <v>22</v>
      </c>
      <c r="B949" s="1092">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92">
        <v>23</v>
      </c>
      <c r="B950" s="1092">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92">
        <v>24</v>
      </c>
      <c r="B951" s="1092">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92">
        <v>25</v>
      </c>
      <c r="B952" s="1092">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92">
        <v>26</v>
      </c>
      <c r="B953" s="1092">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92">
        <v>27</v>
      </c>
      <c r="B954" s="1092">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92">
        <v>28</v>
      </c>
      <c r="B955" s="1092">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92">
        <v>29</v>
      </c>
      <c r="B956" s="1092">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92">
        <v>30</v>
      </c>
      <c r="B957" s="1092">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9" t="s">
        <v>300</v>
      </c>
      <c r="K960" s="379"/>
      <c r="L960" s="379"/>
      <c r="M960" s="379"/>
      <c r="N960" s="379"/>
      <c r="O960" s="379"/>
      <c r="P960" s="380" t="s">
        <v>27</v>
      </c>
      <c r="Q960" s="380"/>
      <c r="R960" s="380"/>
      <c r="S960" s="380"/>
      <c r="T960" s="380"/>
      <c r="U960" s="380"/>
      <c r="V960" s="380"/>
      <c r="W960" s="380"/>
      <c r="X960" s="380"/>
      <c r="Y960" s="381" t="s">
        <v>355</v>
      </c>
      <c r="Z960" s="382"/>
      <c r="AA960" s="382"/>
      <c r="AB960" s="382"/>
      <c r="AC960" s="149" t="s">
        <v>340</v>
      </c>
      <c r="AD960" s="149"/>
      <c r="AE960" s="149"/>
      <c r="AF960" s="149"/>
      <c r="AG960" s="149"/>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92">
        <v>1</v>
      </c>
      <c r="B961" s="1092">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92">
        <v>2</v>
      </c>
      <c r="B962" s="1092">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92">
        <v>3</v>
      </c>
      <c r="B963" s="1092">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92">
        <v>4</v>
      </c>
      <c r="B964" s="1092">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92">
        <v>5</v>
      </c>
      <c r="B965" s="1092">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92">
        <v>6</v>
      </c>
      <c r="B966" s="1092">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92">
        <v>7</v>
      </c>
      <c r="B967" s="1092">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92">
        <v>8</v>
      </c>
      <c r="B968" s="1092">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92">
        <v>9</v>
      </c>
      <c r="B969" s="1092">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92">
        <v>10</v>
      </c>
      <c r="B970" s="1092">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92">
        <v>11</v>
      </c>
      <c r="B971" s="1092">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92">
        <v>12</v>
      </c>
      <c r="B972" s="1092">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92">
        <v>13</v>
      </c>
      <c r="B973" s="1092">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92">
        <v>14</v>
      </c>
      <c r="B974" s="1092">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92">
        <v>15</v>
      </c>
      <c r="B975" s="1092">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92">
        <v>16</v>
      </c>
      <c r="B976" s="1092">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92">
        <v>17</v>
      </c>
      <c r="B977" s="1092">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92">
        <v>18</v>
      </c>
      <c r="B978" s="1092">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92">
        <v>19</v>
      </c>
      <c r="B979" s="1092">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92">
        <v>20</v>
      </c>
      <c r="B980" s="1092">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92">
        <v>21</v>
      </c>
      <c r="B981" s="1092">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92">
        <v>22</v>
      </c>
      <c r="B982" s="1092">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92">
        <v>23</v>
      </c>
      <c r="B983" s="1092">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92">
        <v>24</v>
      </c>
      <c r="B984" s="1092">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92">
        <v>25</v>
      </c>
      <c r="B985" s="1092">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92">
        <v>26</v>
      </c>
      <c r="B986" s="1092">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92">
        <v>27</v>
      </c>
      <c r="B987" s="1092">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92">
        <v>28</v>
      </c>
      <c r="B988" s="1092">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92">
        <v>29</v>
      </c>
      <c r="B989" s="1092">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92">
        <v>30</v>
      </c>
      <c r="B990" s="1092">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9" t="s">
        <v>300</v>
      </c>
      <c r="K993" s="379"/>
      <c r="L993" s="379"/>
      <c r="M993" s="379"/>
      <c r="N993" s="379"/>
      <c r="O993" s="379"/>
      <c r="P993" s="380" t="s">
        <v>27</v>
      </c>
      <c r="Q993" s="380"/>
      <c r="R993" s="380"/>
      <c r="S993" s="380"/>
      <c r="T993" s="380"/>
      <c r="U993" s="380"/>
      <c r="V993" s="380"/>
      <c r="W993" s="380"/>
      <c r="X993" s="380"/>
      <c r="Y993" s="381" t="s">
        <v>355</v>
      </c>
      <c r="Z993" s="382"/>
      <c r="AA993" s="382"/>
      <c r="AB993" s="382"/>
      <c r="AC993" s="149" t="s">
        <v>340</v>
      </c>
      <c r="AD993" s="149"/>
      <c r="AE993" s="149"/>
      <c r="AF993" s="149"/>
      <c r="AG993" s="149"/>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92">
        <v>1</v>
      </c>
      <c r="B994" s="1092">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92">
        <v>2</v>
      </c>
      <c r="B995" s="1092">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92">
        <v>3</v>
      </c>
      <c r="B996" s="1092">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92">
        <v>4</v>
      </c>
      <c r="B997" s="1092">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92">
        <v>5</v>
      </c>
      <c r="B998" s="1092">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92">
        <v>6</v>
      </c>
      <c r="B999" s="1092">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92">
        <v>7</v>
      </c>
      <c r="B1000" s="1092">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92">
        <v>8</v>
      </c>
      <c r="B1001" s="1092">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92">
        <v>9</v>
      </c>
      <c r="B1002" s="1092">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92">
        <v>10</v>
      </c>
      <c r="B1003" s="1092">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92">
        <v>11</v>
      </c>
      <c r="B1004" s="1092">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92">
        <v>12</v>
      </c>
      <c r="B1005" s="1092">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92">
        <v>13</v>
      </c>
      <c r="B1006" s="1092">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92">
        <v>14</v>
      </c>
      <c r="B1007" s="1092">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92">
        <v>15</v>
      </c>
      <c r="B1008" s="1092">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92">
        <v>16</v>
      </c>
      <c r="B1009" s="1092">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92">
        <v>17</v>
      </c>
      <c r="B1010" s="1092">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92">
        <v>18</v>
      </c>
      <c r="B1011" s="1092">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92">
        <v>19</v>
      </c>
      <c r="B1012" s="1092">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92">
        <v>20</v>
      </c>
      <c r="B1013" s="1092">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92">
        <v>21</v>
      </c>
      <c r="B1014" s="1092">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92">
        <v>22</v>
      </c>
      <c r="B1015" s="1092">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92">
        <v>23</v>
      </c>
      <c r="B1016" s="1092">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92">
        <v>24</v>
      </c>
      <c r="B1017" s="1092">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92">
        <v>25</v>
      </c>
      <c r="B1018" s="1092">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92">
        <v>26</v>
      </c>
      <c r="B1019" s="1092">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92">
        <v>27</v>
      </c>
      <c r="B1020" s="1092">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92">
        <v>28</v>
      </c>
      <c r="B1021" s="1092">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92">
        <v>29</v>
      </c>
      <c r="B1022" s="1092">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92">
        <v>30</v>
      </c>
      <c r="B1023" s="1092">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9" t="s">
        <v>300</v>
      </c>
      <c r="K1026" s="379"/>
      <c r="L1026" s="379"/>
      <c r="M1026" s="379"/>
      <c r="N1026" s="379"/>
      <c r="O1026" s="379"/>
      <c r="P1026" s="380" t="s">
        <v>27</v>
      </c>
      <c r="Q1026" s="380"/>
      <c r="R1026" s="380"/>
      <c r="S1026" s="380"/>
      <c r="T1026" s="380"/>
      <c r="U1026" s="380"/>
      <c r="V1026" s="380"/>
      <c r="W1026" s="380"/>
      <c r="X1026" s="380"/>
      <c r="Y1026" s="381" t="s">
        <v>355</v>
      </c>
      <c r="Z1026" s="382"/>
      <c r="AA1026" s="382"/>
      <c r="AB1026" s="382"/>
      <c r="AC1026" s="149" t="s">
        <v>340</v>
      </c>
      <c r="AD1026" s="149"/>
      <c r="AE1026" s="149"/>
      <c r="AF1026" s="149"/>
      <c r="AG1026" s="149"/>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92">
        <v>1</v>
      </c>
      <c r="B1027" s="1092">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92">
        <v>2</v>
      </c>
      <c r="B1028" s="1092">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92">
        <v>3</v>
      </c>
      <c r="B1029" s="1092">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92">
        <v>4</v>
      </c>
      <c r="B1030" s="1092">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92">
        <v>5</v>
      </c>
      <c r="B1031" s="1092">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92">
        <v>6</v>
      </c>
      <c r="B1032" s="1092">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92">
        <v>7</v>
      </c>
      <c r="B1033" s="1092">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92">
        <v>8</v>
      </c>
      <c r="B1034" s="1092">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92">
        <v>9</v>
      </c>
      <c r="B1035" s="1092">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92">
        <v>10</v>
      </c>
      <c r="B1036" s="1092">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92">
        <v>11</v>
      </c>
      <c r="B1037" s="1092">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92">
        <v>12</v>
      </c>
      <c r="B1038" s="1092">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92">
        <v>13</v>
      </c>
      <c r="B1039" s="1092">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92">
        <v>14</v>
      </c>
      <c r="B1040" s="1092">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92">
        <v>15</v>
      </c>
      <c r="B1041" s="1092">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92">
        <v>16</v>
      </c>
      <c r="B1042" s="1092">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92">
        <v>17</v>
      </c>
      <c r="B1043" s="1092">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92">
        <v>18</v>
      </c>
      <c r="B1044" s="1092">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92">
        <v>19</v>
      </c>
      <c r="B1045" s="1092">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92">
        <v>20</v>
      </c>
      <c r="B1046" s="1092">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92">
        <v>21</v>
      </c>
      <c r="B1047" s="1092">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92">
        <v>22</v>
      </c>
      <c r="B1048" s="1092">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92">
        <v>23</v>
      </c>
      <c r="B1049" s="1092">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92">
        <v>24</v>
      </c>
      <c r="B1050" s="1092">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92">
        <v>25</v>
      </c>
      <c r="B1051" s="1092">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92">
        <v>26</v>
      </c>
      <c r="B1052" s="1092">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92">
        <v>27</v>
      </c>
      <c r="B1053" s="1092">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92">
        <v>28</v>
      </c>
      <c r="B1054" s="1092">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92">
        <v>29</v>
      </c>
      <c r="B1055" s="1092">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92">
        <v>30</v>
      </c>
      <c r="B1056" s="1092">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9" t="s">
        <v>300</v>
      </c>
      <c r="K1059" s="379"/>
      <c r="L1059" s="379"/>
      <c r="M1059" s="379"/>
      <c r="N1059" s="379"/>
      <c r="O1059" s="379"/>
      <c r="P1059" s="380" t="s">
        <v>27</v>
      </c>
      <c r="Q1059" s="380"/>
      <c r="R1059" s="380"/>
      <c r="S1059" s="380"/>
      <c r="T1059" s="380"/>
      <c r="U1059" s="380"/>
      <c r="V1059" s="380"/>
      <c r="W1059" s="380"/>
      <c r="X1059" s="380"/>
      <c r="Y1059" s="381" t="s">
        <v>355</v>
      </c>
      <c r="Z1059" s="382"/>
      <c r="AA1059" s="382"/>
      <c r="AB1059" s="382"/>
      <c r="AC1059" s="149" t="s">
        <v>340</v>
      </c>
      <c r="AD1059" s="149"/>
      <c r="AE1059" s="149"/>
      <c r="AF1059" s="149"/>
      <c r="AG1059" s="149"/>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92">
        <v>1</v>
      </c>
      <c r="B1060" s="1092">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92">
        <v>2</v>
      </c>
      <c r="B1061" s="1092">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92">
        <v>3</v>
      </c>
      <c r="B1062" s="1092">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92">
        <v>4</v>
      </c>
      <c r="B1063" s="1092">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92">
        <v>5</v>
      </c>
      <c r="B1064" s="1092">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92">
        <v>6</v>
      </c>
      <c r="B1065" s="1092">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92">
        <v>7</v>
      </c>
      <c r="B1066" s="1092">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92">
        <v>8</v>
      </c>
      <c r="B1067" s="1092">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92">
        <v>9</v>
      </c>
      <c r="B1068" s="1092">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92">
        <v>10</v>
      </c>
      <c r="B1069" s="1092">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92">
        <v>11</v>
      </c>
      <c r="B1070" s="1092">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92">
        <v>12</v>
      </c>
      <c r="B1071" s="1092">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92">
        <v>13</v>
      </c>
      <c r="B1072" s="1092">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92">
        <v>14</v>
      </c>
      <c r="B1073" s="1092">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92">
        <v>15</v>
      </c>
      <c r="B1074" s="1092">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92">
        <v>16</v>
      </c>
      <c r="B1075" s="1092">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92">
        <v>17</v>
      </c>
      <c r="B1076" s="1092">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92">
        <v>18</v>
      </c>
      <c r="B1077" s="1092">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92">
        <v>19</v>
      </c>
      <c r="B1078" s="1092">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92">
        <v>20</v>
      </c>
      <c r="B1079" s="1092">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92">
        <v>21</v>
      </c>
      <c r="B1080" s="1092">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92">
        <v>22</v>
      </c>
      <c r="B1081" s="1092">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92">
        <v>23</v>
      </c>
      <c r="B1082" s="1092">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92">
        <v>24</v>
      </c>
      <c r="B1083" s="1092">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92">
        <v>25</v>
      </c>
      <c r="B1084" s="1092">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92">
        <v>26</v>
      </c>
      <c r="B1085" s="1092">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92">
        <v>27</v>
      </c>
      <c r="B1086" s="1092">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92">
        <v>28</v>
      </c>
      <c r="B1087" s="1092">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92">
        <v>29</v>
      </c>
      <c r="B1088" s="1092">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92">
        <v>30</v>
      </c>
      <c r="B1089" s="1092">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9" t="s">
        <v>300</v>
      </c>
      <c r="K1092" s="379"/>
      <c r="L1092" s="379"/>
      <c r="M1092" s="379"/>
      <c r="N1092" s="379"/>
      <c r="O1092" s="379"/>
      <c r="P1092" s="380" t="s">
        <v>27</v>
      </c>
      <c r="Q1092" s="380"/>
      <c r="R1092" s="380"/>
      <c r="S1092" s="380"/>
      <c r="T1092" s="380"/>
      <c r="U1092" s="380"/>
      <c r="V1092" s="380"/>
      <c r="W1092" s="380"/>
      <c r="X1092" s="380"/>
      <c r="Y1092" s="381" t="s">
        <v>355</v>
      </c>
      <c r="Z1092" s="382"/>
      <c r="AA1092" s="382"/>
      <c r="AB1092" s="382"/>
      <c r="AC1092" s="149" t="s">
        <v>340</v>
      </c>
      <c r="AD1092" s="149"/>
      <c r="AE1092" s="149"/>
      <c r="AF1092" s="149"/>
      <c r="AG1092" s="149"/>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92">
        <v>1</v>
      </c>
      <c r="B1093" s="1092">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92">
        <v>2</v>
      </c>
      <c r="B1094" s="1092">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92">
        <v>3</v>
      </c>
      <c r="B1095" s="1092">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92">
        <v>4</v>
      </c>
      <c r="B1096" s="1092">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92">
        <v>5</v>
      </c>
      <c r="B1097" s="1092">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92">
        <v>6</v>
      </c>
      <c r="B1098" s="1092">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92">
        <v>7</v>
      </c>
      <c r="B1099" s="1092">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92">
        <v>8</v>
      </c>
      <c r="B1100" s="1092">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92">
        <v>9</v>
      </c>
      <c r="B1101" s="1092">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92">
        <v>10</v>
      </c>
      <c r="B1102" s="1092">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92">
        <v>11</v>
      </c>
      <c r="B1103" s="1092">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92">
        <v>12</v>
      </c>
      <c r="B1104" s="1092">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92">
        <v>13</v>
      </c>
      <c r="B1105" s="1092">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92">
        <v>14</v>
      </c>
      <c r="B1106" s="1092">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92">
        <v>15</v>
      </c>
      <c r="B1107" s="1092">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92">
        <v>16</v>
      </c>
      <c r="B1108" s="1092">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92">
        <v>17</v>
      </c>
      <c r="B1109" s="1092">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92">
        <v>18</v>
      </c>
      <c r="B1110" s="1092">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92">
        <v>19</v>
      </c>
      <c r="B1111" s="1092">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92">
        <v>20</v>
      </c>
      <c r="B1112" s="1092">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92">
        <v>21</v>
      </c>
      <c r="B1113" s="1092">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92">
        <v>22</v>
      </c>
      <c r="B1114" s="1092">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92">
        <v>23</v>
      </c>
      <c r="B1115" s="1092">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92">
        <v>24</v>
      </c>
      <c r="B1116" s="1092">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92">
        <v>25</v>
      </c>
      <c r="B1117" s="1092">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92">
        <v>26</v>
      </c>
      <c r="B1118" s="1092">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92">
        <v>27</v>
      </c>
      <c r="B1119" s="1092">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92">
        <v>28</v>
      </c>
      <c r="B1120" s="1092">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92">
        <v>29</v>
      </c>
      <c r="B1121" s="1092">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92">
        <v>30</v>
      </c>
      <c r="B1122" s="1092">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9" t="s">
        <v>300</v>
      </c>
      <c r="K1125" s="379"/>
      <c r="L1125" s="379"/>
      <c r="M1125" s="379"/>
      <c r="N1125" s="379"/>
      <c r="O1125" s="379"/>
      <c r="P1125" s="380" t="s">
        <v>27</v>
      </c>
      <c r="Q1125" s="380"/>
      <c r="R1125" s="380"/>
      <c r="S1125" s="380"/>
      <c r="T1125" s="380"/>
      <c r="U1125" s="380"/>
      <c r="V1125" s="380"/>
      <c r="W1125" s="380"/>
      <c r="X1125" s="380"/>
      <c r="Y1125" s="381" t="s">
        <v>355</v>
      </c>
      <c r="Z1125" s="382"/>
      <c r="AA1125" s="382"/>
      <c r="AB1125" s="382"/>
      <c r="AC1125" s="149" t="s">
        <v>340</v>
      </c>
      <c r="AD1125" s="149"/>
      <c r="AE1125" s="149"/>
      <c r="AF1125" s="149"/>
      <c r="AG1125" s="149"/>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92">
        <v>1</v>
      </c>
      <c r="B1126" s="1092">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92">
        <v>2</v>
      </c>
      <c r="B1127" s="1092">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92">
        <v>3</v>
      </c>
      <c r="B1128" s="1092">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92">
        <v>4</v>
      </c>
      <c r="B1129" s="1092">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92">
        <v>5</v>
      </c>
      <c r="B1130" s="1092">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92">
        <v>6</v>
      </c>
      <c r="B1131" s="1092">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92">
        <v>7</v>
      </c>
      <c r="B1132" s="1092">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92">
        <v>8</v>
      </c>
      <c r="B1133" s="1092">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92">
        <v>9</v>
      </c>
      <c r="B1134" s="1092">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92">
        <v>10</v>
      </c>
      <c r="B1135" s="1092">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92">
        <v>11</v>
      </c>
      <c r="B1136" s="1092">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92">
        <v>12</v>
      </c>
      <c r="B1137" s="1092">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92">
        <v>13</v>
      </c>
      <c r="B1138" s="1092">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92">
        <v>14</v>
      </c>
      <c r="B1139" s="1092">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92">
        <v>15</v>
      </c>
      <c r="B1140" s="1092">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92">
        <v>16</v>
      </c>
      <c r="B1141" s="1092">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92">
        <v>17</v>
      </c>
      <c r="B1142" s="1092">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92">
        <v>18</v>
      </c>
      <c r="B1143" s="1092">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92">
        <v>19</v>
      </c>
      <c r="B1144" s="1092">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92">
        <v>20</v>
      </c>
      <c r="B1145" s="1092">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92">
        <v>21</v>
      </c>
      <c r="B1146" s="1092">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92">
        <v>22</v>
      </c>
      <c r="B1147" s="1092">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92">
        <v>23</v>
      </c>
      <c r="B1148" s="1092">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92">
        <v>24</v>
      </c>
      <c r="B1149" s="1092">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92">
        <v>25</v>
      </c>
      <c r="B1150" s="1092">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92">
        <v>26</v>
      </c>
      <c r="B1151" s="1092">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92">
        <v>27</v>
      </c>
      <c r="B1152" s="1092">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92">
        <v>28</v>
      </c>
      <c r="B1153" s="1092">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92">
        <v>29</v>
      </c>
      <c r="B1154" s="1092">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92">
        <v>30</v>
      </c>
      <c r="B1155" s="1092">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9" t="s">
        <v>300</v>
      </c>
      <c r="K1158" s="379"/>
      <c r="L1158" s="379"/>
      <c r="M1158" s="379"/>
      <c r="N1158" s="379"/>
      <c r="O1158" s="379"/>
      <c r="P1158" s="380" t="s">
        <v>27</v>
      </c>
      <c r="Q1158" s="380"/>
      <c r="R1158" s="380"/>
      <c r="S1158" s="380"/>
      <c r="T1158" s="380"/>
      <c r="U1158" s="380"/>
      <c r="V1158" s="380"/>
      <c r="W1158" s="380"/>
      <c r="X1158" s="380"/>
      <c r="Y1158" s="381" t="s">
        <v>355</v>
      </c>
      <c r="Z1158" s="382"/>
      <c r="AA1158" s="382"/>
      <c r="AB1158" s="382"/>
      <c r="AC1158" s="149" t="s">
        <v>340</v>
      </c>
      <c r="AD1158" s="149"/>
      <c r="AE1158" s="149"/>
      <c r="AF1158" s="149"/>
      <c r="AG1158" s="149"/>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92">
        <v>1</v>
      </c>
      <c r="B1159" s="1092">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92">
        <v>2</v>
      </c>
      <c r="B1160" s="1092">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92">
        <v>3</v>
      </c>
      <c r="B1161" s="1092">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92">
        <v>4</v>
      </c>
      <c r="B1162" s="1092">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92">
        <v>5</v>
      </c>
      <c r="B1163" s="1092">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92">
        <v>6</v>
      </c>
      <c r="B1164" s="1092">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92">
        <v>7</v>
      </c>
      <c r="B1165" s="1092">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92">
        <v>8</v>
      </c>
      <c r="B1166" s="1092">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92">
        <v>9</v>
      </c>
      <c r="B1167" s="1092">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92">
        <v>10</v>
      </c>
      <c r="B1168" s="1092">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92">
        <v>11</v>
      </c>
      <c r="B1169" s="1092">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92">
        <v>12</v>
      </c>
      <c r="B1170" s="1092">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92">
        <v>13</v>
      </c>
      <c r="B1171" s="1092">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92">
        <v>14</v>
      </c>
      <c r="B1172" s="1092">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92">
        <v>15</v>
      </c>
      <c r="B1173" s="1092">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92">
        <v>16</v>
      </c>
      <c r="B1174" s="1092">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92">
        <v>17</v>
      </c>
      <c r="B1175" s="1092">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92">
        <v>18</v>
      </c>
      <c r="B1176" s="1092">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92">
        <v>19</v>
      </c>
      <c r="B1177" s="1092">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92">
        <v>20</v>
      </c>
      <c r="B1178" s="1092">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92">
        <v>21</v>
      </c>
      <c r="B1179" s="1092">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92">
        <v>22</v>
      </c>
      <c r="B1180" s="1092">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92">
        <v>23</v>
      </c>
      <c r="B1181" s="1092">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92">
        <v>24</v>
      </c>
      <c r="B1182" s="1092">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92">
        <v>25</v>
      </c>
      <c r="B1183" s="1092">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92">
        <v>26</v>
      </c>
      <c r="B1184" s="1092">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92">
        <v>27</v>
      </c>
      <c r="B1185" s="1092">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92">
        <v>28</v>
      </c>
      <c r="B1186" s="1092">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92">
        <v>29</v>
      </c>
      <c r="B1187" s="1092">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92">
        <v>30</v>
      </c>
      <c r="B1188" s="1092">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9" t="s">
        <v>300</v>
      </c>
      <c r="K1191" s="379"/>
      <c r="L1191" s="379"/>
      <c r="M1191" s="379"/>
      <c r="N1191" s="379"/>
      <c r="O1191" s="379"/>
      <c r="P1191" s="380" t="s">
        <v>27</v>
      </c>
      <c r="Q1191" s="380"/>
      <c r="R1191" s="380"/>
      <c r="S1191" s="380"/>
      <c r="T1191" s="380"/>
      <c r="U1191" s="380"/>
      <c r="V1191" s="380"/>
      <c r="W1191" s="380"/>
      <c r="X1191" s="380"/>
      <c r="Y1191" s="381" t="s">
        <v>355</v>
      </c>
      <c r="Z1191" s="382"/>
      <c r="AA1191" s="382"/>
      <c r="AB1191" s="382"/>
      <c r="AC1191" s="149" t="s">
        <v>340</v>
      </c>
      <c r="AD1191" s="149"/>
      <c r="AE1191" s="149"/>
      <c r="AF1191" s="149"/>
      <c r="AG1191" s="149"/>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92">
        <v>1</v>
      </c>
      <c r="B1192" s="1092">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92">
        <v>2</v>
      </c>
      <c r="B1193" s="1092">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92">
        <v>3</v>
      </c>
      <c r="B1194" s="1092">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92">
        <v>4</v>
      </c>
      <c r="B1195" s="1092">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92">
        <v>5</v>
      </c>
      <c r="B1196" s="1092">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92">
        <v>6</v>
      </c>
      <c r="B1197" s="1092">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92">
        <v>7</v>
      </c>
      <c r="B1198" s="1092">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92">
        <v>8</v>
      </c>
      <c r="B1199" s="1092">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92">
        <v>9</v>
      </c>
      <c r="B1200" s="1092">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92">
        <v>10</v>
      </c>
      <c r="B1201" s="1092">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92">
        <v>11</v>
      </c>
      <c r="B1202" s="1092">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92">
        <v>12</v>
      </c>
      <c r="B1203" s="1092">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92">
        <v>13</v>
      </c>
      <c r="B1204" s="1092">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92">
        <v>14</v>
      </c>
      <c r="B1205" s="1092">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92">
        <v>15</v>
      </c>
      <c r="B1206" s="1092">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92">
        <v>16</v>
      </c>
      <c r="B1207" s="1092">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92">
        <v>17</v>
      </c>
      <c r="B1208" s="1092">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92">
        <v>18</v>
      </c>
      <c r="B1209" s="1092">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92">
        <v>19</v>
      </c>
      <c r="B1210" s="1092">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92">
        <v>20</v>
      </c>
      <c r="B1211" s="1092">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92">
        <v>21</v>
      </c>
      <c r="B1212" s="1092">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92">
        <v>22</v>
      </c>
      <c r="B1213" s="1092">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92">
        <v>23</v>
      </c>
      <c r="B1214" s="1092">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92">
        <v>24</v>
      </c>
      <c r="B1215" s="1092">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92">
        <v>25</v>
      </c>
      <c r="B1216" s="1092">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92">
        <v>26</v>
      </c>
      <c r="B1217" s="1092">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92">
        <v>27</v>
      </c>
      <c r="B1218" s="1092">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92">
        <v>28</v>
      </c>
      <c r="B1219" s="1092">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92">
        <v>29</v>
      </c>
      <c r="B1220" s="1092">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92">
        <v>30</v>
      </c>
      <c r="B1221" s="1092">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9" t="s">
        <v>300</v>
      </c>
      <c r="K1224" s="379"/>
      <c r="L1224" s="379"/>
      <c r="M1224" s="379"/>
      <c r="N1224" s="379"/>
      <c r="O1224" s="379"/>
      <c r="P1224" s="380" t="s">
        <v>27</v>
      </c>
      <c r="Q1224" s="380"/>
      <c r="R1224" s="380"/>
      <c r="S1224" s="380"/>
      <c r="T1224" s="380"/>
      <c r="U1224" s="380"/>
      <c r="V1224" s="380"/>
      <c r="W1224" s="380"/>
      <c r="X1224" s="380"/>
      <c r="Y1224" s="381" t="s">
        <v>355</v>
      </c>
      <c r="Z1224" s="382"/>
      <c r="AA1224" s="382"/>
      <c r="AB1224" s="382"/>
      <c r="AC1224" s="149" t="s">
        <v>340</v>
      </c>
      <c r="AD1224" s="149"/>
      <c r="AE1224" s="149"/>
      <c r="AF1224" s="149"/>
      <c r="AG1224" s="149"/>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92">
        <v>1</v>
      </c>
      <c r="B1225" s="1092">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92">
        <v>2</v>
      </c>
      <c r="B1226" s="1092">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92">
        <v>3</v>
      </c>
      <c r="B1227" s="1092">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92">
        <v>4</v>
      </c>
      <c r="B1228" s="1092">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92">
        <v>5</v>
      </c>
      <c r="B1229" s="1092">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92">
        <v>6</v>
      </c>
      <c r="B1230" s="1092">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92">
        <v>7</v>
      </c>
      <c r="B1231" s="1092">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92">
        <v>8</v>
      </c>
      <c r="B1232" s="1092">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92">
        <v>9</v>
      </c>
      <c r="B1233" s="1092">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92">
        <v>10</v>
      </c>
      <c r="B1234" s="1092">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92">
        <v>11</v>
      </c>
      <c r="B1235" s="1092">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92">
        <v>12</v>
      </c>
      <c r="B1236" s="1092">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92">
        <v>13</v>
      </c>
      <c r="B1237" s="1092">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92">
        <v>14</v>
      </c>
      <c r="B1238" s="1092">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92">
        <v>15</v>
      </c>
      <c r="B1239" s="1092">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92">
        <v>16</v>
      </c>
      <c r="B1240" s="1092">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92">
        <v>17</v>
      </c>
      <c r="B1241" s="1092">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92">
        <v>18</v>
      </c>
      <c r="B1242" s="1092">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92">
        <v>19</v>
      </c>
      <c r="B1243" s="1092">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92">
        <v>20</v>
      </c>
      <c r="B1244" s="1092">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92">
        <v>21</v>
      </c>
      <c r="B1245" s="1092">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92">
        <v>22</v>
      </c>
      <c r="B1246" s="1092">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92">
        <v>23</v>
      </c>
      <c r="B1247" s="1092">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92">
        <v>24</v>
      </c>
      <c r="B1248" s="1092">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92">
        <v>25</v>
      </c>
      <c r="B1249" s="1092">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92">
        <v>26</v>
      </c>
      <c r="B1250" s="1092">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92">
        <v>27</v>
      </c>
      <c r="B1251" s="1092">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92">
        <v>28</v>
      </c>
      <c r="B1252" s="1092">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92">
        <v>29</v>
      </c>
      <c r="B1253" s="1092">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92">
        <v>30</v>
      </c>
      <c r="B1254" s="1092">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9" t="s">
        <v>300</v>
      </c>
      <c r="K1257" s="379"/>
      <c r="L1257" s="379"/>
      <c r="M1257" s="379"/>
      <c r="N1257" s="379"/>
      <c r="O1257" s="379"/>
      <c r="P1257" s="380" t="s">
        <v>27</v>
      </c>
      <c r="Q1257" s="380"/>
      <c r="R1257" s="380"/>
      <c r="S1257" s="380"/>
      <c r="T1257" s="380"/>
      <c r="U1257" s="380"/>
      <c r="V1257" s="380"/>
      <c r="W1257" s="380"/>
      <c r="X1257" s="380"/>
      <c r="Y1257" s="381" t="s">
        <v>355</v>
      </c>
      <c r="Z1257" s="382"/>
      <c r="AA1257" s="382"/>
      <c r="AB1257" s="382"/>
      <c r="AC1257" s="149" t="s">
        <v>340</v>
      </c>
      <c r="AD1257" s="149"/>
      <c r="AE1257" s="149"/>
      <c r="AF1257" s="149"/>
      <c r="AG1257" s="149"/>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92">
        <v>1</v>
      </c>
      <c r="B1258" s="1092">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92">
        <v>2</v>
      </c>
      <c r="B1259" s="1092">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92">
        <v>3</v>
      </c>
      <c r="B1260" s="1092">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92">
        <v>4</v>
      </c>
      <c r="B1261" s="1092">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92">
        <v>5</v>
      </c>
      <c r="B1262" s="1092">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92">
        <v>6</v>
      </c>
      <c r="B1263" s="1092">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92">
        <v>7</v>
      </c>
      <c r="B1264" s="1092">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92">
        <v>8</v>
      </c>
      <c r="B1265" s="1092">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92">
        <v>9</v>
      </c>
      <c r="B1266" s="1092">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92">
        <v>10</v>
      </c>
      <c r="B1267" s="1092">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92">
        <v>11</v>
      </c>
      <c r="B1268" s="1092">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92">
        <v>12</v>
      </c>
      <c r="B1269" s="1092">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92">
        <v>13</v>
      </c>
      <c r="B1270" s="1092">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92">
        <v>14</v>
      </c>
      <c r="B1271" s="1092">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92">
        <v>15</v>
      </c>
      <c r="B1272" s="1092">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92">
        <v>16</v>
      </c>
      <c r="B1273" s="1092">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92">
        <v>17</v>
      </c>
      <c r="B1274" s="1092">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92">
        <v>18</v>
      </c>
      <c r="B1275" s="1092">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92">
        <v>19</v>
      </c>
      <c r="B1276" s="1092">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92">
        <v>20</v>
      </c>
      <c r="B1277" s="1092">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92">
        <v>21</v>
      </c>
      <c r="B1278" s="1092">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92">
        <v>22</v>
      </c>
      <c r="B1279" s="1092">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92">
        <v>23</v>
      </c>
      <c r="B1280" s="1092">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92">
        <v>24</v>
      </c>
      <c r="B1281" s="1092">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92">
        <v>25</v>
      </c>
      <c r="B1282" s="1092">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92">
        <v>26</v>
      </c>
      <c r="B1283" s="1092">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92">
        <v>27</v>
      </c>
      <c r="B1284" s="1092">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92">
        <v>28</v>
      </c>
      <c r="B1285" s="1092">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92">
        <v>29</v>
      </c>
      <c r="B1286" s="1092">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92">
        <v>30</v>
      </c>
      <c r="B1287" s="1092">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9" t="s">
        <v>300</v>
      </c>
      <c r="K1290" s="379"/>
      <c r="L1290" s="379"/>
      <c r="M1290" s="379"/>
      <c r="N1290" s="379"/>
      <c r="O1290" s="379"/>
      <c r="P1290" s="380" t="s">
        <v>27</v>
      </c>
      <c r="Q1290" s="380"/>
      <c r="R1290" s="380"/>
      <c r="S1290" s="380"/>
      <c r="T1290" s="380"/>
      <c r="U1290" s="380"/>
      <c r="V1290" s="380"/>
      <c r="W1290" s="380"/>
      <c r="X1290" s="380"/>
      <c r="Y1290" s="381" t="s">
        <v>355</v>
      </c>
      <c r="Z1290" s="382"/>
      <c r="AA1290" s="382"/>
      <c r="AB1290" s="382"/>
      <c r="AC1290" s="149" t="s">
        <v>340</v>
      </c>
      <c r="AD1290" s="149"/>
      <c r="AE1290" s="149"/>
      <c r="AF1290" s="149"/>
      <c r="AG1290" s="149"/>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92">
        <v>1</v>
      </c>
      <c r="B1291" s="1092">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92">
        <v>2</v>
      </c>
      <c r="B1292" s="1092">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92">
        <v>3</v>
      </c>
      <c r="B1293" s="1092">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92">
        <v>4</v>
      </c>
      <c r="B1294" s="1092">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92">
        <v>5</v>
      </c>
      <c r="B1295" s="1092">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92">
        <v>6</v>
      </c>
      <c r="B1296" s="1092">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92">
        <v>7</v>
      </c>
      <c r="B1297" s="1092">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92">
        <v>8</v>
      </c>
      <c r="B1298" s="1092">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92">
        <v>9</v>
      </c>
      <c r="B1299" s="1092">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92">
        <v>10</v>
      </c>
      <c r="B1300" s="1092">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92">
        <v>11</v>
      </c>
      <c r="B1301" s="1092">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92">
        <v>12</v>
      </c>
      <c r="B1302" s="1092">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92">
        <v>13</v>
      </c>
      <c r="B1303" s="1092">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92">
        <v>14</v>
      </c>
      <c r="B1304" s="1092">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92">
        <v>15</v>
      </c>
      <c r="B1305" s="1092">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92">
        <v>16</v>
      </c>
      <c r="B1306" s="1092">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92">
        <v>17</v>
      </c>
      <c r="B1307" s="1092">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92">
        <v>18</v>
      </c>
      <c r="B1308" s="1092">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92">
        <v>19</v>
      </c>
      <c r="B1309" s="1092">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92">
        <v>20</v>
      </c>
      <c r="B1310" s="1092">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92">
        <v>21</v>
      </c>
      <c r="B1311" s="1092">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92">
        <v>22</v>
      </c>
      <c r="B1312" s="1092">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92">
        <v>23</v>
      </c>
      <c r="B1313" s="1092">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92">
        <v>24</v>
      </c>
      <c r="B1314" s="1092">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92">
        <v>25</v>
      </c>
      <c r="B1315" s="1092">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92">
        <v>26</v>
      </c>
      <c r="B1316" s="1092">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92">
        <v>27</v>
      </c>
      <c r="B1317" s="1092">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92">
        <v>28</v>
      </c>
      <c r="B1318" s="1092">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92">
        <v>29</v>
      </c>
      <c r="B1319" s="1092">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92">
        <v>30</v>
      </c>
      <c r="B1320" s="1092">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2020-09-30T01:18:35Z</cp:lastPrinted>
  <dcterms:created xsi:type="dcterms:W3CDTF">2012-03-13T00:50:25Z</dcterms:created>
  <dcterms:modified xsi:type="dcterms:W3CDTF">2020-11-16T04:39:01Z</dcterms:modified>
</cp:coreProperties>
</file>