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<sst xmlns="http://schemas.openxmlformats.org/spreadsheetml/2006/main" count="2956" uniqueCount="663">
  <si>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</si>
  <si>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</si>
  <si>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</si>
  <si>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</si>
  <si>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</si>
  <si>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</si>
  <si>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</si>
  <si>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</si>
  <si>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</si>
  <si>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</si>
  <si>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</si>
  <si>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</si>
  <si>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</si>
  <si>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</si>
  <si>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</si>
  <si>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</si>
  <si>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</si>
  <si>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</si>
  <si>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</si>
  <si>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</si>
  <si>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</si>
  <si>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</si>
  <si>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</si>
  <si>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</si>
  <si>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</si>
  <si>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</si>
  <si>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</si>
  <si>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</si>
  <si>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</si>
  <si>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</si>
  <si>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</si>
  <si>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</si>
  <si>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</si>
  <si>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</si>
  <si>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</si>
  <si>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</si>
  <si>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</si>
  <si>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</si>
  <si>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</si>
  <si>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</si>
  <si>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</si>
  <si>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</si>
  <si>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</si>
  <si>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</si>
  <si>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</si>
  <si>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</si>
  <si>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</si>
  <si>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</si>
  <si>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</si>
  <si>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</si>
  <si>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</si>
  <si>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</si>
  <si>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</si>
  <si>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</si>
  <si>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</si>
  <si>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</si>
  <si>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</si>
  <si>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</si>
  <si>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</si>
  <si>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</si>
  <si>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</si>
  <si>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</si>
  <si>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</si>
  <si>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</si>
  <si>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</si>
  <si>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</si>
  <si>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</si>
  <si>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</si>
  <si>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</si>
  <si>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</si>
  <si>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</si>
  <si>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</si>
  <si>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</si>
  <si>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</si>
  <si>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</si>
  <si>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</si>
  <si>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</si>
  <si>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</si>
  <si>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</si>
  <si>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</si>
  <si>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</si>
  <si>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</si>
  <si>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</si>
  <si>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</si>
  <si>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</si>
  <si>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</si>
  <si>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</si>
  <si>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</si>
  <si>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</si>
  <si>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</si>
  <si>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</si>
  <si>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</si>
  <si>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</si>
  <si>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</si>
  <si>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</si>
  <si>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</si>
  <si>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</si>
  <si>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</si>
  <si>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</si>
  <si>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</si>
  <si>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</si>
  <si>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</si>
  <si>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</si>
  <si>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</si>
  <si>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</si>
  <si>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</si>
  <si>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</si>
  <si>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</si>
  <si>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</si>
  <si>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</si>
  <si>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</si>
  <si>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</si>
  <si>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</si>
  <si>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</si>
  <si>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</si>
  <si>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</si>
  <si>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</si>
  <si>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</si>
  <si>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</si>
  <si>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</si>
  <si>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</si>
  <si>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</si>
  <si>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</si>
  <si>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</si>
  <si>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</si>
  <si>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</si>
  <si>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</si>
  <si>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</si>
  <si>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</si>
  <si>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</si>
  <si>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</si>
  <si>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</si>
  <si>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</si>
  <si>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</si>
  <si>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</si>
  <si>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</si>
  <si>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</si>
  <si>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</si>
  <si>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</si>
  <si>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</si>
  <si>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</si>
  <si>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</si>
  <si>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</si>
  <si>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</si>
  <si>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</si>
  <si>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</si>
  <si>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</si>
  <si>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</si>
  <si>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</si>
  <si>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</si>
  <si>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</si>
  <si>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</si>
  <si>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</si>
  <si>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</si>
  <si>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</si>
  <si>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</si>
  <si>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</si>
  <si>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</si>
  <si>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</si>
  <si>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</si>
  <si>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</si>
  <si>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</si>
  <si>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</si>
  <si>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</si>
  <si>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</si>
  <si>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</si>
  <si>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</si>
  <si>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</si>
  <si>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</si>
  <si>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</si>
  <si>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</si>
  <si>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</si>
  <si>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</si>
  <si>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</si>
  <si>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</si>
  <si>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</si>
  <si>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</si>
  <si>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</si>
  <si>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</si>
  <si>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</si>
  <si>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</si>
  <si>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</si>
  <si>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</si>
  <si>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</si>
  <si>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</si>
  <si>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</si>
  <si>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</si>
  <si>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</si>
  <si>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</si>
  <si>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</si>
  <si>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</si>
  <si>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</si>
  <si>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</si>
  <si>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</si>
  <si>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</si>
  <si>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</si>
  <si>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</si>
  <si>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</si>
  <si>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</si>
  <si>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</si>
  <si>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</si>
  <si>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</si>
  <si>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</si>
  <si>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</si>
  <si>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</si>
  <si>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</si>
  <si>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</si>
  <si>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</si>
  <si>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</si>
  <si>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</si>
  <si>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</si>
  <si>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</si>
  <si>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</si>
  <si>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</si>
  <si>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</si>
  <si>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</si>
  <si>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</si>
  <si>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</si>
  <si>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</si>
  <si>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</si>
  <si>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</si>
  <si>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</si>
  <si>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</si>
  <si>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</si>
  <si>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</si>
  <si>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</si>
  <si>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</si>
  <si>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</si>
  <si>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</si>
  <si>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</si>
  <si>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</si>
  <si>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</si>
  <si>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</si>
  <si>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</si>
  <si>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</si>
  <si>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</si>
  <si>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</si>
  <si>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</si>
  <si>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</si>
  <si>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</si>
  <si>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</si>
  <si>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</si>
  <si>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</si>
  <si>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</si>
  <si>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</si>
  <si>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</si>
  <si>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</si>
  <si>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</si>
  <si>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</si>
  <si>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</si>
  <si>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</si>
  <si>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</si>
  <si>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</si>
  <si>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</si>
  <si>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</si>
  <si>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</si>
  <si>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</si>
  <si>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</si>
  <si>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</si>
  <si>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</si>
  <si>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</si>
  <si>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</si>
  <si>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</si>
  <si>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</si>
  <si>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</si>
  <si>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</si>
  <si>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</si>
  <si>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</si>
  <si>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</si>
  <si>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</si>
  <si>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</si>
  <si>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</si>
  <si>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</si>
  <si>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</si>
  <si>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</si>
  <si>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</si>
  <si>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</si>
  <si>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</si>
  <si>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</si>
  <si>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</si>
  <si>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</si>
  <si>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</si>
  <si>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</si>
  <si>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</si>
  <si>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</si>
  <si>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</si>
  <si>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</si>
  <si>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</si>
  <si>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</si>
  <si>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</si>
  <si>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</si>
  <si>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</si>
  <si>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</si>
  <si>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</si>
  <si>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</si>
  <si>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</si>
  <si>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</si>
  <si>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</si>
  <si>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</si>
  <si>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</si>
  <si>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</si>
  <si>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</si>
  <si>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</si>
  <si>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</si>
  <si>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</si>
  <si>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</si>
  <si>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</si>
  <si>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</si>
  <si>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</si>
  <si>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</si>
  <si>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</si>
  <si>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</si>
  <si>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</si>
  <si>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</si>
  <si>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</si>
  <si>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</si>
  <si>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</si>
  <si>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</si>
  <si>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</si>
  <si>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</si>
  <si>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</si>
  <si>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</si>
  <si>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</si>
  <si>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</si>
  <si>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</si>
  <si>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</si>
  <si>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</si>
  <si>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</si>
  <si>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</si>
  <si>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</si>
  <si>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</si>
  <si>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</si>
  <si>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</si>
  <si>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</si>
  <si>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</si>
  <si>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</si>
  <si>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</si>
  <si>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</si>
  <si>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</si>
  <si>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</si>
  <si>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</si>
  <si>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</si>
  <si>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</si>
  <si>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</si>
  <si>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</si>
  <si>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</si>
  <si>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</si>
  <si>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</si>
  <si>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</si>
  <si>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</si>
  <si>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</si>
  <si>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</si>
  <si>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</si>
  <si>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</si>
  <si>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</si>
  <si>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</si>
  <si>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</si>
  <si>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</si>
  <si>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</si>
  <si>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</si>
  <si>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</si>
  <si>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</si>
  <si>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</si>
  <si>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</si>
  <si>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</si>
  <si>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</si>
  <si>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</si>
  <si>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</si>
  <si>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</si>
  <si>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</si>
  <si>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</si>
  <si>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</si>
  <si>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</si>
  <si>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</si>
  <si>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</si>
  <si>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</si>
  <si>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</si>
  <si>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</si>
  <si>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</si>
  <si>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</si>
  <si>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</si>
  <si>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</si>
  <si>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</si>
  <si>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</si>
  <si>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</si>
  <si>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</si>
  <si>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</si>
  <si>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</si>
  <si>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</si>
  <si>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</si>
  <si>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</si>
  <si>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</si>
  <si>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</si>
  <si>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</si>
  <si>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</si>
  <si>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</si>
  <si>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</si>
  <si>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</si>
  <si>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</si>
  <si>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</si>
  <si>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</si>
  <si>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</si>
  <si>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</si>
  <si>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</si>
  <si>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</si>
  <si>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</si>
  <si>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</si>
  <si>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</si>
  <si>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</si>
  <si>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</si>
  <si>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</si>
  <si>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</si>
  <si>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</si>
  <si>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</si>
  <si>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</si>
  <si>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</si>
  <si>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</si>
  <si>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</si>
  <si>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</si>
  <si>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</si>
  <si>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</si>
  <si>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</si>
  <si>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</si>
  <si>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</si>
  <si>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</si>
  <si>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</si>
  <si>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</si>
  <si>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</si>
  <si>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</si>
  <si>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</si>
  <si>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</si>
  <si>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</si>
  <si>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</si>
  <si>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</si>
  <si>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</si>
  <si>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</si>
  <si>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</si>
  <si>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</si>
  <si>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</si>
  <si>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</si>
  <si>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</si>
  <si>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</si>
  <si>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</si>
  <si>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</si>
  <si>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</si>
  <si>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</si>
  <si>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</si>
  <si>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</si>
  <si>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</si>
  <si>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</si>
  <si>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</si>
  <si>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</si>
  <si>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</si>
  <si>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</si>
  <si>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</si>
  <si>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</si>
  <si>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</si>
  <si>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</si>
  <si>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</si>
  <si>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</si>
  <si>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</si>
  <si>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</si>
  <si>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</si>
  <si>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</si>
  <si>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</si>
  <si>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</si>
  <si>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</si>
  <si>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</si>
  <si>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</si>
  <si>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</si>
  <si>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</si>
  <si>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</si>
  <si>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</si>
  <si>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</si>
  <si>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</si>
  <si>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</si>
  <si>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</si>
  <si>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</si>
  <si>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</si>
  <si>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</si>
  <si>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</si>
  <si>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</si>
  <si>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</si>
  <si>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</si>
  <si>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</si>
  <si>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</si>
  <si>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</si>
  <si>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</si>
  <si>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</si>
  <si>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</si>
  <si>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</si>
  <si>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</si>
  <si>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</si>
  <si>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</si>
  <si>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</si>
  <si>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</si>
  <si>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</si>
  <si>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</si>
  <si>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</si>
  <si>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</si>
  <si>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</si>
  <si>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</si>
  <si>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</si>
  <si>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</si>
  <si>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</si>
  <si>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</si>
  <si>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</si>
  <si>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</si>
  <si>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</si>
  <si>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</si>
  <si>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</si>
  <si>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</si>
  <si>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</si>
  <si>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</si>
  <si>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</si>
  <si>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</si>
  <si>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</si>
  <si>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</si>
  <si>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</si>
  <si>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</si>
  <si>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</si>
  <si>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</si>
  <si>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</si>
  <si>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</si>
  <si>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</si>
  <si>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</si>
  <si>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</si>
  <si>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</si>
  <si>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</si>
  <si>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</si>
  <si>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</si>
  <si>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</si>
  <si>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</si>
  <si>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</si>
  <si>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</si>
  <si>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</si>
  <si>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</si>
  <si>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</si>
  <si>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</si>
  <si>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</si>
  <si>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</si>
  <si>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</si>
  <si>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</si>
  <si>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</si>
  <si>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</si>
  <si>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</si>
  <si>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</si>
  <si>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</si>
  <si>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</si>
  <si>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</si>
  <si>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</si>
  <si>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</si>
  <si>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</si>
  <si>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</si>
  <si>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</si>
  <si>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</si>
  <si>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</si>
  <si>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</si>
  <si>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</si>
  <si>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</si>
  <si>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</si>
  <si>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</si>
  <si>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</si>
  <si>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生涯学習推進課長
根本　幸枝</t>
  </si>
  <si>
    <t>教育基本法第３条及び同法第４条第３項</t>
  </si>
  <si>
    <t>第3期教育振興基本計画（平成30年6月15日閣議決定）
子供の貧困対策に関する大綱（平成26年8月29日閣議決定）</t>
  </si>
  <si>
    <t>意欲と能力のある専門学校生が経済的理由により、修学を断念することがないよう、経済的支援及び修学支援アドバイザーによる修学支援を行い、施策効果等に関するデータを継続的に収集し、分析・検証を行い、その効果等について普及することにより専門学校の取組の更なる充実を図る。</t>
  </si>
  <si>
    <t xml:space="preserve">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し、施策効果等に関するデータを収集し、分析・検証を行う。
</t>
  </si>
  <si>
    <t>-</t>
  </si>
  <si>
    <t>教育政策推進事業委託費</t>
  </si>
  <si>
    <t>庁費</t>
  </si>
  <si>
    <t>職員旅費</t>
  </si>
  <si>
    <t>経済的理由による中途退学者の割合（私立専門学校）が10％を上回らないようにする。
※右表の各年度の目標値は10％以内を示す。</t>
  </si>
  <si>
    <t>当該事業による支援を受けた私立専門学校生徒数</t>
  </si>
  <si>
    <t>人</t>
  </si>
  <si>
    <t>当該事業による支援を受けた生徒の在籍する私立専門学校数</t>
  </si>
  <si>
    <t>校</t>
  </si>
  <si>
    <t>都道府県向け委託費執行額／当該事業により支援を受けた私立専門学校生徒数　　</t>
    <phoneticPr fontId="5"/>
  </si>
  <si>
    <t xml:space="preserve">   千円</t>
  </si>
  <si>
    <t>　　千円/人</t>
    <phoneticPr fontId="5"/>
  </si>
  <si>
    <t>88,140/651</t>
  </si>
  <si>
    <t>94,875/687</t>
  </si>
  <si>
    <t>　　/</t>
    <phoneticPr fontId="5"/>
  </si>
  <si>
    <t>／　　　　　　　　　　　　　　</t>
    <phoneticPr fontId="5"/>
  </si>
  <si>
    <t>人</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</si>
  <si>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phoneticPr fontId="5"/>
  </si>
  <si>
    <t>-</t>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</si>
  <si>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</si>
  <si>
    <t>国の施策の検討のために実証研究を行うことは、地方や民間等に委ねるものではなく、国自らが実施するべき事業である。</t>
  </si>
  <si>
    <t>本事業は、意欲と能力のある専門学校生が経済的理由により修学を断念することがないよう、学習機会の充実を図るものであり、多様な学習ニーズに応えるための学習機会の充実という達成目標を実現する主要な施策である。また、子供の貧困対策に関する大綱（平成26年８月29日閣議決定）や第３期教育振興基本計画（平成30年６月15日閣議決定）にも記載のある施策であり優先度が高い。</t>
  </si>
  <si>
    <t>経済的理由により修学が困難な生徒への支援については、上限及び下限額を設定し、負担関係の適正化を図っている。</t>
  </si>
  <si>
    <t>委託要綱等に経費の効率的執行、委託費の使途の明確化、収支簿等の整理等を定め、単位当たりコストの削減に努めている。</t>
  </si>
  <si>
    <t>費目・使途は委託事業における授業料支援経費や修学支援アドバイス諸謝金など真に必要な経費に限定されている。</t>
  </si>
  <si>
    <t>本事業については、受託者となる各都道府県が各学校から聴取した需要も踏まえて予算を計上し事業を実施してきたところであるが、
①継続参画している学校についても、前年度中に需要確認を行っているため、対象となる生徒の見込みと実際に入学して対象となった生徒の数に差が生じたこと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などの要因から執行額が見込みを下回ることとなった。</t>
  </si>
  <si>
    <t>委託先の選定に当たっては、一般競争入札等を実施し、その妥当性や競争性を確保するとともに単位当たりコストの削減に努めている。また、全ての委託先に対して事業の詳細について聞き取りを行うなどして、状況を把握したうえで、適切な経費の執行を指示し、効率化に努めている。</t>
  </si>
  <si>
    <t>私立専門学校における経済的理由による中途退学者の割合は10％を下回っており、成果目標に見合ったものと言える。</t>
  </si>
  <si>
    <t>経済的支援及び修学支援アドバイザーによる修学支援を行い、施策効果等に関するデータを継続的に収集し、分析・検証を行い、その効果等について普及することにより専門学校の取組の更なる充実を図る取組であり、実効性の高い手段である。</t>
  </si>
  <si>
    <t>本事業については、受託者となる各都道府県が各学校から聴取した需要も踏まえて見込みを立てているが、
①継続参画している学校については、前年度中に需要確認を行っているため、対象となる生徒の見込みと実際に入学して対象となった生徒の数に差が生じたこと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などの要因から、参画する学校数及び支援対象生徒数が予定より少なくなってしまったものの、着実に増加してきている。</t>
  </si>
  <si>
    <t>本事業により作成した報告書は、今後、施策効果等について普及することにより専門学校の取組の更なる充実を図っていく上で重要な資料となる。</t>
  </si>
  <si>
    <t>・子供の貧困対策に関する大綱（平成26年8月29日閣議決定）
http://www8.cao.go.jp/kodomonohinkon/pdf/taikou.pdf
・第３期教育振興基本計画（平成30年6月15日閣議決定）
http://www.mext.go.jp/a_menu/keikaku/detail/__icsFiles/afieldfile/2018/06/18/1406127_002.pdf</t>
  </si>
  <si>
    <t>新26-0001</t>
  </si>
  <si>
    <t>新27-0003</t>
  </si>
  <si>
    <t>0024</t>
  </si>
  <si>
    <t>0021</t>
  </si>
  <si>
    <t>文部科学省</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</si>
  <si>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の変化に応じた多様な学習ニーズに応える学習機会を充実させる」ことに貢献できる。</t>
  </si>
  <si>
    <t>○</t>
  </si>
  <si>
    <t>1　新しい時代に向けた教育政策の推進</t>
    <phoneticPr fontId="5"/>
  </si>
  <si>
    <t>1-4 生涯を通じた学習機会の拡大</t>
    <phoneticPr fontId="5"/>
  </si>
  <si>
    <t>専門学校生への効果的な経済的支援の在り方に関する実証研究事業</t>
    <phoneticPr fontId="5"/>
  </si>
  <si>
    <t>平成27年度</t>
    <phoneticPr fontId="5"/>
  </si>
  <si>
    <t>終了予定なし</t>
    <phoneticPr fontId="5"/>
  </si>
  <si>
    <t>総合教育政策局</t>
    <phoneticPr fontId="5"/>
  </si>
  <si>
    <t>生涯学習推進課</t>
    <phoneticPr fontId="5"/>
  </si>
  <si>
    <t>-</t>
    <phoneticPr fontId="5"/>
  </si>
  <si>
    <t>-</t>
    <phoneticPr fontId="5"/>
  </si>
  <si>
    <t>-</t>
    <phoneticPr fontId="5"/>
  </si>
  <si>
    <t>令和元年度文部科学省委託事業「専門学校生への効果的な経済的支援の在り方に関する実証研究事業」報告書</t>
    <rPh sb="0" eb="1">
      <t>レイ</t>
    </rPh>
    <rPh sb="1" eb="2">
      <t>ワ</t>
    </rPh>
    <rPh sb="2" eb="4">
      <t>ガンネン</t>
    </rPh>
    <phoneticPr fontId="5"/>
  </si>
  <si>
    <t>経済的理由による中途退学者の割合
※　令和元年度の実績は本年度に調査する予定であり、現時点で記載できない。</t>
    <rPh sb="20" eb="21">
      <t>レイ</t>
    </rPh>
    <rPh sb="21" eb="22">
      <t>ワ</t>
    </rPh>
    <rPh sb="22" eb="24">
      <t>ガンネン</t>
    </rPh>
    <rPh sb="24" eb="25">
      <t>ド</t>
    </rPh>
    <phoneticPr fontId="5"/>
  </si>
  <si>
    <t>94,174/705</t>
    <phoneticPr fontId="5"/>
  </si>
  <si>
    <t>東京都</t>
    <rPh sb="0" eb="3">
      <t>トウキョウト</t>
    </rPh>
    <phoneticPr fontId="5"/>
  </si>
  <si>
    <t>北海道</t>
    <rPh sb="0" eb="3">
      <t>ホッカイドウ</t>
    </rPh>
    <phoneticPr fontId="5"/>
  </si>
  <si>
    <t>大阪府</t>
    <rPh sb="0" eb="3">
      <t>オオサカフ</t>
    </rPh>
    <phoneticPr fontId="5"/>
  </si>
  <si>
    <t>神奈川県</t>
    <rPh sb="0" eb="4">
      <t>カナガワケン</t>
    </rPh>
    <phoneticPr fontId="5"/>
  </si>
  <si>
    <t>宮城県</t>
    <rPh sb="0" eb="3">
      <t>ミヤギケン</t>
    </rPh>
    <phoneticPr fontId="5"/>
  </si>
  <si>
    <t>京都府</t>
    <rPh sb="0" eb="3">
      <t>キョウトフ</t>
    </rPh>
    <phoneticPr fontId="5"/>
  </si>
  <si>
    <t>福岡県</t>
    <rPh sb="0" eb="3">
      <t>フクオカケン</t>
    </rPh>
    <phoneticPr fontId="5"/>
  </si>
  <si>
    <t>埼玉県</t>
    <rPh sb="0" eb="3">
      <t>サイタマケン</t>
    </rPh>
    <phoneticPr fontId="5"/>
  </si>
  <si>
    <t>愛知県</t>
    <rPh sb="0" eb="3">
      <t>アイチケン</t>
    </rPh>
    <phoneticPr fontId="5"/>
  </si>
  <si>
    <t>長崎県</t>
    <rPh sb="0" eb="3">
      <t>ナガサキケン</t>
    </rPh>
    <phoneticPr fontId="5"/>
  </si>
  <si>
    <t>私立専門学校生に対する修学等支援及び基礎データの収集</t>
  </si>
  <si>
    <t>株式会社リベルタス・コンサルティング</t>
    <phoneticPr fontId="5"/>
  </si>
  <si>
    <t>基礎データの分析・検証</t>
    <phoneticPr fontId="5"/>
  </si>
  <si>
    <t>△</t>
  </si>
  <si>
    <t>有</t>
  </si>
  <si>
    <t>無</t>
  </si>
  <si>
    <t>‐</t>
  </si>
  <si>
    <t>調査研究機関の選定に当たっては一般競争入札を実施し、有識者による選定委員会による技術審査の上で支出先を決定しており、公平性・透明性・競争性を担保している。
また第三者によるチェックとして契約監視委員会による審査を実施しており、随時契約の改善に努めている。
この他、入札説明書のWeb配付システムの運用等により競争性の確保等に向けた取り組みを実施する事で改善に努めている。</t>
    <phoneticPr fontId="5"/>
  </si>
  <si>
    <t>専修学校の社会人の在籍者数等
※各年度の目標値は前年度以上とする
※　令和元年度の実績は本年度に調査する予定であり、現時点で記載できない。</t>
    <phoneticPr fontId="5"/>
  </si>
  <si>
    <t>本事業については、受託者となる各都道府県が各学校から聴取した需要を踏まえて見込みを立てているが、正確な対象者数を把握することが困難であり、当初予定していた数から参画する学校数及び支援対象生徒数が少なくなってしまったものの、本事業による支援により、経済的理由による中退者の減少や出席率及び成績の向上等の効果を外部機関を通じて専門学校生に対して実施した実態調査により確認することができた。また、本事業の参画条件を満たす学校についても年々増加しており、小規模校の参画も増加している。</t>
    <rPh sb="0" eb="1">
      <t>ホン</t>
    </rPh>
    <rPh sb="1" eb="3">
      <t>ジギョウ</t>
    </rPh>
    <rPh sb="48" eb="50">
      <t>セイカク</t>
    </rPh>
    <rPh sb="53" eb="54">
      <t>シャ</t>
    </rPh>
    <rPh sb="54" eb="55">
      <t>スウ</t>
    </rPh>
    <rPh sb="56" eb="58">
      <t>ハアク</t>
    </rPh>
    <rPh sb="63" eb="65">
      <t>コンナン</t>
    </rPh>
    <rPh sb="69" eb="71">
      <t>トウショ</t>
    </rPh>
    <rPh sb="71" eb="73">
      <t>ヨテイ</t>
    </rPh>
    <rPh sb="77" eb="78">
      <t>カズ</t>
    </rPh>
    <rPh sb="111" eb="112">
      <t>ホン</t>
    </rPh>
    <rPh sb="112" eb="114">
      <t>ジギョウ</t>
    </rPh>
    <rPh sb="117" eb="119">
      <t>シエン</t>
    </rPh>
    <rPh sb="123" eb="126">
      <t>ケイザイテキ</t>
    </rPh>
    <rPh sb="126" eb="128">
      <t>リユウ</t>
    </rPh>
    <rPh sb="131" eb="133">
      <t>チュウタイ</t>
    </rPh>
    <rPh sb="133" eb="134">
      <t>シャ</t>
    </rPh>
    <rPh sb="135" eb="137">
      <t>ゲンショウ</t>
    </rPh>
    <rPh sb="138" eb="140">
      <t>シュッセキ</t>
    </rPh>
    <rPh sb="140" eb="141">
      <t>リツ</t>
    </rPh>
    <rPh sb="141" eb="142">
      <t>オヨ</t>
    </rPh>
    <rPh sb="143" eb="145">
      <t>セイセキ</t>
    </rPh>
    <rPh sb="146" eb="148">
      <t>コウジョウ</t>
    </rPh>
    <rPh sb="148" eb="149">
      <t>トウ</t>
    </rPh>
    <rPh sb="150" eb="152">
      <t>コウカ</t>
    </rPh>
    <rPh sb="153" eb="155">
      <t>ガイブ</t>
    </rPh>
    <rPh sb="155" eb="157">
      <t>キカン</t>
    </rPh>
    <rPh sb="158" eb="159">
      <t>ツウ</t>
    </rPh>
    <rPh sb="161" eb="163">
      <t>センモン</t>
    </rPh>
    <rPh sb="163" eb="165">
      <t>ガッコウ</t>
    </rPh>
    <rPh sb="165" eb="166">
      <t>セイ</t>
    </rPh>
    <rPh sb="167" eb="168">
      <t>タイ</t>
    </rPh>
    <rPh sb="170" eb="172">
      <t>ジッシ</t>
    </rPh>
    <rPh sb="174" eb="176">
      <t>ジッタイ</t>
    </rPh>
    <rPh sb="176" eb="178">
      <t>チョウサ</t>
    </rPh>
    <rPh sb="181" eb="183">
      <t>カクニン</t>
    </rPh>
    <rPh sb="195" eb="196">
      <t>ホン</t>
    </rPh>
    <rPh sb="196" eb="198">
      <t>ジギョウ</t>
    </rPh>
    <rPh sb="199" eb="201">
      <t>サンカク</t>
    </rPh>
    <rPh sb="201" eb="203">
      <t>ジョウケン</t>
    </rPh>
    <rPh sb="204" eb="205">
      <t>ミ</t>
    </rPh>
    <rPh sb="207" eb="209">
      <t>ガッコウ</t>
    </rPh>
    <rPh sb="214" eb="216">
      <t>ネンネン</t>
    </rPh>
    <rPh sb="216" eb="218">
      <t>ゾウカ</t>
    </rPh>
    <rPh sb="223" eb="226">
      <t>ショウキボ</t>
    </rPh>
    <rPh sb="226" eb="227">
      <t>コウ</t>
    </rPh>
    <rPh sb="228" eb="230">
      <t>サンカク</t>
    </rPh>
    <rPh sb="231" eb="233">
      <t>ゾウカ</t>
    </rPh>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</si>
  <si>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rPh sb="80" eb="82">
      <t>イッパン</t>
    </rPh>
    <rPh sb="82" eb="84">
      <t>キョウソウ</t>
    </rPh>
    <rPh sb="84" eb="86">
      <t>ニュウサツ</t>
    </rPh>
    <phoneticPr fontId="5"/>
  </si>
  <si>
    <t>268,096/2,350</t>
    <phoneticPr fontId="5"/>
  </si>
  <si>
    <t>人件費</t>
    <rPh sb="0" eb="3">
      <t>ジンケンヒ</t>
    </rPh>
    <phoneticPr fontId="5"/>
  </si>
  <si>
    <t>事業費</t>
    <rPh sb="0" eb="3">
      <t>ジギョウヒ</t>
    </rPh>
    <phoneticPr fontId="5"/>
  </si>
  <si>
    <t>一般管理費</t>
    <rPh sb="0" eb="2">
      <t>イッパン</t>
    </rPh>
    <rPh sb="2" eb="5">
      <t>カンリヒ</t>
    </rPh>
    <phoneticPr fontId="5"/>
  </si>
  <si>
    <t>諸謝金、印刷費、通信運搬費、雑役務費</t>
    <phoneticPr fontId="5"/>
  </si>
  <si>
    <t>人件費及び事業費の10％</t>
    <phoneticPr fontId="5"/>
  </si>
  <si>
    <t>B.株式会社リベルタス・コンサルティング</t>
    <rPh sb="2" eb="6">
      <t>カブシキガイシャ</t>
    </rPh>
    <phoneticPr fontId="5"/>
  </si>
  <si>
    <t>A.東京都</t>
    <rPh sb="2" eb="4">
      <t>トウキョウ</t>
    </rPh>
    <rPh sb="4" eb="5">
      <t>ト</t>
    </rPh>
    <phoneticPr fontId="5"/>
  </si>
  <si>
    <t>事業費（授業料等支援経費）</t>
    <phoneticPr fontId="5"/>
  </si>
  <si>
    <t>事業費（その他）</t>
    <phoneticPr fontId="5"/>
  </si>
  <si>
    <t>専門学校生への授業料支援</t>
    <phoneticPr fontId="5"/>
  </si>
  <si>
    <t>修学支援アドバイザーに対する謝金及び旅費、郵送費</t>
    <phoneticPr fontId="5"/>
  </si>
  <si>
    <t>委員等旅費</t>
    <phoneticPr fontId="5"/>
  </si>
  <si>
    <t>諸謝金</t>
    <rPh sb="0" eb="3">
      <t>ショシャキン</t>
    </rPh>
    <phoneticPr fontId="5"/>
  </si>
  <si>
    <t>※金額は単位未満四捨五入して記載していることから、合計が一致しない場合がある。
「新型コロナウイルス感染症への対応など緊要な経費」265.7百万円
新型コロナウイルス感染症の影響により家計急変した生徒への修学支援に係る経費の増。</t>
    <rPh sb="42" eb="44">
      <t>シンガタ</t>
    </rPh>
    <rPh sb="51" eb="54">
      <t>カンセンショウ</t>
    </rPh>
    <rPh sb="56" eb="58">
      <t>タイオウ</t>
    </rPh>
    <rPh sb="60" eb="62">
      <t>キンヨウ</t>
    </rPh>
    <rPh sb="63" eb="65">
      <t>ケイヒ</t>
    </rPh>
    <rPh sb="71" eb="74">
      <t>ヒャクマンエン</t>
    </rPh>
    <rPh sb="76" eb="78">
      <t>シンガタ</t>
    </rPh>
    <rPh sb="85" eb="88">
      <t>カンセンショウ</t>
    </rPh>
    <rPh sb="89" eb="91">
      <t>エイキョウ</t>
    </rPh>
    <rPh sb="94" eb="96">
      <t>カケイ</t>
    </rPh>
    <rPh sb="96" eb="98">
      <t>キュウヘン</t>
    </rPh>
    <rPh sb="100" eb="102">
      <t>セイト</t>
    </rPh>
    <rPh sb="104" eb="106">
      <t>シュウガク</t>
    </rPh>
    <rPh sb="106" eb="108">
      <t>シエン</t>
    </rPh>
    <rPh sb="109" eb="110">
      <t>カカ</t>
    </rPh>
    <rPh sb="111" eb="113">
      <t>ケイヒ</t>
    </rPh>
    <rPh sb="114" eb="115">
      <t>ゾウ</t>
    </rPh>
    <phoneticPr fontId="5"/>
  </si>
  <si>
    <t>-</t>
    <phoneticPr fontId="5"/>
  </si>
  <si>
    <t>-</t>
    <phoneticPr fontId="5"/>
  </si>
  <si>
    <t>外部有識者による点検対象外</t>
  </si>
  <si>
    <t>事業内容の
一部改善</t>
  </si>
  <si>
    <t>年度内に改善を検討</t>
  </si>
  <si>
    <t xml:space="preserve">一者応札の改善等入札プロセスの競争性や透明性の確保を図るため、公募期間や調達方法等の点検を行い、見直しを行っていく。また、支援対象になった生徒等に対して調査を実施し、事業の効果を複数の観点から検証する方策について引き続き検討していく。
</t>
  </si>
  <si>
    <t>１．事業評価の観点：この事業は、経済的支援及び修学支援アドバイザーによる修学支援を行い、施策効果等に関するデータを継続的に収集し、分析・検証を行うものであり、予算執行状況・契約・執行手続きの検証等の観点から検証を行った。
２．所見：この事業は、令和元年度決算において不用額が生じているが、令和２年度当初予算で既に予算の縮減を図るなど一定の見直しを実施している。令和２年度については決算を踏まえた見直しを行ないながらも、補正含めた適切・着実な予算執行をすべきである。
　契約・執行手続については、一者応札となっている案件が引き続き見受けられるため、現状の取組に加え内容やスケジュールの見直しを図るなど、引き続き契約の競争性、公平性、透明性を確保すべきである。
　また、事業の成果を複数の観点から評価・改善できるよう、基礎データの収集や支援効果の測定等の評価指標についても事業の進捗に応じながら検討を進めるべきである。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</si>
</sst>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180975</xdr:colOff>
      <xdr:row>745</xdr:row>
      <xdr:rowOff>152400</xdr:rowOff>
    </xdr:from>
    <xdr:to>
      <xdr:col>26</xdr:col>
      <xdr:colOff>45274</xdr:colOff>
      <xdr:row>747</xdr:row>
      <xdr:rowOff>328361</xdr:rowOff>
    </xdr:to>
    <xdr:sp macro="" textlink="">
      <xdr:nvSpPr>
        <xdr:cNvPr id="2" name="正方形/長方形 1">
          <a:extLst>
            <a:ext uri="{FF2B5EF4-FFF2-40B4-BE49-F238E27FC236}">
              <a16:creationId xmlns:a16="http://schemas.microsoft.com/office/drawing/2014/main" id="{E0879B4D-1CBB-49C3-A8F6-152DB14BC160}"/>
            </a:ext>
          </a:extLst>
        </xdr:cNvPr>
        <xdr:cNvSpPr/>
      </xdr:nvSpPr>
      <xdr:spPr>
        <a:xfrm>
          <a:off x="2781300" y="67160775"/>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baseline="0">
              <a:solidFill>
                <a:srgbClr xmlns:mc="http://schemas.openxmlformats.org/markup-compatibility/2006" xmlns:a14="http://schemas.microsoft.com/office/drawing/2010/main" val="000000" mc:Ignorable="a14" a14:legacySpreadsheetColorIndex="8"/>
              </a:solidFill>
            </a:rPr>
            <a:t>  108</a:t>
          </a:r>
          <a:r>
            <a:rPr kumimoji="1" lang="en-US" altLang="ja-JP" sz="1800" b="0">
              <a:solidFill>
                <a:srgbClr xmlns:mc="http://schemas.openxmlformats.org/markup-compatibility/2006" xmlns:a14="http://schemas.microsoft.com/office/drawing/2010/main" val="000000" mc:Ignorable="a14" a14:legacySpreadsheetColorIndex="8"/>
              </a:solidFill>
            </a:rPr>
            <a:t>.9</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152400</xdr:colOff>
      <xdr:row>748</xdr:row>
      <xdr:rowOff>219075</xdr:rowOff>
    </xdr:from>
    <xdr:to>
      <xdr:col>17</xdr:col>
      <xdr:colOff>152400</xdr:colOff>
      <xdr:row>751</xdr:row>
      <xdr:rowOff>229723</xdr:rowOff>
    </xdr:to>
    <xdr:cxnSp macro="">
      <xdr:nvCxnSpPr>
        <xdr:cNvPr id="3" name="直線矢印コネクタ 2">
          <a:extLst>
            <a:ext uri="{FF2B5EF4-FFF2-40B4-BE49-F238E27FC236}">
              <a16:creationId xmlns:a16="http://schemas.microsoft.com/office/drawing/2014/main" id="{9653A9AD-8199-4307-99FB-E3F6DFF7A649}"/>
            </a:ext>
          </a:extLst>
        </xdr:cNvPr>
        <xdr:cNvCxnSpPr/>
      </xdr:nvCxnSpPr>
      <xdr:spPr>
        <a:xfrm flipH="1">
          <a:off x="3552825" y="68284725"/>
          <a:ext cx="0" cy="10679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748</xdr:row>
      <xdr:rowOff>228600</xdr:rowOff>
    </xdr:from>
    <xdr:to>
      <xdr:col>32</xdr:col>
      <xdr:colOff>158108</xdr:colOff>
      <xdr:row>751</xdr:row>
      <xdr:rowOff>192822</xdr:rowOff>
    </xdr:to>
    <xdr:cxnSp macro="">
      <xdr:nvCxnSpPr>
        <xdr:cNvPr id="4" name="カギ線コネクタ 20">
          <a:extLst>
            <a:ext uri="{FF2B5EF4-FFF2-40B4-BE49-F238E27FC236}">
              <a16:creationId xmlns:a16="http://schemas.microsoft.com/office/drawing/2014/main" id="{BFDFAF94-955E-46BA-BF49-ABC95C106417}"/>
            </a:ext>
          </a:extLst>
        </xdr:cNvPr>
        <xdr:cNvCxnSpPr/>
      </xdr:nvCxnSpPr>
      <xdr:spPr>
        <a:xfrm rot="16200000" flipH="1">
          <a:off x="5116618" y="67873457"/>
          <a:ext cx="1021497" cy="1863083"/>
        </a:xfrm>
        <a:prstGeom prst="bentConnector3">
          <a:avLst>
            <a:gd name="adj1" fmla="val 4813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754</xdr:row>
      <xdr:rowOff>47625</xdr:rowOff>
    </xdr:from>
    <xdr:to>
      <xdr:col>27</xdr:col>
      <xdr:colOff>187699</xdr:colOff>
      <xdr:row>756</xdr:row>
      <xdr:rowOff>169870</xdr:rowOff>
    </xdr:to>
    <xdr:sp macro="" textlink="">
      <xdr:nvSpPr>
        <xdr:cNvPr id="5" name="Rectangle 10">
          <a:extLst>
            <a:ext uri="{FF2B5EF4-FFF2-40B4-BE49-F238E27FC236}">
              <a16:creationId xmlns:a16="http://schemas.microsoft.com/office/drawing/2014/main" id="{AB0657B8-E6CF-4BB3-8926-886262CA88E2}"/>
            </a:ext>
          </a:extLst>
        </xdr:cNvPr>
        <xdr:cNvSpPr>
          <a:spLocks noChangeArrowheads="1"/>
        </xdr:cNvSpPr>
      </xdr:nvSpPr>
      <xdr:spPr bwMode="auto">
        <a:xfrm>
          <a:off x="2143125" y="70227825"/>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94.17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12</xdr:col>
      <xdr:colOff>133350</xdr:colOff>
      <xdr:row>753</xdr:row>
      <xdr:rowOff>28575</xdr:rowOff>
    </xdr:from>
    <xdr:to>
      <xdr:col>25</xdr:col>
      <xdr:colOff>152401</xdr:colOff>
      <xdr:row>754</xdr:row>
      <xdr:rowOff>86207</xdr:rowOff>
    </xdr:to>
    <xdr:sp macro="" textlink="">
      <xdr:nvSpPr>
        <xdr:cNvPr id="6" name="Rectangle 5">
          <a:extLst>
            <a:ext uri="{FF2B5EF4-FFF2-40B4-BE49-F238E27FC236}">
              <a16:creationId xmlns:a16="http://schemas.microsoft.com/office/drawing/2014/main" id="{DBDCB45D-C2F4-4713-9F32-9FEF26EA800E}"/>
            </a:ext>
          </a:extLst>
        </xdr:cNvPr>
        <xdr:cNvSpPr>
          <a:spLocks noChangeArrowheads="1"/>
        </xdr:cNvSpPr>
      </xdr:nvSpPr>
      <xdr:spPr bwMode="auto">
        <a:xfrm>
          <a:off x="2533650" y="69856350"/>
          <a:ext cx="2619376"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19050</xdr:colOff>
      <xdr:row>754</xdr:row>
      <xdr:rowOff>38100</xdr:rowOff>
    </xdr:from>
    <xdr:to>
      <xdr:col>47</xdr:col>
      <xdr:colOff>76574</xdr:colOff>
      <xdr:row>756</xdr:row>
      <xdr:rowOff>160345</xdr:rowOff>
    </xdr:to>
    <xdr:sp macro="" textlink="">
      <xdr:nvSpPr>
        <xdr:cNvPr id="7" name="Rectangle 10">
          <a:extLst>
            <a:ext uri="{FF2B5EF4-FFF2-40B4-BE49-F238E27FC236}">
              <a16:creationId xmlns:a16="http://schemas.microsoft.com/office/drawing/2014/main" id="{B0F364E8-BF2A-40D3-ACD0-179412F4C0C4}"/>
            </a:ext>
          </a:extLst>
        </xdr:cNvPr>
        <xdr:cNvSpPr>
          <a:spLocks noChangeArrowheads="1"/>
        </xdr:cNvSpPr>
      </xdr:nvSpPr>
      <xdr:spPr bwMode="auto">
        <a:xfrm>
          <a:off x="6019800" y="70218300"/>
          <a:ext cx="34579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114300</xdr:colOff>
      <xdr:row>753</xdr:row>
      <xdr:rowOff>0</xdr:rowOff>
    </xdr:from>
    <xdr:to>
      <xdr:col>46</xdr:col>
      <xdr:colOff>33432</xdr:colOff>
      <xdr:row>754</xdr:row>
      <xdr:rowOff>57632</xdr:rowOff>
    </xdr:to>
    <xdr:sp macro="" textlink="">
      <xdr:nvSpPr>
        <xdr:cNvPr id="8" name="Rectangle 5">
          <a:extLst>
            <a:ext uri="{FF2B5EF4-FFF2-40B4-BE49-F238E27FC236}">
              <a16:creationId xmlns:a16="http://schemas.microsoft.com/office/drawing/2014/main" id="{0CF17EBC-94EC-4885-8610-0232FAB112A1}"/>
            </a:ext>
          </a:extLst>
        </xdr:cNvPr>
        <xdr:cNvSpPr>
          <a:spLocks noChangeArrowheads="1"/>
        </xdr:cNvSpPr>
      </xdr:nvSpPr>
      <xdr:spPr bwMode="auto">
        <a:xfrm>
          <a:off x="5915025" y="69827775"/>
          <a:ext cx="3319557"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757</xdr:row>
      <xdr:rowOff>0</xdr:rowOff>
    </xdr:from>
    <xdr:to>
      <xdr:col>29</xdr:col>
      <xdr:colOff>84072</xdr:colOff>
      <xdr:row>759</xdr:row>
      <xdr:rowOff>97304</xdr:rowOff>
    </xdr:to>
    <xdr:sp macro="" textlink="">
      <xdr:nvSpPr>
        <xdr:cNvPr id="9" name="大かっこ 8">
          <a:extLst>
            <a:ext uri="{FF2B5EF4-FFF2-40B4-BE49-F238E27FC236}">
              <a16:creationId xmlns:a16="http://schemas.microsoft.com/office/drawing/2014/main" id="{12281155-E3DD-454B-95D9-FB74D17C847F}"/>
            </a:ext>
          </a:extLst>
        </xdr:cNvPr>
        <xdr:cNvSpPr/>
      </xdr:nvSpPr>
      <xdr:spPr>
        <a:xfrm>
          <a:off x="2000250" y="71237475"/>
          <a:ext cx="3884547" cy="1430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0</xdr:colOff>
      <xdr:row>757</xdr:row>
      <xdr:rowOff>0</xdr:rowOff>
    </xdr:from>
    <xdr:to>
      <xdr:col>49</xdr:col>
      <xdr:colOff>87247</xdr:colOff>
      <xdr:row>759</xdr:row>
      <xdr:rowOff>129213</xdr:rowOff>
    </xdr:to>
    <xdr:sp macro="" textlink="">
      <xdr:nvSpPr>
        <xdr:cNvPr id="10" name="大かっこ 9">
          <a:extLst>
            <a:ext uri="{FF2B5EF4-FFF2-40B4-BE49-F238E27FC236}">
              <a16:creationId xmlns:a16="http://schemas.microsoft.com/office/drawing/2014/main" id="{33B712CC-3067-4EE0-A264-929D8F031AC6}"/>
            </a:ext>
          </a:extLst>
        </xdr:cNvPr>
        <xdr:cNvSpPr/>
      </xdr:nvSpPr>
      <xdr:spPr>
        <a:xfrm>
          <a:off x="6000750" y="71237475"/>
          <a:ext cx="3887722" cy="1462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745</xdr:row>
      <xdr:rowOff>54428</xdr:rowOff>
    </xdr:from>
    <xdr:to>
      <xdr:col>39</xdr:col>
      <xdr:colOff>24813</xdr:colOff>
      <xdr:row>748</xdr:row>
      <xdr:rowOff>108857</xdr:rowOff>
    </xdr:to>
    <xdr:sp macro="" textlink="">
      <xdr:nvSpPr>
        <xdr:cNvPr id="11" name="大かっこ 10">
          <a:extLst>
            <a:ext uri="{FF2B5EF4-FFF2-40B4-BE49-F238E27FC236}">
              <a16:creationId xmlns:a16="http://schemas.microsoft.com/office/drawing/2014/main" id="{C659E773-4FD9-4AF4-A1CE-514D33AF5256}"/>
            </a:ext>
          </a:extLst>
        </xdr:cNvPr>
        <xdr:cNvSpPr/>
      </xdr:nvSpPr>
      <xdr:spPr>
        <a:xfrm>
          <a:off x="5497286" y="71559964"/>
          <a:ext cx="2487706" cy="11157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r>
            <a:rPr lang="ja-JP" altLang="en-US" sz="1100" b="0" i="0" baseline="0">
              <a:solidFill>
                <a:schemeClr val="tx1"/>
              </a:solidFill>
              <a:effectLst/>
              <a:latin typeface="+mn-lt"/>
              <a:ea typeface="+mn-ea"/>
              <a:cs typeface="+mn-cs"/>
            </a:rPr>
            <a:t>の下記経費を含む。</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r>
            <a:rPr lang="ja-JP" altLang="ja-JP" sz="1100" b="0" i="0" baseline="0">
              <a:solidFill>
                <a:schemeClr val="tx1"/>
              </a:solidFill>
              <a:effectLst/>
              <a:latin typeface="+mn-ea"/>
              <a:ea typeface="+mn-ea"/>
              <a:cs typeface="+mn-cs"/>
            </a:rPr>
            <a:t>　①諸謝金　　　</a:t>
          </a:r>
          <a:r>
            <a:rPr lang="ja-JP" altLang="en-US" sz="1100" b="0" i="0" baseline="0">
              <a:solidFill>
                <a:schemeClr val="tx1"/>
              </a:solidFill>
              <a:effectLst/>
              <a:latin typeface="+mn-ea"/>
              <a:ea typeface="+mn-ea"/>
              <a:cs typeface="+mn-cs"/>
            </a:rPr>
            <a:t>　  </a:t>
          </a:r>
          <a:r>
            <a:rPr lang="en-US" altLang="ja-JP" sz="1100" b="0" i="0" baseline="0">
              <a:solidFill>
                <a:schemeClr val="tx1"/>
              </a:solidFill>
              <a:effectLst/>
              <a:latin typeface="+mn-ea"/>
              <a:ea typeface="+mn-ea"/>
              <a:cs typeface="+mn-cs"/>
            </a:rPr>
            <a:t>0.4</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②職員旅費　　 　</a:t>
          </a:r>
          <a:r>
            <a:rPr lang="en-US" altLang="ja-JP" sz="1100" b="0" i="0" baseline="0">
              <a:solidFill>
                <a:schemeClr val="tx1"/>
              </a:solidFill>
              <a:effectLst/>
              <a:latin typeface="+mn-ea"/>
              <a:ea typeface="+mn-ea"/>
              <a:cs typeface="+mn-cs"/>
            </a:rPr>
            <a:t>0.1</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③委員等旅費　　</a:t>
          </a:r>
          <a:r>
            <a:rPr lang="en-US" altLang="ja-JP" sz="1100" b="0" i="0" baseline="0">
              <a:solidFill>
                <a:schemeClr val="tx1"/>
              </a:solidFill>
              <a:effectLst/>
              <a:latin typeface="+mn-ea"/>
              <a:ea typeface="+mn-ea"/>
              <a:cs typeface="+mn-cs"/>
            </a:rPr>
            <a:t>0.3</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④庁費　　　　　   </a:t>
          </a:r>
          <a:r>
            <a:rPr lang="en-US" altLang="ja-JP" sz="1100" b="0" i="0" baseline="0">
              <a:solidFill>
                <a:schemeClr val="tx1"/>
              </a:solidFill>
              <a:effectLst/>
              <a:latin typeface="+mn-ea"/>
              <a:ea typeface="+mn-ea"/>
              <a:cs typeface="+mn-cs"/>
            </a:rPr>
            <a:t>0.1</a:t>
          </a:r>
          <a:r>
            <a:rPr lang="ja-JP" altLang="en-US" sz="1100" b="0" i="0" baseline="0">
              <a:solidFill>
                <a:schemeClr val="tx1"/>
              </a:solidFill>
              <a:effectLst/>
              <a:latin typeface="+mn-ea"/>
              <a:ea typeface="+mn-ea"/>
              <a:cs typeface="+mn-cs"/>
            </a:rPr>
            <a:t>百万円</a:t>
          </a:r>
          <a:endParaRPr lang="ja-JP" altLang="ja-JP" b="0" i="0">
            <a:effectLst/>
            <a:latin typeface="+mn-ea"/>
            <a:ea typeface="+mn-ea"/>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30</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609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612</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1" t="s">
        <v>610</v>
      </c>
      <c r="H5" s="862"/>
      <c r="I5" s="862"/>
      <c r="J5" s="862"/>
      <c r="K5" s="862"/>
      <c r="L5" s="862"/>
      <c r="M5" s="863" t="s">
        <v>66</v>
      </c>
      <c r="N5" s="864"/>
      <c r="O5" s="864"/>
      <c r="P5" s="864"/>
      <c r="Q5" s="864"/>
      <c r="R5" s="865"/>
      <c r="S5" s="866" t="s">
        <v>611</v>
      </c>
      <c r="T5" s="862"/>
      <c r="U5" s="862"/>
      <c r="V5" s="862"/>
      <c r="W5" s="862"/>
      <c r="X5" s="867"/>
      <c r="Y5" s="719" t="s">
        <v>3</v>
      </c>
      <c r="Z5" s="566"/>
      <c r="AA5" s="566"/>
      <c r="AB5" s="566"/>
      <c r="AC5" s="566"/>
      <c r="AD5" s="567"/>
      <c r="AE5" s="720" t="s">
        <v>613</v>
      </c>
      <c r="AF5" s="720"/>
      <c r="AG5" s="720"/>
      <c r="AH5" s="720"/>
      <c r="AI5" s="720"/>
      <c r="AJ5" s="720"/>
      <c r="AK5" s="720"/>
      <c r="AL5" s="720"/>
      <c r="AM5" s="720"/>
      <c r="AN5" s="720"/>
      <c r="AO5" s="720"/>
      <c r="AP5" s="721"/>
      <c r="AQ5" s="722" t="s">
        <v>563</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子ども・若者育成支援、少子化社会対策</v>
      </c>
      <c r="H8" s="741"/>
      <c r="I8" s="741"/>
      <c r="J8" s="741"/>
      <c r="K8" s="741"/>
      <c r="L8" s="741"/>
      <c r="M8" s="741"/>
      <c r="N8" s="741"/>
      <c r="O8" s="741"/>
      <c r="P8" s="741"/>
      <c r="Q8" s="741"/>
      <c r="R8" s="741"/>
      <c r="S8" s="741"/>
      <c r="T8" s="741"/>
      <c r="U8" s="741"/>
      <c r="V8" s="741"/>
      <c r="W8" s="741"/>
      <c r="X8" s="959"/>
      <c r="Y8" s="868" t="s">
        <v>260</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1" t="s">
        <v>23</v>
      </c>
      <c r="B9" s="872"/>
      <c r="C9" s="872"/>
      <c r="D9" s="872"/>
      <c r="E9" s="872"/>
      <c r="F9" s="872"/>
      <c r="G9" s="873" t="s">
        <v>566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1" t="s">
        <v>30</v>
      </c>
      <c r="B10" s="682"/>
      <c r="C10" s="682"/>
      <c r="D10" s="682"/>
      <c r="E10" s="682"/>
      <c r="F10" s="682"/>
      <c r="G10" s="776" t="s">
        <v>567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1" t="s">
        <v>24</v>
      </c>
      <c r="B12" s="1002"/>
      <c r="C12" s="1002"/>
      <c r="D12" s="1002"/>
      <c r="E12" s="1002"/>
      <c r="F12" s="1003"/>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v>180.85</v>
      </c>
      <c r="Q13" s="679"/>
      <c r="R13" s="679"/>
      <c r="S13" s="679"/>
      <c r="T13" s="679"/>
      <c r="U13" s="679"/>
      <c r="V13" s="680"/>
      <c r="W13" s="678">
        <v>179.2</v>
      </c>
      <c r="X13" s="679"/>
      <c r="Y13" s="679"/>
      <c r="Z13" s="679"/>
      <c r="AA13" s="679"/>
      <c r="AB13" s="679"/>
      <c r="AC13" s="680"/>
      <c r="AD13" s="678">
        <v>174.7</v>
      </c>
      <c r="AE13" s="679"/>
      <c r="AF13" s="679"/>
      <c r="AG13" s="679"/>
      <c r="AH13" s="679"/>
      <c r="AI13" s="679"/>
      <c r="AJ13" s="680"/>
      <c r="AK13" s="678">
        <v>33.6</v>
      </c>
      <c r="AL13" s="679"/>
      <c r="AM13" s="679"/>
      <c r="AN13" s="679"/>
      <c r="AO13" s="679"/>
      <c r="AP13" s="679"/>
      <c r="AQ13" s="680"/>
      <c r="AR13" s="942">
        <v>284.7</v>
      </c>
      <c r="AS13" s="943"/>
      <c r="AT13" s="943"/>
      <c r="AU13" s="943"/>
      <c r="AV13" s="943"/>
      <c r="AW13" s="943"/>
      <c r="AX13" s="944"/>
    </row>
    <row r="14" spans="1:50" ht="21" customHeight="1" x14ac:dyDescent="0.15">
      <c r="A14" s="634"/>
      <c r="B14" s="635"/>
      <c r="C14" s="635"/>
      <c r="D14" s="635"/>
      <c r="E14" s="635"/>
      <c r="F14" s="636"/>
      <c r="G14" s="746"/>
      <c r="H14" s="747"/>
      <c r="I14" s="732" t="s">
        <v>8</v>
      </c>
      <c r="J14" s="784"/>
      <c r="K14" s="784"/>
      <c r="L14" s="784"/>
      <c r="M14" s="784"/>
      <c r="N14" s="784"/>
      <c r="O14" s="785"/>
      <c r="P14" s="678" t="s">
        <v>568</v>
      </c>
      <c r="Q14" s="679"/>
      <c r="R14" s="679"/>
      <c r="S14" s="679"/>
      <c r="T14" s="679"/>
      <c r="U14" s="679"/>
      <c r="V14" s="680"/>
      <c r="W14" s="678" t="s">
        <v>568</v>
      </c>
      <c r="X14" s="679"/>
      <c r="Y14" s="679"/>
      <c r="Z14" s="679"/>
      <c r="AA14" s="679"/>
      <c r="AB14" s="679"/>
      <c r="AC14" s="680"/>
      <c r="AD14" s="678" t="s">
        <v>614</v>
      </c>
      <c r="AE14" s="679"/>
      <c r="AF14" s="679"/>
      <c r="AG14" s="679"/>
      <c r="AH14" s="679"/>
      <c r="AI14" s="679"/>
      <c r="AJ14" s="680"/>
      <c r="AK14" s="678">
        <v>256</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568</v>
      </c>
      <c r="Q15" s="679"/>
      <c r="R15" s="679"/>
      <c r="S15" s="679"/>
      <c r="T15" s="679"/>
      <c r="U15" s="679"/>
      <c r="V15" s="680"/>
      <c r="W15" s="678" t="s">
        <v>568</v>
      </c>
      <c r="X15" s="679"/>
      <c r="Y15" s="679"/>
      <c r="Z15" s="679"/>
      <c r="AA15" s="679"/>
      <c r="AB15" s="679"/>
      <c r="AC15" s="680"/>
      <c r="AD15" s="678" t="s">
        <v>568</v>
      </c>
      <c r="AE15" s="679"/>
      <c r="AF15" s="679"/>
      <c r="AG15" s="679"/>
      <c r="AH15" s="679"/>
      <c r="AI15" s="679"/>
      <c r="AJ15" s="680"/>
      <c r="AK15" s="678" t="s">
        <v>615</v>
      </c>
      <c r="AL15" s="679"/>
      <c r="AM15" s="679"/>
      <c r="AN15" s="679"/>
      <c r="AO15" s="679"/>
      <c r="AP15" s="679"/>
      <c r="AQ15" s="680"/>
      <c r="AR15" s="678"/>
      <c r="AS15" s="679"/>
      <c r="AT15" s="679"/>
      <c r="AU15" s="679"/>
      <c r="AV15" s="679"/>
      <c r="AW15" s="679"/>
      <c r="AX15" s="828"/>
    </row>
    <row r="16" spans="1:50" ht="21" customHeight="1" x14ac:dyDescent="0.15">
      <c r="A16" s="634"/>
      <c r="B16" s="635"/>
      <c r="C16" s="635"/>
      <c r="D16" s="635"/>
      <c r="E16" s="635"/>
      <c r="F16" s="636"/>
      <c r="G16" s="746"/>
      <c r="H16" s="747"/>
      <c r="I16" s="732" t="s">
        <v>52</v>
      </c>
      <c r="J16" s="733"/>
      <c r="K16" s="733"/>
      <c r="L16" s="733"/>
      <c r="M16" s="733"/>
      <c r="N16" s="733"/>
      <c r="O16" s="734"/>
      <c r="P16" s="678" t="s">
        <v>568</v>
      </c>
      <c r="Q16" s="679"/>
      <c r="R16" s="679"/>
      <c r="S16" s="679"/>
      <c r="T16" s="679"/>
      <c r="U16" s="679"/>
      <c r="V16" s="680"/>
      <c r="W16" s="678" t="s">
        <v>568</v>
      </c>
      <c r="X16" s="679"/>
      <c r="Y16" s="679"/>
      <c r="Z16" s="679"/>
      <c r="AA16" s="679"/>
      <c r="AB16" s="679"/>
      <c r="AC16" s="680"/>
      <c r="AD16" s="678" t="s">
        <v>568</v>
      </c>
      <c r="AE16" s="679"/>
      <c r="AF16" s="679"/>
      <c r="AG16" s="679"/>
      <c r="AH16" s="679"/>
      <c r="AI16" s="679"/>
      <c r="AJ16" s="680"/>
      <c r="AK16" s="678" t="s">
        <v>615</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568</v>
      </c>
      <c r="Q17" s="679"/>
      <c r="R17" s="679"/>
      <c r="S17" s="679"/>
      <c r="T17" s="679"/>
      <c r="U17" s="679"/>
      <c r="V17" s="680"/>
      <c r="W17" s="678" t="s">
        <v>568</v>
      </c>
      <c r="X17" s="679"/>
      <c r="Y17" s="679"/>
      <c r="Z17" s="679"/>
      <c r="AA17" s="679"/>
      <c r="AB17" s="679"/>
      <c r="AC17" s="680"/>
      <c r="AD17" s="678" t="s">
        <v>568</v>
      </c>
      <c r="AE17" s="679"/>
      <c r="AF17" s="679"/>
      <c r="AG17" s="679"/>
      <c r="AH17" s="679"/>
      <c r="AI17" s="679"/>
      <c r="AJ17" s="680"/>
      <c r="AK17" s="678" t="s">
        <v>616</v>
      </c>
      <c r="AL17" s="679"/>
      <c r="AM17" s="679"/>
      <c r="AN17" s="679"/>
      <c r="AO17" s="679"/>
      <c r="AP17" s="679"/>
      <c r="AQ17" s="680"/>
      <c r="AR17" s="940"/>
      <c r="AS17" s="940"/>
      <c r="AT17" s="940"/>
      <c r="AU17" s="940"/>
      <c r="AV17" s="940"/>
      <c r="AW17" s="940"/>
      <c r="AX17" s="941"/>
    </row>
    <row r="18" spans="1:50" ht="24.75" customHeight="1" x14ac:dyDescent="0.15">
      <c r="A18" s="634"/>
      <c r="B18" s="635"/>
      <c r="C18" s="635"/>
      <c r="D18" s="635"/>
      <c r="E18" s="635"/>
      <c r="F18" s="636"/>
      <c r="G18" s="748"/>
      <c r="H18" s="749"/>
      <c r="I18" s="737" t="s">
        <v>20</v>
      </c>
      <c r="J18" s="738"/>
      <c r="K18" s="738"/>
      <c r="L18" s="738"/>
      <c r="M18" s="738"/>
      <c r="N18" s="738"/>
      <c r="O18" s="739"/>
      <c r="P18" s="900">
        <f>SUM(P13:V17)</f>
        <v>180.85</v>
      </c>
      <c r="Q18" s="901"/>
      <c r="R18" s="901"/>
      <c r="S18" s="901"/>
      <c r="T18" s="901"/>
      <c r="U18" s="901"/>
      <c r="V18" s="902"/>
      <c r="W18" s="900">
        <f>SUM(W13:AC17)</f>
        <v>179.2</v>
      </c>
      <c r="X18" s="901"/>
      <c r="Y18" s="901"/>
      <c r="Z18" s="901"/>
      <c r="AA18" s="901"/>
      <c r="AB18" s="901"/>
      <c r="AC18" s="902"/>
      <c r="AD18" s="900">
        <f>SUM(AD13:AJ17)</f>
        <v>174.7</v>
      </c>
      <c r="AE18" s="901"/>
      <c r="AF18" s="901"/>
      <c r="AG18" s="901"/>
      <c r="AH18" s="901"/>
      <c r="AI18" s="901"/>
      <c r="AJ18" s="902"/>
      <c r="AK18" s="900">
        <f>SUM(AK13:AQ17)</f>
        <v>289.60000000000002</v>
      </c>
      <c r="AL18" s="901"/>
      <c r="AM18" s="901"/>
      <c r="AN18" s="901"/>
      <c r="AO18" s="901"/>
      <c r="AP18" s="901"/>
      <c r="AQ18" s="902"/>
      <c r="AR18" s="900">
        <f>SUM(AR13:AX17)</f>
        <v>284.7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8">
        <v>103.3</v>
      </c>
      <c r="Q19" s="679"/>
      <c r="R19" s="679"/>
      <c r="S19" s="679"/>
      <c r="T19" s="679"/>
      <c r="U19" s="679"/>
      <c r="V19" s="680"/>
      <c r="W19" s="678">
        <v>109.7</v>
      </c>
      <c r="X19" s="679"/>
      <c r="Y19" s="679"/>
      <c r="Z19" s="679"/>
      <c r="AA19" s="679"/>
      <c r="AB19" s="679"/>
      <c r="AC19" s="680"/>
      <c r="AD19" s="678">
        <v>108.9</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0.57119159524467789</v>
      </c>
      <c r="Q20" s="318"/>
      <c r="R20" s="318"/>
      <c r="S20" s="318"/>
      <c r="T20" s="318"/>
      <c r="U20" s="318"/>
      <c r="V20" s="318"/>
      <c r="W20" s="318">
        <f t="shared" ref="W20" si="0">IF(W18=0, "-", SUM(W19)/W18)</f>
        <v>0.6121651785714286</v>
      </c>
      <c r="X20" s="318"/>
      <c r="Y20" s="318"/>
      <c r="Z20" s="318"/>
      <c r="AA20" s="318"/>
      <c r="AB20" s="318"/>
      <c r="AC20" s="318"/>
      <c r="AD20" s="318">
        <f t="shared" ref="AD20" si="1">IF(AD18=0, "-", SUM(AD19)/AD18)</f>
        <v>0.62335432169433325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1"/>
      <c r="B21" s="872"/>
      <c r="C21" s="872"/>
      <c r="D21" s="872"/>
      <c r="E21" s="872"/>
      <c r="F21" s="1004"/>
      <c r="G21" s="316" t="s">
        <v>358</v>
      </c>
      <c r="H21" s="317"/>
      <c r="I21" s="317"/>
      <c r="J21" s="317"/>
      <c r="K21" s="317"/>
      <c r="L21" s="317"/>
      <c r="M21" s="317"/>
      <c r="N21" s="317"/>
      <c r="O21" s="317"/>
      <c r="P21" s="318">
        <f>IF(P19=0, "-", SUM(P19)/SUM(P13,P14))</f>
        <v>0.57119159524467789</v>
      </c>
      <c r="Q21" s="318"/>
      <c r="R21" s="318"/>
      <c r="S21" s="318"/>
      <c r="T21" s="318"/>
      <c r="U21" s="318"/>
      <c r="V21" s="318"/>
      <c r="W21" s="318">
        <f t="shared" ref="W21" si="2">IF(W19=0, "-", SUM(W19)/SUM(W13,W14))</f>
        <v>0.6121651785714286</v>
      </c>
      <c r="X21" s="318"/>
      <c r="Y21" s="318"/>
      <c r="Z21" s="318"/>
      <c r="AA21" s="318"/>
      <c r="AB21" s="318"/>
      <c r="AC21" s="318"/>
      <c r="AD21" s="318">
        <f t="shared" ref="AD21" si="3">IF(AD19=0, "-", SUM(AD19)/SUM(AD13,AD14))</f>
        <v>0.62335432169433325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569</v>
      </c>
      <c r="H23" s="1011"/>
      <c r="I23" s="1011"/>
      <c r="J23" s="1011"/>
      <c r="K23" s="1011"/>
      <c r="L23" s="1011"/>
      <c r="M23" s="1011"/>
      <c r="N23" s="1011"/>
      <c r="O23" s="1012"/>
      <c r="P23" s="942">
        <v>32.4</v>
      </c>
      <c r="Q23" s="943"/>
      <c r="R23" s="943"/>
      <c r="S23" s="943"/>
      <c r="T23" s="943"/>
      <c r="U23" s="943"/>
      <c r="V23" s="961"/>
      <c r="W23" s="942">
        <v>283.8</v>
      </c>
      <c r="X23" s="943"/>
      <c r="Y23" s="943"/>
      <c r="Z23" s="943"/>
      <c r="AA23" s="943"/>
      <c r="AB23" s="943"/>
      <c r="AC23" s="961"/>
      <c r="AD23" s="981" t="s">
        <v>655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653</v>
      </c>
      <c r="H24" s="963"/>
      <c r="I24" s="963"/>
      <c r="J24" s="963"/>
      <c r="K24" s="963"/>
      <c r="L24" s="963"/>
      <c r="M24" s="963"/>
      <c r="N24" s="963"/>
      <c r="O24" s="964"/>
      <c r="P24" s="678">
        <v>0.4</v>
      </c>
      <c r="Q24" s="679"/>
      <c r="R24" s="679"/>
      <c r="S24" s="679"/>
      <c r="T24" s="679"/>
      <c r="U24" s="679"/>
      <c r="V24" s="680"/>
      <c r="W24" s="678">
        <v>0.4</v>
      </c>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654</v>
      </c>
      <c r="H25" s="963"/>
      <c r="I25" s="963"/>
      <c r="J25" s="963"/>
      <c r="K25" s="963"/>
      <c r="L25" s="963"/>
      <c r="M25" s="963"/>
      <c r="N25" s="963"/>
      <c r="O25" s="964"/>
      <c r="P25" s="678">
        <v>0.5</v>
      </c>
      <c r="Q25" s="679"/>
      <c r="R25" s="679"/>
      <c r="S25" s="679"/>
      <c r="T25" s="679"/>
      <c r="U25" s="679"/>
      <c r="V25" s="680"/>
      <c r="W25" s="678">
        <v>0.2</v>
      </c>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570</v>
      </c>
      <c r="H26" s="963"/>
      <c r="I26" s="963"/>
      <c r="J26" s="963"/>
      <c r="K26" s="963"/>
      <c r="L26" s="963"/>
      <c r="M26" s="963"/>
      <c r="N26" s="963"/>
      <c r="O26" s="964"/>
      <c r="P26" s="678">
        <v>0.2</v>
      </c>
      <c r="Q26" s="679"/>
      <c r="R26" s="679"/>
      <c r="S26" s="679"/>
      <c r="T26" s="679"/>
      <c r="U26" s="679"/>
      <c r="V26" s="680"/>
      <c r="W26" s="678">
        <v>0.2</v>
      </c>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571</v>
      </c>
      <c r="H27" s="963"/>
      <c r="I27" s="963"/>
      <c r="J27" s="963"/>
      <c r="K27" s="963"/>
      <c r="L27" s="963"/>
      <c r="M27" s="963"/>
      <c r="N27" s="963"/>
      <c r="O27" s="964"/>
      <c r="P27" s="678">
        <v>0.1</v>
      </c>
      <c r="Q27" s="679"/>
      <c r="R27" s="679"/>
      <c r="S27" s="679"/>
      <c r="T27" s="679"/>
      <c r="U27" s="679"/>
      <c r="V27" s="680"/>
      <c r="W27" s="678">
        <v>0.1</v>
      </c>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8">
        <f>AK13</f>
        <v>33.6</v>
      </c>
      <c r="Q29" s="679"/>
      <c r="R29" s="679"/>
      <c r="S29" s="679"/>
      <c r="T29" s="679"/>
      <c r="U29" s="679"/>
      <c r="V29" s="680"/>
      <c r="W29" s="992">
        <f>AR13</f>
        <v>284.7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9" t="s">
        <v>235</v>
      </c>
      <c r="AR30" s="790"/>
      <c r="AS30" s="790"/>
      <c r="AT30" s="791"/>
      <c r="AU30" s="796" t="s">
        <v>134</v>
      </c>
      <c r="AV30" s="796"/>
      <c r="AW30" s="796"/>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568</v>
      </c>
      <c r="AR31" s="200"/>
      <c r="AS31" s="132" t="s">
        <v>236</v>
      </c>
      <c r="AT31" s="133"/>
      <c r="AU31" s="766" t="s">
        <v>568</v>
      </c>
      <c r="AV31" s="200"/>
      <c r="AW31" s="418" t="s">
        <v>181</v>
      </c>
      <c r="AX31" s="419"/>
    </row>
    <row r="32" spans="1:50" ht="33.75" customHeight="1" x14ac:dyDescent="0.15">
      <c r="A32" s="423"/>
      <c r="B32" s="421"/>
      <c r="C32" s="421"/>
      <c r="D32" s="421"/>
      <c r="E32" s="421"/>
      <c r="F32" s="422"/>
      <c r="G32" s="584" t="s">
        <v>572</v>
      </c>
      <c r="H32" s="585"/>
      <c r="I32" s="585"/>
      <c r="J32" s="585"/>
      <c r="K32" s="585"/>
      <c r="L32" s="585"/>
      <c r="M32" s="585"/>
      <c r="N32" s="585"/>
      <c r="O32" s="586"/>
      <c r="P32" s="104" t="s">
        <v>618</v>
      </c>
      <c r="Q32" s="104"/>
      <c r="R32" s="104"/>
      <c r="S32" s="104"/>
      <c r="T32" s="104"/>
      <c r="U32" s="104"/>
      <c r="V32" s="104"/>
      <c r="W32" s="104"/>
      <c r="X32" s="105"/>
      <c r="Y32" s="494" t="s">
        <v>12</v>
      </c>
      <c r="Z32" s="554"/>
      <c r="AA32" s="555"/>
      <c r="AB32" s="484" t="s">
        <v>372</v>
      </c>
      <c r="AC32" s="484"/>
      <c r="AD32" s="484"/>
      <c r="AE32" s="217">
        <v>8.3000000000000007</v>
      </c>
      <c r="AF32" s="218"/>
      <c r="AG32" s="218"/>
      <c r="AH32" s="218"/>
      <c r="AI32" s="217">
        <v>7.2</v>
      </c>
      <c r="AJ32" s="218"/>
      <c r="AK32" s="218"/>
      <c r="AL32" s="218"/>
      <c r="AM32" s="217" t="s">
        <v>568</v>
      </c>
      <c r="AN32" s="218"/>
      <c r="AO32" s="218"/>
      <c r="AP32" s="218"/>
      <c r="AQ32" s="352" t="s">
        <v>568</v>
      </c>
      <c r="AR32" s="207"/>
      <c r="AS32" s="207"/>
      <c r="AT32" s="353"/>
      <c r="AU32" s="218" t="s">
        <v>568</v>
      </c>
      <c r="AV32" s="218"/>
      <c r="AW32" s="218"/>
      <c r="AX32" s="220"/>
    </row>
    <row r="33" spans="1:50" ht="33.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372</v>
      </c>
      <c r="AC33" s="546"/>
      <c r="AD33" s="546"/>
      <c r="AE33" s="217">
        <v>10</v>
      </c>
      <c r="AF33" s="218"/>
      <c r="AG33" s="218"/>
      <c r="AH33" s="218"/>
      <c r="AI33" s="217">
        <v>10</v>
      </c>
      <c r="AJ33" s="218"/>
      <c r="AK33" s="218"/>
      <c r="AL33" s="218"/>
      <c r="AM33" s="217">
        <v>10</v>
      </c>
      <c r="AN33" s="218"/>
      <c r="AO33" s="218"/>
      <c r="AP33" s="218"/>
      <c r="AQ33" s="352" t="s">
        <v>568</v>
      </c>
      <c r="AR33" s="207"/>
      <c r="AS33" s="207"/>
      <c r="AT33" s="353"/>
      <c r="AU33" s="352" t="s">
        <v>568</v>
      </c>
      <c r="AV33" s="207"/>
      <c r="AW33" s="207"/>
      <c r="AX33" s="353"/>
    </row>
    <row r="34" spans="1:50" ht="47.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568</v>
      </c>
      <c r="AF34" s="218"/>
      <c r="AG34" s="218"/>
      <c r="AH34" s="218"/>
      <c r="AI34" s="217" t="s">
        <v>568</v>
      </c>
      <c r="AJ34" s="218"/>
      <c r="AK34" s="218"/>
      <c r="AL34" s="218"/>
      <c r="AM34" s="217" t="s">
        <v>568</v>
      </c>
      <c r="AN34" s="218"/>
      <c r="AO34" s="218"/>
      <c r="AP34" s="218"/>
      <c r="AQ34" s="352" t="s">
        <v>568</v>
      </c>
      <c r="AR34" s="207"/>
      <c r="AS34" s="207"/>
      <c r="AT34" s="353"/>
      <c r="AU34" s="218" t="s">
        <v>568</v>
      </c>
      <c r="AV34" s="218"/>
      <c r="AW34" s="218"/>
      <c r="AX34" s="220"/>
    </row>
    <row r="35" spans="1:50" ht="23.25" customHeight="1" x14ac:dyDescent="0.15">
      <c r="A35" s="225" t="s">
        <v>381</v>
      </c>
      <c r="B35" s="226"/>
      <c r="C35" s="226"/>
      <c r="D35" s="226"/>
      <c r="E35" s="226"/>
      <c r="F35" s="227"/>
      <c r="G35" s="231" t="s">
        <v>617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v>651</v>
      </c>
      <c r="AF101" s="218"/>
      <c r="AG101" s="218"/>
      <c r="AH101" s="219"/>
      <c r="AI101" s="217">
        <v>687</v>
      </c>
      <c r="AJ101" s="218"/>
      <c r="AK101" s="218"/>
      <c r="AL101" s="219"/>
      <c r="AM101" s="217">
        <v>705</v>
      </c>
      <c r="AN101" s="218"/>
      <c r="AO101" s="218"/>
      <c r="AP101" s="219"/>
      <c r="AQ101" s="217" t="s">
        <v>568</v>
      </c>
      <c r="AR101" s="218"/>
      <c r="AS101" s="218"/>
      <c r="AT101" s="219"/>
      <c r="AU101" s="217" t="s">
        <v>656</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574</v>
      </c>
      <c r="AC102" s="484"/>
      <c r="AD102" s="484"/>
      <c r="AE102" s="441">
        <v>1269</v>
      </c>
      <c r="AF102" s="441"/>
      <c r="AG102" s="441"/>
      <c r="AH102" s="441"/>
      <c r="AI102" s="441">
        <v>1269</v>
      </c>
      <c r="AJ102" s="441"/>
      <c r="AK102" s="441"/>
      <c r="AL102" s="441"/>
      <c r="AM102" s="441">
        <v>1269</v>
      </c>
      <c r="AN102" s="441"/>
      <c r="AO102" s="441"/>
      <c r="AP102" s="441"/>
      <c r="AQ102" s="272">
        <v>2350</v>
      </c>
      <c r="AR102" s="273"/>
      <c r="AS102" s="273"/>
      <c r="AT102" s="322"/>
      <c r="AU102" s="272">
        <v>1611</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575</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576</v>
      </c>
      <c r="AC104" s="569"/>
      <c r="AD104" s="570"/>
      <c r="AE104" s="217">
        <v>181</v>
      </c>
      <c r="AF104" s="218"/>
      <c r="AG104" s="218"/>
      <c r="AH104" s="219"/>
      <c r="AI104" s="217">
        <v>191</v>
      </c>
      <c r="AJ104" s="218"/>
      <c r="AK104" s="218"/>
      <c r="AL104" s="219"/>
      <c r="AM104" s="217">
        <v>196</v>
      </c>
      <c r="AN104" s="218"/>
      <c r="AO104" s="218"/>
      <c r="AP104" s="219"/>
      <c r="AQ104" s="217" t="s">
        <v>568</v>
      </c>
      <c r="AR104" s="218"/>
      <c r="AS104" s="218"/>
      <c r="AT104" s="219"/>
      <c r="AU104" s="217" t="s">
        <v>656</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576</v>
      </c>
      <c r="AC105" s="492"/>
      <c r="AD105" s="493"/>
      <c r="AE105" s="441">
        <v>282</v>
      </c>
      <c r="AF105" s="441"/>
      <c r="AG105" s="441"/>
      <c r="AH105" s="441"/>
      <c r="AI105" s="441">
        <v>282</v>
      </c>
      <c r="AJ105" s="441"/>
      <c r="AK105" s="441"/>
      <c r="AL105" s="441"/>
      <c r="AM105" s="441">
        <v>282</v>
      </c>
      <c r="AN105" s="441"/>
      <c r="AO105" s="441"/>
      <c r="AP105" s="441"/>
      <c r="AQ105" s="217">
        <v>470</v>
      </c>
      <c r="AR105" s="218"/>
      <c r="AS105" s="218"/>
      <c r="AT105" s="219"/>
      <c r="AU105" s="272">
        <v>322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578</v>
      </c>
      <c r="AC116" s="486"/>
      <c r="AD116" s="487"/>
      <c r="AE116" s="441">
        <v>135</v>
      </c>
      <c r="AF116" s="441"/>
      <c r="AG116" s="441"/>
      <c r="AH116" s="441"/>
      <c r="AI116" s="441">
        <v>138</v>
      </c>
      <c r="AJ116" s="441"/>
      <c r="AK116" s="441"/>
      <c r="AL116" s="441"/>
      <c r="AM116" s="441">
        <v>134</v>
      </c>
      <c r="AN116" s="441"/>
      <c r="AO116" s="441"/>
      <c r="AP116" s="441"/>
      <c r="AQ116" s="217">
        <v>114</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579</v>
      </c>
      <c r="AC117" s="496"/>
      <c r="AD117" s="497"/>
      <c r="AE117" s="574" t="s">
        <v>580</v>
      </c>
      <c r="AF117" s="574"/>
      <c r="AG117" s="574"/>
      <c r="AH117" s="574"/>
      <c r="AI117" s="574" t="s">
        <v>581</v>
      </c>
      <c r="AJ117" s="574"/>
      <c r="AK117" s="574"/>
      <c r="AL117" s="574"/>
      <c r="AM117" s="574" t="s">
        <v>619</v>
      </c>
      <c r="AN117" s="574"/>
      <c r="AO117" s="574"/>
      <c r="AP117" s="574"/>
      <c r="AQ117" s="574" t="s">
        <v>641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583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409</v>
      </c>
      <c r="AR133" s="199"/>
      <c r="AS133" s="132" t="s">
        <v>236</v>
      </c>
      <c r="AT133" s="133"/>
      <c r="AU133" s="345" t="s">
        <v>409</v>
      </c>
      <c r="AV133" s="200"/>
      <c r="AW133" s="132" t="s">
        <v>181</v>
      </c>
      <c r="AX133" s="195"/>
    </row>
    <row r="134" spans="1:50" ht="39.75" customHeight="1" x14ac:dyDescent="0.15">
      <c r="A134" s="189"/>
      <c r="B134" s="186"/>
      <c r="C134" s="180"/>
      <c r="D134" s="186"/>
      <c r="E134" s="180"/>
      <c r="F134" s="181"/>
      <c r="G134" s="295" t="s">
        <v>638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584</v>
      </c>
      <c r="AC134" s="205"/>
      <c r="AD134" s="205"/>
      <c r="AE134" s="319">
        <v>201041</v>
      </c>
      <c r="AF134" s="207"/>
      <c r="AG134" s="207"/>
      <c r="AH134" s="207"/>
      <c r="AI134" s="319">
        <v>165858</v>
      </c>
      <c r="AJ134" s="207"/>
      <c r="AK134" s="207"/>
      <c r="AL134" s="207"/>
      <c r="AM134" s="319" t="s">
        <v>560</v>
      </c>
      <c r="AN134" s="207"/>
      <c r="AO134" s="207"/>
      <c r="AP134" s="207"/>
      <c r="AQ134" s="319" t="s">
        <v>409</v>
      </c>
      <c r="AR134" s="207"/>
      <c r="AS134" s="207"/>
      <c r="AT134" s="207"/>
      <c r="AU134" s="319" t="s">
        <v>409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t="s">
        <v>409</v>
      </c>
      <c r="AF135" s="207"/>
      <c r="AG135" s="207"/>
      <c r="AH135" s="207"/>
      <c r="AI135" s="319" t="s">
        <v>409</v>
      </c>
      <c r="AJ135" s="207"/>
      <c r="AK135" s="207"/>
      <c r="AL135" s="207"/>
      <c r="AM135" s="319" t="s">
        <v>560</v>
      </c>
      <c r="AN135" s="207"/>
      <c r="AO135" s="207"/>
      <c r="AP135" s="207"/>
      <c r="AQ135" s="319" t="s">
        <v>409</v>
      </c>
      <c r="AR135" s="207"/>
      <c r="AS135" s="207"/>
      <c r="AT135" s="207"/>
      <c r="AU135" s="319" t="s">
        <v>409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605</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409</v>
      </c>
      <c r="K430" s="923"/>
      <c r="L430" s="923"/>
      <c r="M430" s="923"/>
      <c r="N430" s="923"/>
      <c r="O430" s="923"/>
      <c r="P430" s="923"/>
      <c r="Q430" s="923"/>
      <c r="R430" s="923"/>
      <c r="S430" s="923"/>
      <c r="T430" s="924"/>
      <c r="U430" s="925"/>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586</v>
      </c>
      <c r="AF432" s="200"/>
      <c r="AG432" s="132" t="s">
        <v>236</v>
      </c>
      <c r="AH432" s="133"/>
      <c r="AI432" s="155"/>
      <c r="AJ432" s="155"/>
      <c r="AK432" s="155"/>
      <c r="AL432" s="153"/>
      <c r="AM432" s="155"/>
      <c r="AN432" s="155"/>
      <c r="AO432" s="155"/>
      <c r="AP432" s="153"/>
      <c r="AQ432" s="610" t="s">
        <v>409</v>
      </c>
      <c r="AR432" s="200"/>
      <c r="AS432" s="132" t="s">
        <v>236</v>
      </c>
      <c r="AT432" s="133"/>
      <c r="AU432" s="610" t="s">
        <v>409</v>
      </c>
      <c r="AV432" s="200"/>
      <c r="AW432" s="132" t="s">
        <v>181</v>
      </c>
      <c r="AX432" s="195"/>
    </row>
    <row r="433" spans="1:50" ht="23.25" customHeight="1" x14ac:dyDescent="0.15">
      <c r="A433" s="189"/>
      <c r="B433" s="186"/>
      <c r="C433" s="180"/>
      <c r="D433" s="186"/>
      <c r="E433" s="354"/>
      <c r="F433" s="355"/>
      <c r="G433" s="295" t="s">
        <v>409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409</v>
      </c>
      <c r="AC433" s="213"/>
      <c r="AD433" s="213"/>
      <c r="AE433" s="416" t="s">
        <v>409</v>
      </c>
      <c r="AF433" s="207"/>
      <c r="AG433" s="207"/>
      <c r="AH433" s="207"/>
      <c r="AI433" s="416" t="s">
        <v>409</v>
      </c>
      <c r="AJ433" s="207"/>
      <c r="AK433" s="207"/>
      <c r="AL433" s="207"/>
      <c r="AM433" s="416" t="s">
        <v>560</v>
      </c>
      <c r="AN433" s="207"/>
      <c r="AO433" s="207"/>
      <c r="AP433" s="207"/>
      <c r="AQ433" s="416" t="s">
        <v>586</v>
      </c>
      <c r="AR433" s="207"/>
      <c r="AS433" s="207"/>
      <c r="AT433" s="353"/>
      <c r="AU433" s="417" t="s">
        <v>409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409</v>
      </c>
      <c r="AC434" s="213"/>
      <c r="AD434" s="213"/>
      <c r="AE434" s="416" t="s">
        <v>409</v>
      </c>
      <c r="AF434" s="207"/>
      <c r="AG434" s="207"/>
      <c r="AH434" s="207"/>
      <c r="AI434" s="416" t="s">
        <v>409</v>
      </c>
      <c r="AJ434" s="207"/>
      <c r="AK434" s="207"/>
      <c r="AL434" s="207"/>
      <c r="AM434" s="416" t="s">
        <v>560</v>
      </c>
      <c r="AN434" s="207"/>
      <c r="AO434" s="207"/>
      <c r="AP434" s="207"/>
      <c r="AQ434" s="416" t="s">
        <v>409</v>
      </c>
      <c r="AR434" s="207"/>
      <c r="AS434" s="207"/>
      <c r="AT434" s="353"/>
      <c r="AU434" s="417" t="s">
        <v>409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586</v>
      </c>
      <c r="AF435" s="207"/>
      <c r="AG435" s="207"/>
      <c r="AH435" s="207"/>
      <c r="AI435" s="416" t="s">
        <v>409</v>
      </c>
      <c r="AJ435" s="207"/>
      <c r="AK435" s="207"/>
      <c r="AL435" s="207"/>
      <c r="AM435" s="416" t="s">
        <v>560</v>
      </c>
      <c r="AN435" s="207"/>
      <c r="AO435" s="207"/>
      <c r="AP435" s="207"/>
      <c r="AQ435" s="416" t="s">
        <v>409</v>
      </c>
      <c r="AR435" s="207"/>
      <c r="AS435" s="207"/>
      <c r="AT435" s="353"/>
      <c r="AU435" s="417"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0" t="s">
        <v>409</v>
      </c>
      <c r="AR457" s="200"/>
      <c r="AS457" s="132" t="s">
        <v>236</v>
      </c>
      <c r="AT457" s="133"/>
      <c r="AU457" s="345" t="s">
        <v>409</v>
      </c>
      <c r="AV457" s="200"/>
      <c r="AW457" s="132" t="s">
        <v>181</v>
      </c>
      <c r="AX457" s="195"/>
    </row>
    <row r="458" spans="1:50" ht="23.25"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409</v>
      </c>
      <c r="AC458" s="213"/>
      <c r="AD458" s="213"/>
      <c r="AE458" s="416" t="s">
        <v>409</v>
      </c>
      <c r="AF458" s="207"/>
      <c r="AG458" s="207"/>
      <c r="AH458" s="207"/>
      <c r="AI458" s="416" t="s">
        <v>409</v>
      </c>
      <c r="AJ458" s="207"/>
      <c r="AK458" s="207"/>
      <c r="AL458" s="207"/>
      <c r="AM458" s="416" t="s">
        <v>560</v>
      </c>
      <c r="AN458" s="207"/>
      <c r="AO458" s="207"/>
      <c r="AP458" s="207"/>
      <c r="AQ458" s="416" t="s">
        <v>409</v>
      </c>
      <c r="AR458" s="207"/>
      <c r="AS458" s="207"/>
      <c r="AT458" s="353"/>
      <c r="AU458" s="417" t="s">
        <v>586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409</v>
      </c>
      <c r="AC459" s="213"/>
      <c r="AD459" s="213"/>
      <c r="AE459" s="416" t="s">
        <v>586</v>
      </c>
      <c r="AF459" s="207"/>
      <c r="AG459" s="207"/>
      <c r="AH459" s="207"/>
      <c r="AI459" s="416" t="s">
        <v>409</v>
      </c>
      <c r="AJ459" s="207"/>
      <c r="AK459" s="207"/>
      <c r="AL459" s="207"/>
      <c r="AM459" s="416" t="s">
        <v>560</v>
      </c>
      <c r="AN459" s="207"/>
      <c r="AO459" s="207"/>
      <c r="AP459" s="207"/>
      <c r="AQ459" s="416" t="s">
        <v>409</v>
      </c>
      <c r="AR459" s="207"/>
      <c r="AS459" s="207"/>
      <c r="AT459" s="353"/>
      <c r="AU459" s="417" t="s">
        <v>409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409</v>
      </c>
      <c r="AF460" s="207"/>
      <c r="AG460" s="207"/>
      <c r="AH460" s="207"/>
      <c r="AI460" s="416" t="s">
        <v>586</v>
      </c>
      <c r="AJ460" s="207"/>
      <c r="AK460" s="207"/>
      <c r="AL460" s="207"/>
      <c r="AM460" s="416" t="s">
        <v>560</v>
      </c>
      <c r="AN460" s="207"/>
      <c r="AO460" s="207"/>
      <c r="AP460" s="207"/>
      <c r="AQ460" s="416" t="s">
        <v>409</v>
      </c>
      <c r="AR460" s="207"/>
      <c r="AS460" s="207"/>
      <c r="AT460" s="353"/>
      <c r="AU460" s="417" t="s">
        <v>586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7.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606</v>
      </c>
      <c r="AE702" s="358"/>
      <c r="AF702" s="358"/>
      <c r="AG702" s="403" t="s">
        <v>587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606</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115.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606</v>
      </c>
      <c r="AE704" s="805"/>
      <c r="AF704" s="805"/>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633</v>
      </c>
      <c r="AE705" s="736"/>
      <c r="AF705" s="736"/>
      <c r="AG705" s="124" t="s">
        <v>637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634</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635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606</v>
      </c>
      <c r="AE708" s="625"/>
      <c r="AF708" s="625"/>
      <c r="AG708" s="763" t="s">
        <v>590</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606</v>
      </c>
      <c r="AE709" s="332"/>
      <c r="AF709" s="332"/>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636</v>
      </c>
      <c r="AE710" s="332"/>
      <c r="AF710" s="332"/>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606</v>
      </c>
      <c r="AE711" s="332"/>
      <c r="AF711" s="332"/>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01"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633</v>
      </c>
      <c r="AE712" s="805"/>
      <c r="AF712" s="805"/>
      <c r="AG712" s="832" t="s">
        <v>593</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636</v>
      </c>
      <c r="AE713" s="332"/>
      <c r="AF713" s="684"/>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89.2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606</v>
      </c>
      <c r="AE714" s="830"/>
      <c r="AF714" s="831"/>
      <c r="AG714" s="757" t="s">
        <v>594</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0"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606</v>
      </c>
      <c r="AE715" s="625"/>
      <c r="AF715" s="677"/>
      <c r="AG715" s="763" t="s">
        <v>595</v>
      </c>
      <c r="AH715" s="764"/>
      <c r="AI715" s="764"/>
      <c r="AJ715" s="764"/>
      <c r="AK715" s="764"/>
      <c r="AL715" s="764"/>
      <c r="AM715" s="764"/>
      <c r="AN715" s="764"/>
      <c r="AO715" s="764"/>
      <c r="AP715" s="764"/>
      <c r="AQ715" s="764"/>
      <c r="AR715" s="764"/>
      <c r="AS715" s="764"/>
      <c r="AT715" s="764"/>
      <c r="AU715" s="764"/>
      <c r="AV715" s="764"/>
      <c r="AW715" s="764"/>
      <c r="AX715" s="765"/>
    </row>
    <row r="716" spans="1:50" ht="80.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606</v>
      </c>
      <c r="AE716" s="647"/>
      <c r="AF716" s="64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208.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633</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606</v>
      </c>
      <c r="AE718" s="332"/>
      <c r="AF718" s="332"/>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636</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2.5" customHeight="1" x14ac:dyDescent="0.15">
      <c r="A726" s="660" t="s">
        <v>48</v>
      </c>
      <c r="B726" s="825"/>
      <c r="C726" s="837" t="s">
        <v>53</v>
      </c>
      <c r="D726" s="859"/>
      <c r="E726" s="859"/>
      <c r="F726" s="860"/>
      <c r="G726" s="597" t="s">
        <v>639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2.5" customHeight="1" thickBot="1" x14ac:dyDescent="0.2">
      <c r="A727" s="826"/>
      <c r="B727" s="827"/>
      <c r="C727" s="770" t="s">
        <v>57</v>
      </c>
      <c r="D727" s="771"/>
      <c r="E727" s="771"/>
      <c r="F727" s="772"/>
      <c r="G727" s="595" t="s">
        <v>640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4" t="s">
        <v>658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53.75" customHeight="1" thickBot="1" x14ac:dyDescent="0.2">
      <c r="A731" s="822" t="s">
        <v>659</v>
      </c>
      <c r="B731" s="823"/>
      <c r="C731" s="823"/>
      <c r="D731" s="823"/>
      <c r="E731" s="824"/>
      <c r="F731" s="750" t="s">
        <v>662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660</v>
      </c>
      <c r="B733" s="695"/>
      <c r="C733" s="695"/>
      <c r="D733" s="695"/>
      <c r="E733" s="696"/>
      <c r="F733" s="657" t="s">
        <v>661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599</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568</v>
      </c>
      <c r="F737" s="1014"/>
      <c r="G737" s="1014"/>
      <c r="H737" s="1014"/>
      <c r="I737" s="1014"/>
      <c r="J737" s="1014"/>
      <c r="K737" s="1014"/>
      <c r="L737" s="1014"/>
      <c r="M737" s="1014"/>
      <c r="N737" s="378" t="s">
        <v>399</v>
      </c>
      <c r="O737" s="378"/>
      <c r="P737" s="378"/>
      <c r="Q737" s="378"/>
      <c r="R737" s="1014" t="s">
        <v>568</v>
      </c>
      <c r="S737" s="1014"/>
      <c r="T737" s="1014"/>
      <c r="U737" s="1014"/>
      <c r="V737" s="1014"/>
      <c r="W737" s="1014"/>
      <c r="X737" s="1014"/>
      <c r="Y737" s="1014"/>
      <c r="Z737" s="1014"/>
      <c r="AA737" s="378" t="s">
        <v>398</v>
      </c>
      <c r="AB737" s="378"/>
      <c r="AC737" s="378"/>
      <c r="AD737" s="378"/>
      <c r="AE737" s="1014" t="s">
        <v>568</v>
      </c>
      <c r="AF737" s="1014"/>
      <c r="AG737" s="1014"/>
      <c r="AH737" s="1014"/>
      <c r="AI737" s="1014"/>
      <c r="AJ737" s="1014"/>
      <c r="AK737" s="1014"/>
      <c r="AL737" s="1014"/>
      <c r="AM737" s="1014"/>
      <c r="AN737" s="378" t="s">
        <v>397</v>
      </c>
      <c r="AO737" s="378"/>
      <c r="AP737" s="378"/>
      <c r="AQ737" s="378"/>
      <c r="AR737" s="1020" t="s">
        <v>568</v>
      </c>
      <c r="AS737" s="1021"/>
      <c r="AT737" s="1021"/>
      <c r="AU737" s="1021"/>
      <c r="AV737" s="1021"/>
      <c r="AW737" s="1021"/>
      <c r="AX737" s="1022"/>
      <c r="AY737" s="88"/>
      <c r="AZ737" s="88"/>
    </row>
    <row r="738" spans="1:52" ht="24.75" customHeight="1" x14ac:dyDescent="0.15">
      <c r="A738" s="1013" t="s">
        <v>396</v>
      </c>
      <c r="B738" s="210"/>
      <c r="C738" s="210"/>
      <c r="D738" s="211"/>
      <c r="E738" s="1014" t="s">
        <v>600</v>
      </c>
      <c r="F738" s="1014"/>
      <c r="G738" s="1014"/>
      <c r="H738" s="1014"/>
      <c r="I738" s="1014"/>
      <c r="J738" s="1014"/>
      <c r="K738" s="1014"/>
      <c r="L738" s="1014"/>
      <c r="M738" s="1014"/>
      <c r="N738" s="378" t="s">
        <v>395</v>
      </c>
      <c r="O738" s="378"/>
      <c r="P738" s="378"/>
      <c r="Q738" s="378"/>
      <c r="R738" s="1014" t="s">
        <v>601</v>
      </c>
      <c r="S738" s="1014"/>
      <c r="T738" s="1014"/>
      <c r="U738" s="1014"/>
      <c r="V738" s="1014"/>
      <c r="W738" s="1014"/>
      <c r="X738" s="1014"/>
      <c r="Y738" s="1014"/>
      <c r="Z738" s="1014"/>
      <c r="AA738" s="378" t="s">
        <v>394</v>
      </c>
      <c r="AB738" s="378"/>
      <c r="AC738" s="378"/>
      <c r="AD738" s="378"/>
      <c r="AE738" s="1014" t="s">
        <v>602</v>
      </c>
      <c r="AF738" s="1014"/>
      <c r="AG738" s="1014"/>
      <c r="AH738" s="1014"/>
      <c r="AI738" s="1014"/>
      <c r="AJ738" s="1014"/>
      <c r="AK738" s="1014"/>
      <c r="AL738" s="1014"/>
      <c r="AM738" s="1014"/>
      <c r="AN738" s="378" t="s">
        <v>393</v>
      </c>
      <c r="AO738" s="378"/>
      <c r="AP738" s="378"/>
      <c r="AQ738" s="378"/>
      <c r="AR738" s="1020" t="s">
        <v>603</v>
      </c>
      <c r="AS738" s="1021"/>
      <c r="AT738" s="1021"/>
      <c r="AU738" s="1021"/>
      <c r="AV738" s="1021"/>
      <c r="AW738" s="1021"/>
      <c r="AX738" s="1022"/>
    </row>
    <row r="739" spans="1:52" ht="24.75" customHeight="1" x14ac:dyDescent="0.15">
      <c r="A739" s="1013" t="s">
        <v>392</v>
      </c>
      <c r="B739" s="210"/>
      <c r="C739" s="210"/>
      <c r="D739" s="211"/>
      <c r="E739" s="1014">
        <v>19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604</v>
      </c>
      <c r="F740" s="999"/>
      <c r="G740" s="999"/>
      <c r="H740" s="92" t="str">
        <f>IF(E740="", "", "(")</f>
        <v>(</v>
      </c>
      <c r="I740" s="999"/>
      <c r="J740" s="999"/>
      <c r="K740" s="92" t="str">
        <f>IF(OR(I740="　", I740=""), "", "-")</f>
        <v/>
      </c>
      <c r="L740" s="1000">
        <v>30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3.7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2.5" customHeight="1" thickBot="1" x14ac:dyDescent="0.2">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648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1"/>
      <c r="B781" s="652"/>
      <c r="C781" s="652"/>
      <c r="D781" s="652"/>
      <c r="E781" s="652"/>
      <c r="F781" s="653"/>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42.75" customHeight="1" x14ac:dyDescent="0.15">
      <c r="A782" s="651"/>
      <c r="B782" s="652"/>
      <c r="C782" s="652"/>
      <c r="D782" s="652"/>
      <c r="E782" s="652"/>
      <c r="F782" s="653"/>
      <c r="G782" s="691" t="s">
        <v>649</v>
      </c>
      <c r="H782" s="692"/>
      <c r="I782" s="692"/>
      <c r="J782" s="692"/>
      <c r="K782" s="693"/>
      <c r="L782" s="685" t="s">
        <v>651</v>
      </c>
      <c r="M782" s="686"/>
      <c r="N782" s="686"/>
      <c r="O782" s="686"/>
      <c r="P782" s="686"/>
      <c r="Q782" s="686"/>
      <c r="R782" s="686"/>
      <c r="S782" s="686"/>
      <c r="T782" s="686"/>
      <c r="U782" s="686"/>
      <c r="V782" s="686"/>
      <c r="W782" s="686"/>
      <c r="X782" s="687"/>
      <c r="Y782" s="406">
        <v>13.4</v>
      </c>
      <c r="Z782" s="407"/>
      <c r="AA782" s="407"/>
      <c r="AB782" s="408"/>
      <c r="AC782" s="691" t="s">
        <v>642</v>
      </c>
      <c r="AD782" s="692"/>
      <c r="AE782" s="692"/>
      <c r="AF782" s="692"/>
      <c r="AG782" s="693"/>
      <c r="AH782" s="685" t="s">
        <v>642</v>
      </c>
      <c r="AI782" s="686"/>
      <c r="AJ782" s="686"/>
      <c r="AK782" s="686"/>
      <c r="AL782" s="686"/>
      <c r="AM782" s="686"/>
      <c r="AN782" s="686"/>
      <c r="AO782" s="686"/>
      <c r="AP782" s="686"/>
      <c r="AQ782" s="686"/>
      <c r="AR782" s="686"/>
      <c r="AS782" s="686"/>
      <c r="AT782" s="687"/>
      <c r="AU782" s="406">
        <v>10.199999999999999</v>
      </c>
      <c r="AV782" s="407"/>
      <c r="AW782" s="407"/>
      <c r="AX782" s="408"/>
    </row>
    <row r="783" spans="1:50" ht="42.75" customHeight="1" x14ac:dyDescent="0.15">
      <c r="A783" s="651"/>
      <c r="B783" s="652"/>
      <c r="C783" s="652"/>
      <c r="D783" s="652"/>
      <c r="E783" s="652"/>
      <c r="F783" s="653"/>
      <c r="G783" s="626" t="s">
        <v>650</v>
      </c>
      <c r="H783" s="627"/>
      <c r="I783" s="627"/>
      <c r="J783" s="627"/>
      <c r="K783" s="628"/>
      <c r="L783" s="618" t="s">
        <v>652</v>
      </c>
      <c r="M783" s="619"/>
      <c r="N783" s="619"/>
      <c r="O783" s="619"/>
      <c r="P783" s="619"/>
      <c r="Q783" s="619"/>
      <c r="R783" s="619"/>
      <c r="S783" s="619"/>
      <c r="T783" s="619"/>
      <c r="U783" s="619"/>
      <c r="V783" s="619"/>
      <c r="W783" s="619"/>
      <c r="X783" s="620"/>
      <c r="Y783" s="621">
        <v>0.4</v>
      </c>
      <c r="Z783" s="622"/>
      <c r="AA783" s="622"/>
      <c r="AB783" s="632"/>
      <c r="AC783" s="626" t="s">
        <v>643</v>
      </c>
      <c r="AD783" s="627"/>
      <c r="AE783" s="627"/>
      <c r="AF783" s="627"/>
      <c r="AG783" s="628"/>
      <c r="AH783" s="618" t="s">
        <v>645</v>
      </c>
      <c r="AI783" s="619"/>
      <c r="AJ783" s="619"/>
      <c r="AK783" s="619"/>
      <c r="AL783" s="619"/>
      <c r="AM783" s="619"/>
      <c r="AN783" s="619"/>
      <c r="AO783" s="619"/>
      <c r="AP783" s="619"/>
      <c r="AQ783" s="619"/>
      <c r="AR783" s="619"/>
      <c r="AS783" s="619"/>
      <c r="AT783" s="620"/>
      <c r="AU783" s="621">
        <v>2.5</v>
      </c>
      <c r="AV783" s="622"/>
      <c r="AW783" s="622"/>
      <c r="AX783" s="632"/>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t="s">
        <v>644</v>
      </c>
      <c r="AD784" s="627"/>
      <c r="AE784" s="627"/>
      <c r="AF784" s="627"/>
      <c r="AG784" s="628"/>
      <c r="AH784" s="618" t="s">
        <v>646</v>
      </c>
      <c r="AI784" s="619"/>
      <c r="AJ784" s="619"/>
      <c r="AK784" s="619"/>
      <c r="AL784" s="619"/>
      <c r="AM784" s="619"/>
      <c r="AN784" s="619"/>
      <c r="AO784" s="619"/>
      <c r="AP784" s="619"/>
      <c r="AQ784" s="619"/>
      <c r="AR784" s="619"/>
      <c r="AS784" s="619"/>
      <c r="AT784" s="620"/>
      <c r="AU784" s="621">
        <v>1.3</v>
      </c>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13.8</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14</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1"/>
      <c r="B794" s="652"/>
      <c r="C794" s="652"/>
      <c r="D794" s="652"/>
      <c r="E794" s="652"/>
      <c r="F794" s="653"/>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1"/>
      <c r="B795" s="652"/>
      <c r="C795" s="652"/>
      <c r="D795" s="652"/>
      <c r="E795" s="652"/>
      <c r="F795" s="653"/>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40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67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40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67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67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1.75" customHeight="1" x14ac:dyDescent="0.15">
      <c r="A838" s="389">
        <v>1</v>
      </c>
      <c r="B838" s="389">
        <v>1</v>
      </c>
      <c r="C838" s="374" t="s">
        <v>620</v>
      </c>
      <c r="D838" s="360"/>
      <c r="E838" s="360"/>
      <c r="F838" s="360"/>
      <c r="G838" s="360"/>
      <c r="H838" s="360"/>
      <c r="I838" s="360"/>
      <c r="J838" s="361">
        <v>8000020130001</v>
      </c>
      <c r="K838" s="362"/>
      <c r="L838" s="362"/>
      <c r="M838" s="362"/>
      <c r="N838" s="362"/>
      <c r="O838" s="362"/>
      <c r="P838" s="363" t="s">
        <v>630</v>
      </c>
      <c r="Q838" s="363"/>
      <c r="R838" s="363"/>
      <c r="S838" s="363"/>
      <c r="T838" s="363"/>
      <c r="U838" s="363"/>
      <c r="V838" s="363"/>
      <c r="W838" s="363"/>
      <c r="X838" s="363"/>
      <c r="Y838" s="364">
        <v>13.8</v>
      </c>
      <c r="Z838" s="365"/>
      <c r="AA838" s="365"/>
      <c r="AB838" s="366"/>
      <c r="AC838" s="376" t="s">
        <v>377</v>
      </c>
      <c r="AD838" s="384"/>
      <c r="AE838" s="384"/>
      <c r="AF838" s="384"/>
      <c r="AG838" s="384"/>
      <c r="AH838" s="385">
        <v>32</v>
      </c>
      <c r="AI838" s="386"/>
      <c r="AJ838" s="386"/>
      <c r="AK838" s="386"/>
      <c r="AL838" s="370">
        <v>100</v>
      </c>
      <c r="AM838" s="371"/>
      <c r="AN838" s="371"/>
      <c r="AO838" s="372"/>
      <c r="AP838" s="373" t="s">
        <v>568</v>
      </c>
      <c r="AQ838" s="373"/>
      <c r="AR838" s="373"/>
      <c r="AS838" s="373"/>
      <c r="AT838" s="373"/>
      <c r="AU838" s="373"/>
      <c r="AV838" s="373"/>
      <c r="AW838" s="373"/>
      <c r="AX838" s="373"/>
    </row>
    <row r="839" spans="1:50" ht="51.75" customHeight="1" x14ac:dyDescent="0.15">
      <c r="A839" s="389">
        <v>2</v>
      </c>
      <c r="B839" s="389">
        <v>1</v>
      </c>
      <c r="C839" s="374" t="s">
        <v>621</v>
      </c>
      <c r="D839" s="360"/>
      <c r="E839" s="360"/>
      <c r="F839" s="360"/>
      <c r="G839" s="360"/>
      <c r="H839" s="360"/>
      <c r="I839" s="360"/>
      <c r="J839" s="361">
        <v>7000020010006</v>
      </c>
      <c r="K839" s="362"/>
      <c r="L839" s="362"/>
      <c r="M839" s="362"/>
      <c r="N839" s="362"/>
      <c r="O839" s="362"/>
      <c r="P839" s="363" t="s">
        <v>630</v>
      </c>
      <c r="Q839" s="363"/>
      <c r="R839" s="363"/>
      <c r="S839" s="363"/>
      <c r="T839" s="363"/>
      <c r="U839" s="363"/>
      <c r="V839" s="363"/>
      <c r="W839" s="363"/>
      <c r="X839" s="363"/>
      <c r="Y839" s="364">
        <v>11.4</v>
      </c>
      <c r="Z839" s="365"/>
      <c r="AA839" s="365"/>
      <c r="AB839" s="366"/>
      <c r="AC839" s="376" t="s">
        <v>377</v>
      </c>
      <c r="AD839" s="376"/>
      <c r="AE839" s="376"/>
      <c r="AF839" s="376"/>
      <c r="AG839" s="376"/>
      <c r="AH839" s="385">
        <v>32</v>
      </c>
      <c r="AI839" s="386"/>
      <c r="AJ839" s="386"/>
      <c r="AK839" s="386"/>
      <c r="AL839" s="370">
        <v>100</v>
      </c>
      <c r="AM839" s="371"/>
      <c r="AN839" s="371"/>
      <c r="AO839" s="372"/>
      <c r="AP839" s="373" t="s">
        <v>568</v>
      </c>
      <c r="AQ839" s="373"/>
      <c r="AR839" s="373"/>
      <c r="AS839" s="373"/>
      <c r="AT839" s="373"/>
      <c r="AU839" s="373"/>
      <c r="AV839" s="373"/>
      <c r="AW839" s="373"/>
      <c r="AX839" s="373"/>
    </row>
    <row r="840" spans="1:50" ht="51.75" customHeight="1" x14ac:dyDescent="0.15">
      <c r="A840" s="389">
        <v>3</v>
      </c>
      <c r="B840" s="389">
        <v>1</v>
      </c>
      <c r="C840" s="374" t="s">
        <v>622</v>
      </c>
      <c r="D840" s="360"/>
      <c r="E840" s="360"/>
      <c r="F840" s="360"/>
      <c r="G840" s="360"/>
      <c r="H840" s="360"/>
      <c r="I840" s="360"/>
      <c r="J840" s="361">
        <v>4000020270008</v>
      </c>
      <c r="K840" s="362"/>
      <c r="L840" s="362"/>
      <c r="M840" s="362"/>
      <c r="N840" s="362"/>
      <c r="O840" s="362"/>
      <c r="P840" s="375" t="s">
        <v>630</v>
      </c>
      <c r="Q840" s="363"/>
      <c r="R840" s="363"/>
      <c r="S840" s="363"/>
      <c r="T840" s="363"/>
      <c r="U840" s="363"/>
      <c r="V840" s="363"/>
      <c r="W840" s="363"/>
      <c r="X840" s="363"/>
      <c r="Y840" s="364">
        <v>10.8</v>
      </c>
      <c r="Z840" s="365"/>
      <c r="AA840" s="365"/>
      <c r="AB840" s="366"/>
      <c r="AC840" s="376" t="s">
        <v>377</v>
      </c>
      <c r="AD840" s="376"/>
      <c r="AE840" s="376"/>
      <c r="AF840" s="376"/>
      <c r="AG840" s="376"/>
      <c r="AH840" s="385">
        <v>32</v>
      </c>
      <c r="AI840" s="386"/>
      <c r="AJ840" s="386"/>
      <c r="AK840" s="386"/>
      <c r="AL840" s="370">
        <v>100</v>
      </c>
      <c r="AM840" s="371"/>
      <c r="AN840" s="371"/>
      <c r="AO840" s="372"/>
      <c r="AP840" s="373" t="s">
        <v>568</v>
      </c>
      <c r="AQ840" s="373"/>
      <c r="AR840" s="373"/>
      <c r="AS840" s="373"/>
      <c r="AT840" s="373"/>
      <c r="AU840" s="373"/>
      <c r="AV840" s="373"/>
      <c r="AW840" s="373"/>
      <c r="AX840" s="373"/>
    </row>
    <row r="841" spans="1:50" ht="51.75" customHeight="1" x14ac:dyDescent="0.15">
      <c r="A841" s="389">
        <v>4</v>
      </c>
      <c r="B841" s="389">
        <v>1</v>
      </c>
      <c r="C841" s="374" t="s">
        <v>623</v>
      </c>
      <c r="D841" s="360"/>
      <c r="E841" s="360"/>
      <c r="F841" s="360"/>
      <c r="G841" s="360"/>
      <c r="H841" s="360"/>
      <c r="I841" s="360"/>
      <c r="J841" s="361">
        <v>1000020140007</v>
      </c>
      <c r="K841" s="362"/>
      <c r="L841" s="362"/>
      <c r="M841" s="362"/>
      <c r="N841" s="362"/>
      <c r="O841" s="362"/>
      <c r="P841" s="375" t="s">
        <v>630</v>
      </c>
      <c r="Q841" s="363"/>
      <c r="R841" s="363"/>
      <c r="S841" s="363"/>
      <c r="T841" s="363"/>
      <c r="U841" s="363"/>
      <c r="V841" s="363"/>
      <c r="W841" s="363"/>
      <c r="X841" s="363"/>
      <c r="Y841" s="364">
        <v>8.3000000000000007</v>
      </c>
      <c r="Z841" s="365"/>
      <c r="AA841" s="365"/>
      <c r="AB841" s="366"/>
      <c r="AC841" s="376" t="s">
        <v>377</v>
      </c>
      <c r="AD841" s="376"/>
      <c r="AE841" s="376"/>
      <c r="AF841" s="376"/>
      <c r="AG841" s="376"/>
      <c r="AH841" s="385">
        <v>32</v>
      </c>
      <c r="AI841" s="386"/>
      <c r="AJ841" s="386"/>
      <c r="AK841" s="386"/>
      <c r="AL841" s="370">
        <v>100</v>
      </c>
      <c r="AM841" s="371"/>
      <c r="AN841" s="371"/>
      <c r="AO841" s="372"/>
      <c r="AP841" s="373" t="s">
        <v>568</v>
      </c>
      <c r="AQ841" s="373"/>
      <c r="AR841" s="373"/>
      <c r="AS841" s="373"/>
      <c r="AT841" s="373"/>
      <c r="AU841" s="373"/>
      <c r="AV841" s="373"/>
      <c r="AW841" s="373"/>
      <c r="AX841" s="373"/>
    </row>
    <row r="842" spans="1:50" ht="51.75" customHeight="1" x14ac:dyDescent="0.15">
      <c r="A842" s="389">
        <v>5</v>
      </c>
      <c r="B842" s="389">
        <v>1</v>
      </c>
      <c r="C842" s="374" t="s">
        <v>624</v>
      </c>
      <c r="D842" s="360"/>
      <c r="E842" s="360"/>
      <c r="F842" s="360"/>
      <c r="G842" s="360"/>
      <c r="H842" s="360"/>
      <c r="I842" s="360"/>
      <c r="J842" s="361">
        <v>8000020040002</v>
      </c>
      <c r="K842" s="362"/>
      <c r="L842" s="362"/>
      <c r="M842" s="362"/>
      <c r="N842" s="362"/>
      <c r="O842" s="362"/>
      <c r="P842" s="363" t="s">
        <v>630</v>
      </c>
      <c r="Q842" s="363"/>
      <c r="R842" s="363"/>
      <c r="S842" s="363"/>
      <c r="T842" s="363"/>
      <c r="U842" s="363"/>
      <c r="V842" s="363"/>
      <c r="W842" s="363"/>
      <c r="X842" s="363"/>
      <c r="Y842" s="364">
        <v>8</v>
      </c>
      <c r="Z842" s="365"/>
      <c r="AA842" s="365"/>
      <c r="AB842" s="366"/>
      <c r="AC842" s="367" t="s">
        <v>377</v>
      </c>
      <c r="AD842" s="367"/>
      <c r="AE842" s="367"/>
      <c r="AF842" s="367"/>
      <c r="AG842" s="367"/>
      <c r="AH842" s="385">
        <v>32</v>
      </c>
      <c r="AI842" s="386"/>
      <c r="AJ842" s="386"/>
      <c r="AK842" s="386"/>
      <c r="AL842" s="370">
        <v>100</v>
      </c>
      <c r="AM842" s="371"/>
      <c r="AN842" s="371"/>
      <c r="AO842" s="372"/>
      <c r="AP842" s="373" t="s">
        <v>568</v>
      </c>
      <c r="AQ842" s="373"/>
      <c r="AR842" s="373"/>
      <c r="AS842" s="373"/>
      <c r="AT842" s="373"/>
      <c r="AU842" s="373"/>
      <c r="AV842" s="373"/>
      <c r="AW842" s="373"/>
      <c r="AX842" s="373"/>
    </row>
    <row r="843" spans="1:50" ht="51.75" customHeight="1" x14ac:dyDescent="0.15">
      <c r="A843" s="389">
        <v>6</v>
      </c>
      <c r="B843" s="389">
        <v>1</v>
      </c>
      <c r="C843" s="374" t="s">
        <v>625</v>
      </c>
      <c r="D843" s="360"/>
      <c r="E843" s="360"/>
      <c r="F843" s="360"/>
      <c r="G843" s="360"/>
      <c r="H843" s="360"/>
      <c r="I843" s="360"/>
      <c r="J843" s="361">
        <v>2000020260002</v>
      </c>
      <c r="K843" s="362"/>
      <c r="L843" s="362"/>
      <c r="M843" s="362"/>
      <c r="N843" s="362"/>
      <c r="O843" s="362"/>
      <c r="P843" s="363" t="s">
        <v>630</v>
      </c>
      <c r="Q843" s="363"/>
      <c r="R843" s="363"/>
      <c r="S843" s="363"/>
      <c r="T843" s="363"/>
      <c r="U843" s="363"/>
      <c r="V843" s="363"/>
      <c r="W843" s="363"/>
      <c r="X843" s="363"/>
      <c r="Y843" s="364">
        <v>7</v>
      </c>
      <c r="Z843" s="365"/>
      <c r="AA843" s="365"/>
      <c r="AB843" s="366"/>
      <c r="AC843" s="367" t="s">
        <v>377</v>
      </c>
      <c r="AD843" s="367"/>
      <c r="AE843" s="367"/>
      <c r="AF843" s="367"/>
      <c r="AG843" s="367"/>
      <c r="AH843" s="385">
        <v>32</v>
      </c>
      <c r="AI843" s="386"/>
      <c r="AJ843" s="386"/>
      <c r="AK843" s="386"/>
      <c r="AL843" s="370">
        <v>100</v>
      </c>
      <c r="AM843" s="371"/>
      <c r="AN843" s="371"/>
      <c r="AO843" s="372"/>
      <c r="AP843" s="373" t="s">
        <v>568</v>
      </c>
      <c r="AQ843" s="373"/>
      <c r="AR843" s="373"/>
      <c r="AS843" s="373"/>
      <c r="AT843" s="373"/>
      <c r="AU843" s="373"/>
      <c r="AV843" s="373"/>
      <c r="AW843" s="373"/>
      <c r="AX843" s="373"/>
    </row>
    <row r="844" spans="1:50" ht="51.75" customHeight="1" x14ac:dyDescent="0.15">
      <c r="A844" s="389">
        <v>7</v>
      </c>
      <c r="B844" s="389">
        <v>1</v>
      </c>
      <c r="C844" s="374" t="s">
        <v>626</v>
      </c>
      <c r="D844" s="360"/>
      <c r="E844" s="360"/>
      <c r="F844" s="360"/>
      <c r="G844" s="360"/>
      <c r="H844" s="360"/>
      <c r="I844" s="360"/>
      <c r="J844" s="361">
        <v>6000020400009</v>
      </c>
      <c r="K844" s="362"/>
      <c r="L844" s="362"/>
      <c r="M844" s="362"/>
      <c r="N844" s="362"/>
      <c r="O844" s="362"/>
      <c r="P844" s="363" t="s">
        <v>630</v>
      </c>
      <c r="Q844" s="363"/>
      <c r="R844" s="363"/>
      <c r="S844" s="363"/>
      <c r="T844" s="363"/>
      <c r="U844" s="363"/>
      <c r="V844" s="363"/>
      <c r="W844" s="363"/>
      <c r="X844" s="363"/>
      <c r="Y844" s="364">
        <v>4.4000000000000004</v>
      </c>
      <c r="Z844" s="365"/>
      <c r="AA844" s="365"/>
      <c r="AB844" s="366"/>
      <c r="AC844" s="367" t="s">
        <v>377</v>
      </c>
      <c r="AD844" s="367"/>
      <c r="AE844" s="367"/>
      <c r="AF844" s="367"/>
      <c r="AG844" s="367"/>
      <c r="AH844" s="385">
        <v>32</v>
      </c>
      <c r="AI844" s="386"/>
      <c r="AJ844" s="386"/>
      <c r="AK844" s="386"/>
      <c r="AL844" s="370">
        <v>100</v>
      </c>
      <c r="AM844" s="371"/>
      <c r="AN844" s="371"/>
      <c r="AO844" s="372"/>
      <c r="AP844" s="373" t="s">
        <v>568</v>
      </c>
      <c r="AQ844" s="373"/>
      <c r="AR844" s="373"/>
      <c r="AS844" s="373"/>
      <c r="AT844" s="373"/>
      <c r="AU844" s="373"/>
      <c r="AV844" s="373"/>
      <c r="AW844" s="373"/>
      <c r="AX844" s="373"/>
    </row>
    <row r="845" spans="1:50" ht="51.75" customHeight="1" x14ac:dyDescent="0.15">
      <c r="A845" s="389">
        <v>8</v>
      </c>
      <c r="B845" s="389">
        <v>1</v>
      </c>
      <c r="C845" s="374" t="s">
        <v>628</v>
      </c>
      <c r="D845" s="360"/>
      <c r="E845" s="360"/>
      <c r="F845" s="360"/>
      <c r="G845" s="360"/>
      <c r="H845" s="360"/>
      <c r="I845" s="360"/>
      <c r="J845" s="361">
        <v>1000020230006</v>
      </c>
      <c r="K845" s="362"/>
      <c r="L845" s="362"/>
      <c r="M845" s="362"/>
      <c r="N845" s="362"/>
      <c r="O845" s="362"/>
      <c r="P845" s="363" t="s">
        <v>630</v>
      </c>
      <c r="Q845" s="363"/>
      <c r="R845" s="363"/>
      <c r="S845" s="363"/>
      <c r="T845" s="363"/>
      <c r="U845" s="363"/>
      <c r="V845" s="363"/>
      <c r="W845" s="363"/>
      <c r="X845" s="363"/>
      <c r="Y845" s="364">
        <v>3.7</v>
      </c>
      <c r="Z845" s="365"/>
      <c r="AA845" s="365"/>
      <c r="AB845" s="366"/>
      <c r="AC845" s="367" t="s">
        <v>377</v>
      </c>
      <c r="AD845" s="367"/>
      <c r="AE845" s="367"/>
      <c r="AF845" s="367"/>
      <c r="AG845" s="367"/>
      <c r="AH845" s="385">
        <v>32</v>
      </c>
      <c r="AI845" s="386"/>
      <c r="AJ845" s="386"/>
      <c r="AK845" s="386"/>
      <c r="AL845" s="370">
        <v>100</v>
      </c>
      <c r="AM845" s="371"/>
      <c r="AN845" s="371"/>
      <c r="AO845" s="372"/>
      <c r="AP845" s="373" t="s">
        <v>568</v>
      </c>
      <c r="AQ845" s="373"/>
      <c r="AR845" s="373"/>
      <c r="AS845" s="373"/>
      <c r="AT845" s="373"/>
      <c r="AU845" s="373"/>
      <c r="AV845" s="373"/>
      <c r="AW845" s="373"/>
      <c r="AX845" s="373"/>
    </row>
    <row r="846" spans="1:50" ht="51.75" customHeight="1" x14ac:dyDescent="0.15">
      <c r="A846" s="389">
        <v>9</v>
      </c>
      <c r="B846" s="389">
        <v>1</v>
      </c>
      <c r="C846" s="374" t="s">
        <v>627</v>
      </c>
      <c r="D846" s="360"/>
      <c r="E846" s="360"/>
      <c r="F846" s="360"/>
      <c r="G846" s="360"/>
      <c r="H846" s="360"/>
      <c r="I846" s="360"/>
      <c r="J846" s="361">
        <v>1000020110001</v>
      </c>
      <c r="K846" s="362"/>
      <c r="L846" s="362"/>
      <c r="M846" s="362"/>
      <c r="N846" s="362"/>
      <c r="O846" s="362"/>
      <c r="P846" s="363" t="s">
        <v>630</v>
      </c>
      <c r="Q846" s="363"/>
      <c r="R846" s="363"/>
      <c r="S846" s="363"/>
      <c r="T846" s="363"/>
      <c r="U846" s="363"/>
      <c r="V846" s="363"/>
      <c r="W846" s="363"/>
      <c r="X846" s="363"/>
      <c r="Y846" s="364">
        <v>3.3</v>
      </c>
      <c r="Z846" s="365"/>
      <c r="AA846" s="365"/>
      <c r="AB846" s="366"/>
      <c r="AC846" s="367" t="s">
        <v>377</v>
      </c>
      <c r="AD846" s="367"/>
      <c r="AE846" s="367"/>
      <c r="AF846" s="367"/>
      <c r="AG846" s="367"/>
      <c r="AH846" s="385">
        <v>32</v>
      </c>
      <c r="AI846" s="386"/>
      <c r="AJ846" s="386"/>
      <c r="AK846" s="386"/>
      <c r="AL846" s="370">
        <v>100</v>
      </c>
      <c r="AM846" s="371"/>
      <c r="AN846" s="371"/>
      <c r="AO846" s="372"/>
      <c r="AP846" s="373" t="s">
        <v>568</v>
      </c>
      <c r="AQ846" s="373"/>
      <c r="AR846" s="373"/>
      <c r="AS846" s="373"/>
      <c r="AT846" s="373"/>
      <c r="AU846" s="373"/>
      <c r="AV846" s="373"/>
      <c r="AW846" s="373"/>
      <c r="AX846" s="373"/>
    </row>
    <row r="847" spans="1:50" ht="51.75" customHeight="1" x14ac:dyDescent="0.15">
      <c r="A847" s="389">
        <v>10</v>
      </c>
      <c r="B847" s="389">
        <v>1</v>
      </c>
      <c r="C847" s="374" t="s">
        <v>629</v>
      </c>
      <c r="D847" s="360"/>
      <c r="E847" s="360"/>
      <c r="F847" s="360"/>
      <c r="G847" s="360"/>
      <c r="H847" s="360"/>
      <c r="I847" s="360"/>
      <c r="J847" s="361">
        <v>4000020420000</v>
      </c>
      <c r="K847" s="362"/>
      <c r="L847" s="362"/>
      <c r="M847" s="362"/>
      <c r="N847" s="362"/>
      <c r="O847" s="362"/>
      <c r="P847" s="363" t="s">
        <v>630</v>
      </c>
      <c r="Q847" s="363"/>
      <c r="R847" s="363"/>
      <c r="S847" s="363"/>
      <c r="T847" s="363"/>
      <c r="U847" s="363"/>
      <c r="V847" s="363"/>
      <c r="W847" s="363"/>
      <c r="X847" s="363"/>
      <c r="Y847" s="364">
        <v>2.6</v>
      </c>
      <c r="Z847" s="365"/>
      <c r="AA847" s="365"/>
      <c r="AB847" s="366"/>
      <c r="AC847" s="367" t="s">
        <v>377</v>
      </c>
      <c r="AD847" s="367"/>
      <c r="AE847" s="367"/>
      <c r="AF847" s="367"/>
      <c r="AG847" s="367"/>
      <c r="AH847" s="385">
        <v>32</v>
      </c>
      <c r="AI847" s="386"/>
      <c r="AJ847" s="386"/>
      <c r="AK847" s="386"/>
      <c r="AL847" s="370">
        <v>100</v>
      </c>
      <c r="AM847" s="371"/>
      <c r="AN847" s="371"/>
      <c r="AO847" s="372"/>
      <c r="AP847" s="373" t="s">
        <v>568</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3.5" customHeight="1" x14ac:dyDescent="0.15">
      <c r="A871" s="389">
        <v>1</v>
      </c>
      <c r="B871" s="389">
        <v>1</v>
      </c>
      <c r="C871" s="374" t="s">
        <v>631</v>
      </c>
      <c r="D871" s="360"/>
      <c r="E871" s="360"/>
      <c r="F871" s="360"/>
      <c r="G871" s="360"/>
      <c r="H871" s="360"/>
      <c r="I871" s="360"/>
      <c r="J871" s="361">
        <v>4010401058533</v>
      </c>
      <c r="K871" s="362"/>
      <c r="L871" s="362"/>
      <c r="M871" s="362"/>
      <c r="N871" s="362"/>
      <c r="O871" s="362"/>
      <c r="P871" s="375" t="s">
        <v>632</v>
      </c>
      <c r="Q871" s="363"/>
      <c r="R871" s="363"/>
      <c r="S871" s="363"/>
      <c r="T871" s="363"/>
      <c r="U871" s="363"/>
      <c r="V871" s="363"/>
      <c r="W871" s="363"/>
      <c r="X871" s="363"/>
      <c r="Y871" s="364">
        <v>14</v>
      </c>
      <c r="Z871" s="365"/>
      <c r="AA871" s="365"/>
      <c r="AB871" s="366"/>
      <c r="AC871" s="376" t="s">
        <v>374</v>
      </c>
      <c r="AD871" s="384"/>
      <c r="AE871" s="384"/>
      <c r="AF871" s="384"/>
      <c r="AG871" s="384"/>
      <c r="AH871" s="385">
        <v>1</v>
      </c>
      <c r="AI871" s="386"/>
      <c r="AJ871" s="386"/>
      <c r="AK871" s="386"/>
      <c r="AL871" s="370">
        <v>95.9</v>
      </c>
      <c r="AM871" s="371"/>
      <c r="AN871" s="371"/>
      <c r="AO871" s="372"/>
      <c r="AP871" s="373" t="s">
        <v>657</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29">
      <formula>IF(RIGHT(TEXT(P14,"0.#"),1)=".",FALSE,TRUE)</formula>
    </cfRule>
    <cfRule type="expression" dxfId="2756" priority="14030">
      <formula>IF(RIGHT(TEXT(P14,"0.#"),1)=".",TRUE,FALSE)</formula>
    </cfRule>
  </conditionalFormatting>
  <conditionalFormatting sqref="AE32">
    <cfRule type="expression" dxfId="2755" priority="14019">
      <formula>IF(RIGHT(TEXT(AE32,"0.#"),1)=".",FALSE,TRUE)</formula>
    </cfRule>
    <cfRule type="expression" dxfId="2754" priority="14020">
      <formula>IF(RIGHT(TEXT(AE32,"0.#"),1)=".",TRUE,FALSE)</formula>
    </cfRule>
  </conditionalFormatting>
  <conditionalFormatting sqref="P18:AX18">
    <cfRule type="expression" dxfId="2753" priority="13905">
      <formula>IF(RIGHT(TEXT(P18,"0.#"),1)=".",FALSE,TRUE)</formula>
    </cfRule>
    <cfRule type="expression" dxfId="2752" priority="13906">
      <formula>IF(RIGHT(TEXT(P18,"0.#"),1)=".",TRUE,FALSE)</formula>
    </cfRule>
  </conditionalFormatting>
  <conditionalFormatting sqref="Y783">
    <cfRule type="expression" dxfId="2751" priority="13901">
      <formula>IF(RIGHT(TEXT(Y783,"0.#"),1)=".",FALSE,TRUE)</formula>
    </cfRule>
    <cfRule type="expression" dxfId="2750" priority="13902">
      <formula>IF(RIGHT(TEXT(Y783,"0.#"),1)=".",TRUE,FALSE)</formula>
    </cfRule>
  </conditionalFormatting>
  <conditionalFormatting sqref="Y792">
    <cfRule type="expression" dxfId="2749" priority="13897">
      <formula>IF(RIGHT(TEXT(Y792,"0.#"),1)=".",FALSE,TRUE)</formula>
    </cfRule>
    <cfRule type="expression" dxfId="2748" priority="13898">
      <formula>IF(RIGHT(TEXT(Y792,"0.#"),1)=".",TRUE,FALSE)</formula>
    </cfRule>
  </conditionalFormatting>
  <conditionalFormatting sqref="Y823:Y830 Y821 Y810:Y817 Y808 Y797:Y804 Y795">
    <cfRule type="expression" dxfId="2747" priority="13679">
      <formula>IF(RIGHT(TEXT(Y795,"0.#"),1)=".",FALSE,TRUE)</formula>
    </cfRule>
    <cfRule type="expression" dxfId="2746" priority="13680">
      <formula>IF(RIGHT(TEXT(Y795,"0.#"),1)=".",TRUE,FALSE)</formula>
    </cfRule>
  </conditionalFormatting>
  <conditionalFormatting sqref="P16:AQ17 P15:AX15 P13:AX13">
    <cfRule type="expression" dxfId="2745" priority="13727">
      <formula>IF(RIGHT(TEXT(P13,"0.#"),1)=".",FALSE,TRUE)</formula>
    </cfRule>
    <cfRule type="expression" dxfId="2744" priority="13728">
      <formula>IF(RIGHT(TEXT(P13,"0.#"),1)=".",TRUE,FALSE)</formula>
    </cfRule>
  </conditionalFormatting>
  <conditionalFormatting sqref="P19:AJ19">
    <cfRule type="expression" dxfId="2743" priority="13725">
      <formula>IF(RIGHT(TEXT(P19,"0.#"),1)=".",FALSE,TRUE)</formula>
    </cfRule>
    <cfRule type="expression" dxfId="2742" priority="13726">
      <formula>IF(RIGHT(TEXT(P19,"0.#"),1)=".",TRUE,FALSE)</formula>
    </cfRule>
  </conditionalFormatting>
  <conditionalFormatting sqref="AE101 AQ101">
    <cfRule type="expression" dxfId="2741" priority="13717">
      <formula>IF(RIGHT(TEXT(AE101,"0.#"),1)=".",FALSE,TRUE)</formula>
    </cfRule>
    <cfRule type="expression" dxfId="2740" priority="13718">
      <formula>IF(RIGHT(TEXT(AE101,"0.#"),1)=".",TRUE,FALSE)</formula>
    </cfRule>
  </conditionalFormatting>
  <conditionalFormatting sqref="Y784:Y791 Y782">
    <cfRule type="expression" dxfId="2739" priority="13703">
      <formula>IF(RIGHT(TEXT(Y782,"0.#"),1)=".",FALSE,TRUE)</formula>
    </cfRule>
    <cfRule type="expression" dxfId="2738" priority="13704">
      <formula>IF(RIGHT(TEXT(Y782,"0.#"),1)=".",TRUE,FALSE)</formula>
    </cfRule>
  </conditionalFormatting>
  <conditionalFormatting sqref="AU792">
    <cfRule type="expression" dxfId="2737" priority="13699">
      <formula>IF(RIGHT(TEXT(AU792,"0.#"),1)=".",FALSE,TRUE)</formula>
    </cfRule>
    <cfRule type="expression" dxfId="2736" priority="13700">
      <formula>IF(RIGHT(TEXT(AU792,"0.#"),1)=".",TRUE,FALSE)</formula>
    </cfRule>
  </conditionalFormatting>
  <conditionalFormatting sqref="AU784:AU791">
    <cfRule type="expression" dxfId="2735" priority="13697">
      <formula>IF(RIGHT(TEXT(AU784,"0.#"),1)=".",FALSE,TRUE)</formula>
    </cfRule>
    <cfRule type="expression" dxfId="2734" priority="13698">
      <formula>IF(RIGHT(TEXT(AU784,"0.#"),1)=".",TRUE,FALSE)</formula>
    </cfRule>
  </conditionalFormatting>
  <conditionalFormatting sqref="Y822 Y809 Y796">
    <cfRule type="expression" dxfId="2733" priority="13683">
      <formula>IF(RIGHT(TEXT(Y796,"0.#"),1)=".",FALSE,TRUE)</formula>
    </cfRule>
    <cfRule type="expression" dxfId="2732" priority="13684">
      <formula>IF(RIGHT(TEXT(Y796,"0.#"),1)=".",TRUE,FALSE)</formula>
    </cfRule>
  </conditionalFormatting>
  <conditionalFormatting sqref="Y831 Y818 Y805">
    <cfRule type="expression" dxfId="2731" priority="13681">
      <formula>IF(RIGHT(TEXT(Y805,"0.#"),1)=".",FALSE,TRUE)</formula>
    </cfRule>
    <cfRule type="expression" dxfId="2730" priority="13682">
      <formula>IF(RIGHT(TEXT(Y805,"0.#"),1)=".",TRUE,FALSE)</formula>
    </cfRule>
  </conditionalFormatting>
  <conditionalFormatting sqref="AU822 AU809 AU796">
    <cfRule type="expression" dxfId="2729" priority="13677">
      <formula>IF(RIGHT(TEXT(AU796,"0.#"),1)=".",FALSE,TRUE)</formula>
    </cfRule>
    <cfRule type="expression" dxfId="2728" priority="13678">
      <formula>IF(RIGHT(TEXT(AU796,"0.#"),1)=".",TRUE,FALSE)</formula>
    </cfRule>
  </conditionalFormatting>
  <conditionalFormatting sqref="AU831 AU818 AU805">
    <cfRule type="expression" dxfId="2727" priority="13675">
      <formula>IF(RIGHT(TEXT(AU805,"0.#"),1)=".",FALSE,TRUE)</formula>
    </cfRule>
    <cfRule type="expression" dxfId="2726" priority="13676">
      <formula>IF(RIGHT(TEXT(AU805,"0.#"),1)=".",TRUE,FALSE)</formula>
    </cfRule>
  </conditionalFormatting>
  <conditionalFormatting sqref="AU823:AU830 AU821 AU810:AU817 AU808 AU797:AU804 AU795">
    <cfRule type="expression" dxfId="2725" priority="13673">
      <formula>IF(RIGHT(TEXT(AU795,"0.#"),1)=".",FALSE,TRUE)</formula>
    </cfRule>
    <cfRule type="expression" dxfId="2724" priority="13674">
      <formula>IF(RIGHT(TEXT(AU795,"0.#"),1)=".",TRUE,FALSE)</formula>
    </cfRule>
  </conditionalFormatting>
  <conditionalFormatting sqref="AM87">
    <cfRule type="expression" dxfId="2723" priority="13327">
      <formula>IF(RIGHT(TEXT(AM87,"0.#"),1)=".",FALSE,TRUE)</formula>
    </cfRule>
    <cfRule type="expression" dxfId="2722" priority="13328">
      <formula>IF(RIGHT(TEXT(AM87,"0.#"),1)=".",TRUE,FALSE)</formula>
    </cfRule>
  </conditionalFormatting>
  <conditionalFormatting sqref="AE55">
    <cfRule type="expression" dxfId="2721" priority="13395">
      <formula>IF(RIGHT(TEXT(AE55,"0.#"),1)=".",FALSE,TRUE)</formula>
    </cfRule>
    <cfRule type="expression" dxfId="2720" priority="13396">
      <formula>IF(RIGHT(TEXT(AE55,"0.#"),1)=".",TRUE,FALSE)</formula>
    </cfRule>
  </conditionalFormatting>
  <conditionalFormatting sqref="AI55">
    <cfRule type="expression" dxfId="2719" priority="13393">
      <formula>IF(RIGHT(TEXT(AI55,"0.#"),1)=".",FALSE,TRUE)</formula>
    </cfRule>
    <cfRule type="expression" dxfId="2718" priority="13394">
      <formula>IF(RIGHT(TEXT(AI55,"0.#"),1)=".",TRUE,FALSE)</formula>
    </cfRule>
  </conditionalFormatting>
  <conditionalFormatting sqref="AE33">
    <cfRule type="expression" dxfId="2717" priority="13487">
      <formula>IF(RIGHT(TEXT(AE33,"0.#"),1)=".",FALSE,TRUE)</formula>
    </cfRule>
    <cfRule type="expression" dxfId="2716" priority="13488">
      <formula>IF(RIGHT(TEXT(AE33,"0.#"),1)=".",TRUE,FALSE)</formula>
    </cfRule>
  </conditionalFormatting>
  <conditionalFormatting sqref="AE34">
    <cfRule type="expression" dxfId="2715" priority="13485">
      <formula>IF(RIGHT(TEXT(AE34,"0.#"),1)=".",FALSE,TRUE)</formula>
    </cfRule>
    <cfRule type="expression" dxfId="2714" priority="13486">
      <formula>IF(RIGHT(TEXT(AE34,"0.#"),1)=".",TRUE,FALSE)</formula>
    </cfRule>
  </conditionalFormatting>
  <conditionalFormatting sqref="AI34">
    <cfRule type="expression" dxfId="2713" priority="13483">
      <formula>IF(RIGHT(TEXT(AI34,"0.#"),1)=".",FALSE,TRUE)</formula>
    </cfRule>
    <cfRule type="expression" dxfId="2712" priority="13484">
      <formula>IF(RIGHT(TEXT(AI34,"0.#"),1)=".",TRUE,FALSE)</formula>
    </cfRule>
  </conditionalFormatting>
  <conditionalFormatting sqref="AI33">
    <cfRule type="expression" dxfId="2711" priority="13481">
      <formula>IF(RIGHT(TEXT(AI33,"0.#"),1)=".",FALSE,TRUE)</formula>
    </cfRule>
    <cfRule type="expression" dxfId="2710" priority="13482">
      <formula>IF(RIGHT(TEXT(AI33,"0.#"),1)=".",TRUE,FALSE)</formula>
    </cfRule>
  </conditionalFormatting>
  <conditionalFormatting sqref="AI32">
    <cfRule type="expression" dxfId="2709" priority="13479">
      <formula>IF(RIGHT(TEXT(AI32,"0.#"),1)=".",FALSE,TRUE)</formula>
    </cfRule>
    <cfRule type="expression" dxfId="2708" priority="13480">
      <formula>IF(RIGHT(TEXT(AI32,"0.#"),1)=".",TRUE,FALSE)</formula>
    </cfRule>
  </conditionalFormatting>
  <conditionalFormatting sqref="AM33">
    <cfRule type="expression" dxfId="2707" priority="13475">
      <formula>IF(RIGHT(TEXT(AM33,"0.#"),1)=".",FALSE,TRUE)</formula>
    </cfRule>
    <cfRule type="expression" dxfId="2706" priority="13476">
      <formula>IF(RIGHT(TEXT(AM33,"0.#"),1)=".",TRUE,FALSE)</formula>
    </cfRule>
  </conditionalFormatting>
  <conditionalFormatting sqref="AQ32:AQ34">
    <cfRule type="expression" dxfId="2705" priority="13467">
      <formula>IF(RIGHT(TEXT(AQ32,"0.#"),1)=".",FALSE,TRUE)</formula>
    </cfRule>
    <cfRule type="expression" dxfId="2704" priority="13468">
      <formula>IF(RIGHT(TEXT(AQ32,"0.#"),1)=".",TRUE,FALSE)</formula>
    </cfRule>
  </conditionalFormatting>
  <conditionalFormatting sqref="AU32 AU34">
    <cfRule type="expression" dxfId="2703" priority="13465">
      <formula>IF(RIGHT(TEXT(AU32,"0.#"),1)=".",FALSE,TRUE)</formula>
    </cfRule>
    <cfRule type="expression" dxfId="2702" priority="13466">
      <formula>IF(RIGHT(TEXT(AU32,"0.#"),1)=".",TRUE,FALSE)</formula>
    </cfRule>
  </conditionalFormatting>
  <conditionalFormatting sqref="AE53">
    <cfRule type="expression" dxfId="2701" priority="13399">
      <formula>IF(RIGHT(TEXT(AE53,"0.#"),1)=".",FALSE,TRUE)</formula>
    </cfRule>
    <cfRule type="expression" dxfId="2700" priority="13400">
      <formula>IF(RIGHT(TEXT(AE53,"0.#"),1)=".",TRUE,FALSE)</formula>
    </cfRule>
  </conditionalFormatting>
  <conditionalFormatting sqref="AE54">
    <cfRule type="expression" dxfId="2699" priority="13397">
      <formula>IF(RIGHT(TEXT(AE54,"0.#"),1)=".",FALSE,TRUE)</formula>
    </cfRule>
    <cfRule type="expression" dxfId="2698" priority="13398">
      <formula>IF(RIGHT(TEXT(AE54,"0.#"),1)=".",TRUE,FALSE)</formula>
    </cfRule>
  </conditionalFormatting>
  <conditionalFormatting sqref="AI54">
    <cfRule type="expression" dxfId="2697" priority="13391">
      <formula>IF(RIGHT(TEXT(AI54,"0.#"),1)=".",FALSE,TRUE)</formula>
    </cfRule>
    <cfRule type="expression" dxfId="2696" priority="13392">
      <formula>IF(RIGHT(TEXT(AI54,"0.#"),1)=".",TRUE,FALSE)</formula>
    </cfRule>
  </conditionalFormatting>
  <conditionalFormatting sqref="AI53">
    <cfRule type="expression" dxfId="2695" priority="13389">
      <formula>IF(RIGHT(TEXT(AI53,"0.#"),1)=".",FALSE,TRUE)</formula>
    </cfRule>
    <cfRule type="expression" dxfId="2694" priority="13390">
      <formula>IF(RIGHT(TEXT(AI53,"0.#"),1)=".",TRUE,FALSE)</formula>
    </cfRule>
  </conditionalFormatting>
  <conditionalFormatting sqref="AM53">
    <cfRule type="expression" dxfId="2693" priority="13387">
      <formula>IF(RIGHT(TEXT(AM53,"0.#"),1)=".",FALSE,TRUE)</formula>
    </cfRule>
    <cfRule type="expression" dxfId="2692" priority="13388">
      <formula>IF(RIGHT(TEXT(AM53,"0.#"),1)=".",TRUE,FALSE)</formula>
    </cfRule>
  </conditionalFormatting>
  <conditionalFormatting sqref="AM54">
    <cfRule type="expression" dxfId="2691" priority="13385">
      <formula>IF(RIGHT(TEXT(AM54,"0.#"),1)=".",FALSE,TRUE)</formula>
    </cfRule>
    <cfRule type="expression" dxfId="2690" priority="13386">
      <formula>IF(RIGHT(TEXT(AM54,"0.#"),1)=".",TRUE,FALSE)</formula>
    </cfRule>
  </conditionalFormatting>
  <conditionalFormatting sqref="AM55">
    <cfRule type="expression" dxfId="2689" priority="13383">
      <formula>IF(RIGHT(TEXT(AM55,"0.#"),1)=".",FALSE,TRUE)</formula>
    </cfRule>
    <cfRule type="expression" dxfId="2688" priority="13384">
      <formula>IF(RIGHT(TEXT(AM55,"0.#"),1)=".",TRUE,FALSE)</formula>
    </cfRule>
  </conditionalFormatting>
  <conditionalFormatting sqref="AE60">
    <cfRule type="expression" dxfId="2687" priority="13369">
      <formula>IF(RIGHT(TEXT(AE60,"0.#"),1)=".",FALSE,TRUE)</formula>
    </cfRule>
    <cfRule type="expression" dxfId="2686" priority="13370">
      <formula>IF(RIGHT(TEXT(AE60,"0.#"),1)=".",TRUE,FALSE)</formula>
    </cfRule>
  </conditionalFormatting>
  <conditionalFormatting sqref="AE61">
    <cfRule type="expression" dxfId="2685" priority="13367">
      <formula>IF(RIGHT(TEXT(AE61,"0.#"),1)=".",FALSE,TRUE)</formula>
    </cfRule>
    <cfRule type="expression" dxfId="2684" priority="13368">
      <formula>IF(RIGHT(TEXT(AE61,"0.#"),1)=".",TRUE,FALSE)</formula>
    </cfRule>
  </conditionalFormatting>
  <conditionalFormatting sqref="AE62">
    <cfRule type="expression" dxfId="2683" priority="13365">
      <formula>IF(RIGHT(TEXT(AE62,"0.#"),1)=".",FALSE,TRUE)</formula>
    </cfRule>
    <cfRule type="expression" dxfId="2682" priority="13366">
      <formula>IF(RIGHT(TEXT(AE62,"0.#"),1)=".",TRUE,FALSE)</formula>
    </cfRule>
  </conditionalFormatting>
  <conditionalFormatting sqref="AI62">
    <cfRule type="expression" dxfId="2681" priority="13363">
      <formula>IF(RIGHT(TEXT(AI62,"0.#"),1)=".",FALSE,TRUE)</formula>
    </cfRule>
    <cfRule type="expression" dxfId="2680" priority="13364">
      <formula>IF(RIGHT(TEXT(AI62,"0.#"),1)=".",TRUE,FALSE)</formula>
    </cfRule>
  </conditionalFormatting>
  <conditionalFormatting sqref="AI61">
    <cfRule type="expression" dxfId="2679" priority="13361">
      <formula>IF(RIGHT(TEXT(AI61,"0.#"),1)=".",FALSE,TRUE)</formula>
    </cfRule>
    <cfRule type="expression" dxfId="2678" priority="13362">
      <formula>IF(RIGHT(TEXT(AI61,"0.#"),1)=".",TRUE,FALSE)</formula>
    </cfRule>
  </conditionalFormatting>
  <conditionalFormatting sqref="AI60">
    <cfRule type="expression" dxfId="2677" priority="13359">
      <formula>IF(RIGHT(TEXT(AI60,"0.#"),1)=".",FALSE,TRUE)</formula>
    </cfRule>
    <cfRule type="expression" dxfId="2676" priority="13360">
      <formula>IF(RIGHT(TEXT(AI60,"0.#"),1)=".",TRUE,FALSE)</formula>
    </cfRule>
  </conditionalFormatting>
  <conditionalFormatting sqref="AM60">
    <cfRule type="expression" dxfId="2675" priority="13357">
      <formula>IF(RIGHT(TEXT(AM60,"0.#"),1)=".",FALSE,TRUE)</formula>
    </cfRule>
    <cfRule type="expression" dxfId="2674" priority="13358">
      <formula>IF(RIGHT(TEXT(AM60,"0.#"),1)=".",TRUE,FALSE)</formula>
    </cfRule>
  </conditionalFormatting>
  <conditionalFormatting sqref="AM61">
    <cfRule type="expression" dxfId="2673" priority="13355">
      <formula>IF(RIGHT(TEXT(AM61,"0.#"),1)=".",FALSE,TRUE)</formula>
    </cfRule>
    <cfRule type="expression" dxfId="2672" priority="13356">
      <formula>IF(RIGHT(TEXT(AM61,"0.#"),1)=".",TRUE,FALSE)</formula>
    </cfRule>
  </conditionalFormatting>
  <conditionalFormatting sqref="AM62">
    <cfRule type="expression" dxfId="2671" priority="13353">
      <formula>IF(RIGHT(TEXT(AM62,"0.#"),1)=".",FALSE,TRUE)</formula>
    </cfRule>
    <cfRule type="expression" dxfId="2670" priority="13354">
      <formula>IF(RIGHT(TEXT(AM62,"0.#"),1)=".",TRUE,FALSE)</formula>
    </cfRule>
  </conditionalFormatting>
  <conditionalFormatting sqref="AE87">
    <cfRule type="expression" dxfId="2669" priority="13339">
      <formula>IF(RIGHT(TEXT(AE87,"0.#"),1)=".",FALSE,TRUE)</formula>
    </cfRule>
    <cfRule type="expression" dxfId="2668" priority="13340">
      <formula>IF(RIGHT(TEXT(AE87,"0.#"),1)=".",TRUE,FALSE)</formula>
    </cfRule>
  </conditionalFormatting>
  <conditionalFormatting sqref="AE88">
    <cfRule type="expression" dxfId="2667" priority="13337">
      <formula>IF(RIGHT(TEXT(AE88,"0.#"),1)=".",FALSE,TRUE)</formula>
    </cfRule>
    <cfRule type="expression" dxfId="2666" priority="13338">
      <formula>IF(RIGHT(TEXT(AE88,"0.#"),1)=".",TRUE,FALSE)</formula>
    </cfRule>
  </conditionalFormatting>
  <conditionalFormatting sqref="AE89">
    <cfRule type="expression" dxfId="2665" priority="13335">
      <formula>IF(RIGHT(TEXT(AE89,"0.#"),1)=".",FALSE,TRUE)</formula>
    </cfRule>
    <cfRule type="expression" dxfId="2664" priority="13336">
      <formula>IF(RIGHT(TEXT(AE89,"0.#"),1)=".",TRUE,FALSE)</formula>
    </cfRule>
  </conditionalFormatting>
  <conditionalFormatting sqref="AI89">
    <cfRule type="expression" dxfId="2663" priority="13333">
      <formula>IF(RIGHT(TEXT(AI89,"0.#"),1)=".",FALSE,TRUE)</formula>
    </cfRule>
    <cfRule type="expression" dxfId="2662" priority="13334">
      <formula>IF(RIGHT(TEXT(AI89,"0.#"),1)=".",TRUE,FALSE)</formula>
    </cfRule>
  </conditionalFormatting>
  <conditionalFormatting sqref="AI88">
    <cfRule type="expression" dxfId="2661" priority="13331">
      <formula>IF(RIGHT(TEXT(AI88,"0.#"),1)=".",FALSE,TRUE)</formula>
    </cfRule>
    <cfRule type="expression" dxfId="2660" priority="13332">
      <formula>IF(RIGHT(TEXT(AI88,"0.#"),1)=".",TRUE,FALSE)</formula>
    </cfRule>
  </conditionalFormatting>
  <conditionalFormatting sqref="AI87">
    <cfRule type="expression" dxfId="2659" priority="13329">
      <formula>IF(RIGHT(TEXT(AI87,"0.#"),1)=".",FALSE,TRUE)</formula>
    </cfRule>
    <cfRule type="expression" dxfId="2658" priority="13330">
      <formula>IF(RIGHT(TEXT(AI87,"0.#"),1)=".",TRUE,FALSE)</formula>
    </cfRule>
  </conditionalFormatting>
  <conditionalFormatting sqref="AM88">
    <cfRule type="expression" dxfId="2657" priority="13325">
      <formula>IF(RIGHT(TEXT(AM88,"0.#"),1)=".",FALSE,TRUE)</formula>
    </cfRule>
    <cfRule type="expression" dxfId="2656" priority="13326">
      <formula>IF(RIGHT(TEXT(AM88,"0.#"),1)=".",TRUE,FALSE)</formula>
    </cfRule>
  </conditionalFormatting>
  <conditionalFormatting sqref="AM89">
    <cfRule type="expression" dxfId="2655" priority="13323">
      <formula>IF(RIGHT(TEXT(AM89,"0.#"),1)=".",FALSE,TRUE)</formula>
    </cfRule>
    <cfRule type="expression" dxfId="2654" priority="13324">
      <formula>IF(RIGHT(TEXT(AM89,"0.#"),1)=".",TRUE,FALSE)</formula>
    </cfRule>
  </conditionalFormatting>
  <conditionalFormatting sqref="AE92">
    <cfRule type="expression" dxfId="2653" priority="13309">
      <formula>IF(RIGHT(TEXT(AE92,"0.#"),1)=".",FALSE,TRUE)</formula>
    </cfRule>
    <cfRule type="expression" dxfId="2652" priority="13310">
      <formula>IF(RIGHT(TEXT(AE92,"0.#"),1)=".",TRUE,FALSE)</formula>
    </cfRule>
  </conditionalFormatting>
  <conditionalFormatting sqref="AE93">
    <cfRule type="expression" dxfId="2651" priority="13307">
      <formula>IF(RIGHT(TEXT(AE93,"0.#"),1)=".",FALSE,TRUE)</formula>
    </cfRule>
    <cfRule type="expression" dxfId="2650" priority="13308">
      <formula>IF(RIGHT(TEXT(AE93,"0.#"),1)=".",TRUE,FALSE)</formula>
    </cfRule>
  </conditionalFormatting>
  <conditionalFormatting sqref="AE94">
    <cfRule type="expression" dxfId="2649" priority="13305">
      <formula>IF(RIGHT(TEXT(AE94,"0.#"),1)=".",FALSE,TRUE)</formula>
    </cfRule>
    <cfRule type="expression" dxfId="2648" priority="13306">
      <formula>IF(RIGHT(TEXT(AE94,"0.#"),1)=".",TRUE,FALSE)</formula>
    </cfRule>
  </conditionalFormatting>
  <conditionalFormatting sqref="AI94">
    <cfRule type="expression" dxfId="2647" priority="13303">
      <formula>IF(RIGHT(TEXT(AI94,"0.#"),1)=".",FALSE,TRUE)</formula>
    </cfRule>
    <cfRule type="expression" dxfId="2646" priority="13304">
      <formula>IF(RIGHT(TEXT(AI94,"0.#"),1)=".",TRUE,FALSE)</formula>
    </cfRule>
  </conditionalFormatting>
  <conditionalFormatting sqref="AI93">
    <cfRule type="expression" dxfId="2645" priority="13301">
      <formula>IF(RIGHT(TEXT(AI93,"0.#"),1)=".",FALSE,TRUE)</formula>
    </cfRule>
    <cfRule type="expression" dxfId="2644" priority="13302">
      <formula>IF(RIGHT(TEXT(AI93,"0.#"),1)=".",TRUE,FALSE)</formula>
    </cfRule>
  </conditionalFormatting>
  <conditionalFormatting sqref="AI92">
    <cfRule type="expression" dxfId="2643" priority="13299">
      <formula>IF(RIGHT(TEXT(AI92,"0.#"),1)=".",FALSE,TRUE)</formula>
    </cfRule>
    <cfRule type="expression" dxfId="2642" priority="13300">
      <formula>IF(RIGHT(TEXT(AI92,"0.#"),1)=".",TRUE,FALSE)</formula>
    </cfRule>
  </conditionalFormatting>
  <conditionalFormatting sqref="AM92">
    <cfRule type="expression" dxfId="2641" priority="13297">
      <formula>IF(RIGHT(TEXT(AM92,"0.#"),1)=".",FALSE,TRUE)</formula>
    </cfRule>
    <cfRule type="expression" dxfId="2640" priority="13298">
      <formula>IF(RIGHT(TEXT(AM92,"0.#"),1)=".",TRUE,FALSE)</formula>
    </cfRule>
  </conditionalFormatting>
  <conditionalFormatting sqref="AM93">
    <cfRule type="expression" dxfId="2639" priority="13295">
      <formula>IF(RIGHT(TEXT(AM93,"0.#"),1)=".",FALSE,TRUE)</formula>
    </cfRule>
    <cfRule type="expression" dxfId="2638" priority="13296">
      <formula>IF(RIGHT(TEXT(AM93,"0.#"),1)=".",TRUE,FALSE)</formula>
    </cfRule>
  </conditionalFormatting>
  <conditionalFormatting sqref="AM94">
    <cfRule type="expression" dxfId="2637" priority="13293">
      <formula>IF(RIGHT(TEXT(AM94,"0.#"),1)=".",FALSE,TRUE)</formula>
    </cfRule>
    <cfRule type="expression" dxfId="2636" priority="13294">
      <formula>IF(RIGHT(TEXT(AM94,"0.#"),1)=".",TRUE,FALSE)</formula>
    </cfRule>
  </conditionalFormatting>
  <conditionalFormatting sqref="AE97">
    <cfRule type="expression" dxfId="2635" priority="13279">
      <formula>IF(RIGHT(TEXT(AE97,"0.#"),1)=".",FALSE,TRUE)</formula>
    </cfRule>
    <cfRule type="expression" dxfId="2634" priority="13280">
      <formula>IF(RIGHT(TEXT(AE97,"0.#"),1)=".",TRUE,FALSE)</formula>
    </cfRule>
  </conditionalFormatting>
  <conditionalFormatting sqref="AE98">
    <cfRule type="expression" dxfId="2633" priority="13277">
      <formula>IF(RIGHT(TEXT(AE98,"0.#"),1)=".",FALSE,TRUE)</formula>
    </cfRule>
    <cfRule type="expression" dxfId="2632" priority="13278">
      <formula>IF(RIGHT(TEXT(AE98,"0.#"),1)=".",TRUE,FALSE)</formula>
    </cfRule>
  </conditionalFormatting>
  <conditionalFormatting sqref="AE99">
    <cfRule type="expression" dxfId="2631" priority="13275">
      <formula>IF(RIGHT(TEXT(AE99,"0.#"),1)=".",FALSE,TRUE)</formula>
    </cfRule>
    <cfRule type="expression" dxfId="2630" priority="13276">
      <formula>IF(RIGHT(TEXT(AE99,"0.#"),1)=".",TRUE,FALSE)</formula>
    </cfRule>
  </conditionalFormatting>
  <conditionalFormatting sqref="AI99">
    <cfRule type="expression" dxfId="2629" priority="13273">
      <formula>IF(RIGHT(TEXT(AI99,"0.#"),1)=".",FALSE,TRUE)</formula>
    </cfRule>
    <cfRule type="expression" dxfId="2628" priority="13274">
      <formula>IF(RIGHT(TEXT(AI99,"0.#"),1)=".",TRUE,FALSE)</formula>
    </cfRule>
  </conditionalFormatting>
  <conditionalFormatting sqref="AI98">
    <cfRule type="expression" dxfId="2627" priority="13271">
      <formula>IF(RIGHT(TEXT(AI98,"0.#"),1)=".",FALSE,TRUE)</formula>
    </cfRule>
    <cfRule type="expression" dxfId="2626" priority="13272">
      <formula>IF(RIGHT(TEXT(AI98,"0.#"),1)=".",TRUE,FALSE)</formula>
    </cfRule>
  </conditionalFormatting>
  <conditionalFormatting sqref="AI97">
    <cfRule type="expression" dxfId="2625" priority="13269">
      <formula>IF(RIGHT(TEXT(AI97,"0.#"),1)=".",FALSE,TRUE)</formula>
    </cfRule>
    <cfRule type="expression" dxfId="2624" priority="13270">
      <formula>IF(RIGHT(TEXT(AI97,"0.#"),1)=".",TRUE,FALSE)</formula>
    </cfRule>
  </conditionalFormatting>
  <conditionalFormatting sqref="AM97">
    <cfRule type="expression" dxfId="2623" priority="13267">
      <formula>IF(RIGHT(TEXT(AM97,"0.#"),1)=".",FALSE,TRUE)</formula>
    </cfRule>
    <cfRule type="expression" dxfId="2622" priority="13268">
      <formula>IF(RIGHT(TEXT(AM97,"0.#"),1)=".",TRUE,FALSE)</formula>
    </cfRule>
  </conditionalFormatting>
  <conditionalFormatting sqref="AM98">
    <cfRule type="expression" dxfId="2621" priority="13265">
      <formula>IF(RIGHT(TEXT(AM98,"0.#"),1)=".",FALSE,TRUE)</formula>
    </cfRule>
    <cfRule type="expression" dxfId="2620" priority="13266">
      <formula>IF(RIGHT(TEXT(AM98,"0.#"),1)=".",TRUE,FALSE)</formula>
    </cfRule>
  </conditionalFormatting>
  <conditionalFormatting sqref="AM99">
    <cfRule type="expression" dxfId="2619" priority="13263">
      <formula>IF(RIGHT(TEXT(AM99,"0.#"),1)=".",FALSE,TRUE)</formula>
    </cfRule>
    <cfRule type="expression" dxfId="2618" priority="13264">
      <formula>IF(RIGHT(TEXT(AM99,"0.#"),1)=".",TRUE,FALSE)</formula>
    </cfRule>
  </conditionalFormatting>
  <conditionalFormatting sqref="AI101">
    <cfRule type="expression" dxfId="2617" priority="13249">
      <formula>IF(RIGHT(TEXT(AI101,"0.#"),1)=".",FALSE,TRUE)</formula>
    </cfRule>
    <cfRule type="expression" dxfId="2616" priority="13250">
      <formula>IF(RIGHT(TEXT(AI101,"0.#"),1)=".",TRUE,FALSE)</formula>
    </cfRule>
  </conditionalFormatting>
  <conditionalFormatting sqref="AM101">
    <cfRule type="expression" dxfId="2615" priority="13247">
      <formula>IF(RIGHT(TEXT(AM101,"0.#"),1)=".",FALSE,TRUE)</formula>
    </cfRule>
    <cfRule type="expression" dxfId="2614" priority="13248">
      <formula>IF(RIGHT(TEXT(AM101,"0.#"),1)=".",TRUE,FALSE)</formula>
    </cfRule>
  </conditionalFormatting>
  <conditionalFormatting sqref="AE102">
    <cfRule type="expression" dxfId="2613" priority="13245">
      <formula>IF(RIGHT(TEXT(AE102,"0.#"),1)=".",FALSE,TRUE)</formula>
    </cfRule>
    <cfRule type="expression" dxfId="2612" priority="13246">
      <formula>IF(RIGHT(TEXT(AE102,"0.#"),1)=".",TRUE,FALSE)</formula>
    </cfRule>
  </conditionalFormatting>
  <conditionalFormatting sqref="AI102">
    <cfRule type="expression" dxfId="2611" priority="13243">
      <formula>IF(RIGHT(TEXT(AI102,"0.#"),1)=".",FALSE,TRUE)</formula>
    </cfRule>
    <cfRule type="expression" dxfId="2610" priority="13244">
      <formula>IF(RIGHT(TEXT(AI102,"0.#"),1)=".",TRUE,FALSE)</formula>
    </cfRule>
  </conditionalFormatting>
  <conditionalFormatting sqref="AM102">
    <cfRule type="expression" dxfId="2609" priority="13241">
      <formula>IF(RIGHT(TEXT(AM102,"0.#"),1)=".",FALSE,TRUE)</formula>
    </cfRule>
    <cfRule type="expression" dxfId="2608" priority="13242">
      <formula>IF(RIGHT(TEXT(AM102,"0.#"),1)=".",TRUE,FALSE)</formula>
    </cfRule>
  </conditionalFormatting>
  <conditionalFormatting sqref="AQ102">
    <cfRule type="expression" dxfId="2607" priority="13239">
      <formula>IF(RIGHT(TEXT(AQ102,"0.#"),1)=".",FALSE,TRUE)</formula>
    </cfRule>
    <cfRule type="expression" dxfId="2606" priority="13240">
      <formula>IF(RIGHT(TEXT(AQ102,"0.#"),1)=".",TRUE,FALSE)</formula>
    </cfRule>
  </conditionalFormatting>
  <conditionalFormatting sqref="AE104">
    <cfRule type="expression" dxfId="2605" priority="13237">
      <formula>IF(RIGHT(TEXT(AE104,"0.#"),1)=".",FALSE,TRUE)</formula>
    </cfRule>
    <cfRule type="expression" dxfId="2604" priority="13238">
      <formula>IF(RIGHT(TEXT(AE104,"0.#"),1)=".",TRUE,FALSE)</formula>
    </cfRule>
  </conditionalFormatting>
  <conditionalFormatting sqref="AI104">
    <cfRule type="expression" dxfId="2603" priority="13235">
      <formula>IF(RIGHT(TEXT(AI104,"0.#"),1)=".",FALSE,TRUE)</formula>
    </cfRule>
    <cfRule type="expression" dxfId="2602" priority="13236">
      <formula>IF(RIGHT(TEXT(AI104,"0.#"),1)=".",TRUE,FALSE)</formula>
    </cfRule>
  </conditionalFormatting>
  <conditionalFormatting sqref="AM104">
    <cfRule type="expression" dxfId="2601" priority="13233">
      <formula>IF(RIGHT(TEXT(AM104,"0.#"),1)=".",FALSE,TRUE)</formula>
    </cfRule>
    <cfRule type="expression" dxfId="2600" priority="13234">
      <formula>IF(RIGHT(TEXT(AM104,"0.#"),1)=".",TRUE,FALSE)</formula>
    </cfRule>
  </conditionalFormatting>
  <conditionalFormatting sqref="AE105">
    <cfRule type="expression" dxfId="2599" priority="13231">
      <formula>IF(RIGHT(TEXT(AE105,"0.#"),1)=".",FALSE,TRUE)</formula>
    </cfRule>
    <cfRule type="expression" dxfId="2598" priority="13232">
      <formula>IF(RIGHT(TEXT(AE105,"0.#"),1)=".",TRUE,FALSE)</formula>
    </cfRule>
  </conditionalFormatting>
  <conditionalFormatting sqref="AI105">
    <cfRule type="expression" dxfId="2597" priority="13229">
      <formula>IF(RIGHT(TEXT(AI105,"0.#"),1)=".",FALSE,TRUE)</formula>
    </cfRule>
    <cfRule type="expression" dxfId="2596" priority="13230">
      <formula>IF(RIGHT(TEXT(AI105,"0.#"),1)=".",TRUE,FALSE)</formula>
    </cfRule>
  </conditionalFormatting>
  <conditionalFormatting sqref="AM105">
    <cfRule type="expression" dxfId="2595" priority="13227">
      <formula>IF(RIGHT(TEXT(AM105,"0.#"),1)=".",FALSE,TRUE)</formula>
    </cfRule>
    <cfRule type="expression" dxfId="2594" priority="13228">
      <formula>IF(RIGHT(TEXT(AM105,"0.#"),1)=".",TRUE,FALSE)</formula>
    </cfRule>
  </conditionalFormatting>
  <conditionalFormatting sqref="AE107">
    <cfRule type="expression" dxfId="2593" priority="13223">
      <formula>IF(RIGHT(TEXT(AE107,"0.#"),1)=".",FALSE,TRUE)</formula>
    </cfRule>
    <cfRule type="expression" dxfId="2592" priority="13224">
      <formula>IF(RIGHT(TEXT(AE107,"0.#"),1)=".",TRUE,FALSE)</formula>
    </cfRule>
  </conditionalFormatting>
  <conditionalFormatting sqref="AI107">
    <cfRule type="expression" dxfId="2591" priority="13221">
      <formula>IF(RIGHT(TEXT(AI107,"0.#"),1)=".",FALSE,TRUE)</formula>
    </cfRule>
    <cfRule type="expression" dxfId="2590" priority="13222">
      <formula>IF(RIGHT(TEXT(AI107,"0.#"),1)=".",TRUE,FALSE)</formula>
    </cfRule>
  </conditionalFormatting>
  <conditionalFormatting sqref="AM107">
    <cfRule type="expression" dxfId="2589" priority="13219">
      <formula>IF(RIGHT(TEXT(AM107,"0.#"),1)=".",FALSE,TRUE)</formula>
    </cfRule>
    <cfRule type="expression" dxfId="2588" priority="13220">
      <formula>IF(RIGHT(TEXT(AM107,"0.#"),1)=".",TRUE,FALSE)</formula>
    </cfRule>
  </conditionalFormatting>
  <conditionalFormatting sqref="AE108">
    <cfRule type="expression" dxfId="2587" priority="13217">
      <formula>IF(RIGHT(TEXT(AE108,"0.#"),1)=".",FALSE,TRUE)</formula>
    </cfRule>
    <cfRule type="expression" dxfId="2586" priority="13218">
      <formula>IF(RIGHT(TEXT(AE108,"0.#"),1)=".",TRUE,FALSE)</formula>
    </cfRule>
  </conditionalFormatting>
  <conditionalFormatting sqref="AI108">
    <cfRule type="expression" dxfId="2585" priority="13215">
      <formula>IF(RIGHT(TEXT(AI108,"0.#"),1)=".",FALSE,TRUE)</formula>
    </cfRule>
    <cfRule type="expression" dxfId="2584" priority="13216">
      <formula>IF(RIGHT(TEXT(AI108,"0.#"),1)=".",TRUE,FALSE)</formula>
    </cfRule>
  </conditionalFormatting>
  <conditionalFormatting sqref="AM108">
    <cfRule type="expression" dxfId="2583" priority="13213">
      <formula>IF(RIGHT(TEXT(AM108,"0.#"),1)=".",FALSE,TRUE)</formula>
    </cfRule>
    <cfRule type="expression" dxfId="2582" priority="13214">
      <formula>IF(RIGHT(TEXT(AM108,"0.#"),1)=".",TRUE,FALSE)</formula>
    </cfRule>
  </conditionalFormatting>
  <conditionalFormatting sqref="AE110">
    <cfRule type="expression" dxfId="2581" priority="13209">
      <formula>IF(RIGHT(TEXT(AE110,"0.#"),1)=".",FALSE,TRUE)</formula>
    </cfRule>
    <cfRule type="expression" dxfId="2580" priority="13210">
      <formula>IF(RIGHT(TEXT(AE110,"0.#"),1)=".",TRUE,FALSE)</formula>
    </cfRule>
  </conditionalFormatting>
  <conditionalFormatting sqref="AI110">
    <cfRule type="expression" dxfId="2579" priority="13207">
      <formula>IF(RIGHT(TEXT(AI110,"0.#"),1)=".",FALSE,TRUE)</formula>
    </cfRule>
    <cfRule type="expression" dxfId="2578" priority="13208">
      <formula>IF(RIGHT(TEXT(AI110,"0.#"),1)=".",TRUE,FALSE)</formula>
    </cfRule>
  </conditionalFormatting>
  <conditionalFormatting sqref="AM110">
    <cfRule type="expression" dxfId="2577" priority="13205">
      <formula>IF(RIGHT(TEXT(AM110,"0.#"),1)=".",FALSE,TRUE)</formula>
    </cfRule>
    <cfRule type="expression" dxfId="2576" priority="13206">
      <formula>IF(RIGHT(TEXT(AM110,"0.#"),1)=".",TRUE,FALSE)</formula>
    </cfRule>
  </conditionalFormatting>
  <conditionalFormatting sqref="AE111">
    <cfRule type="expression" dxfId="2575" priority="13203">
      <formula>IF(RIGHT(TEXT(AE111,"0.#"),1)=".",FALSE,TRUE)</formula>
    </cfRule>
    <cfRule type="expression" dxfId="2574" priority="13204">
      <formula>IF(RIGHT(TEXT(AE111,"0.#"),1)=".",TRUE,FALSE)</formula>
    </cfRule>
  </conditionalFormatting>
  <conditionalFormatting sqref="AI111">
    <cfRule type="expression" dxfId="2573" priority="13201">
      <formula>IF(RIGHT(TEXT(AI111,"0.#"),1)=".",FALSE,TRUE)</formula>
    </cfRule>
    <cfRule type="expression" dxfId="2572" priority="13202">
      <formula>IF(RIGHT(TEXT(AI111,"0.#"),1)=".",TRUE,FALSE)</formula>
    </cfRule>
  </conditionalFormatting>
  <conditionalFormatting sqref="AM111">
    <cfRule type="expression" dxfId="2571" priority="13199">
      <formula>IF(RIGHT(TEXT(AM111,"0.#"),1)=".",FALSE,TRUE)</formula>
    </cfRule>
    <cfRule type="expression" dxfId="2570" priority="13200">
      <formula>IF(RIGHT(TEXT(AM111,"0.#"),1)=".",TRUE,FALSE)</formula>
    </cfRule>
  </conditionalFormatting>
  <conditionalFormatting sqref="AE113">
    <cfRule type="expression" dxfId="2569" priority="13195">
      <formula>IF(RIGHT(TEXT(AE113,"0.#"),1)=".",FALSE,TRUE)</formula>
    </cfRule>
    <cfRule type="expression" dxfId="2568" priority="13196">
      <formula>IF(RIGHT(TEXT(AE113,"0.#"),1)=".",TRUE,FALSE)</formula>
    </cfRule>
  </conditionalFormatting>
  <conditionalFormatting sqref="AI113">
    <cfRule type="expression" dxfId="2567" priority="13193">
      <formula>IF(RIGHT(TEXT(AI113,"0.#"),1)=".",FALSE,TRUE)</formula>
    </cfRule>
    <cfRule type="expression" dxfId="2566" priority="13194">
      <formula>IF(RIGHT(TEXT(AI113,"0.#"),1)=".",TRUE,FALSE)</formula>
    </cfRule>
  </conditionalFormatting>
  <conditionalFormatting sqref="AM113">
    <cfRule type="expression" dxfId="2565" priority="13191">
      <formula>IF(RIGHT(TEXT(AM113,"0.#"),1)=".",FALSE,TRUE)</formula>
    </cfRule>
    <cfRule type="expression" dxfId="2564" priority="13192">
      <formula>IF(RIGHT(TEXT(AM113,"0.#"),1)=".",TRUE,FALSE)</formula>
    </cfRule>
  </conditionalFormatting>
  <conditionalFormatting sqref="AE114">
    <cfRule type="expression" dxfId="2563" priority="13189">
      <formula>IF(RIGHT(TEXT(AE114,"0.#"),1)=".",FALSE,TRUE)</formula>
    </cfRule>
    <cfRule type="expression" dxfId="2562" priority="13190">
      <formula>IF(RIGHT(TEXT(AE114,"0.#"),1)=".",TRUE,FALSE)</formula>
    </cfRule>
  </conditionalFormatting>
  <conditionalFormatting sqref="AI114">
    <cfRule type="expression" dxfId="2561" priority="13187">
      <formula>IF(RIGHT(TEXT(AI114,"0.#"),1)=".",FALSE,TRUE)</formula>
    </cfRule>
    <cfRule type="expression" dxfId="2560" priority="13188">
      <formula>IF(RIGHT(TEXT(AI114,"0.#"),1)=".",TRUE,FALSE)</formula>
    </cfRule>
  </conditionalFormatting>
  <conditionalFormatting sqref="AM114">
    <cfRule type="expression" dxfId="2559" priority="13185">
      <formula>IF(RIGHT(TEXT(AM114,"0.#"),1)=".",FALSE,TRUE)</formula>
    </cfRule>
    <cfRule type="expression" dxfId="2558" priority="13186">
      <formula>IF(RIGHT(TEXT(AM114,"0.#"),1)=".",TRUE,FALSE)</formula>
    </cfRule>
  </conditionalFormatting>
  <conditionalFormatting sqref="AE116 AQ116">
    <cfRule type="expression" dxfId="2557" priority="13181">
      <formula>IF(RIGHT(TEXT(AE116,"0.#"),1)=".",FALSE,TRUE)</formula>
    </cfRule>
    <cfRule type="expression" dxfId="2556" priority="13182">
      <formula>IF(RIGHT(TEXT(AE116,"0.#"),1)=".",TRUE,FALSE)</formula>
    </cfRule>
  </conditionalFormatting>
  <conditionalFormatting sqref="AI116">
    <cfRule type="expression" dxfId="2555" priority="13179">
      <formula>IF(RIGHT(TEXT(AI116,"0.#"),1)=".",FALSE,TRUE)</formula>
    </cfRule>
    <cfRule type="expression" dxfId="2554" priority="13180">
      <formula>IF(RIGHT(TEXT(AI116,"0.#"),1)=".",TRUE,FALSE)</formula>
    </cfRule>
  </conditionalFormatting>
  <conditionalFormatting sqref="AM116">
    <cfRule type="expression" dxfId="2553" priority="13177">
      <formula>IF(RIGHT(TEXT(AM116,"0.#"),1)=".",FALSE,TRUE)</formula>
    </cfRule>
    <cfRule type="expression" dxfId="2552" priority="13178">
      <formula>IF(RIGHT(TEXT(AM116,"0.#"),1)=".",TRUE,FALSE)</formula>
    </cfRule>
  </conditionalFormatting>
  <conditionalFormatting sqref="AE117 AM117">
    <cfRule type="expression" dxfId="2551" priority="13175">
      <formula>IF(RIGHT(TEXT(AE117,"0.#"),1)=".",FALSE,TRUE)</formula>
    </cfRule>
    <cfRule type="expression" dxfId="2550" priority="13176">
      <formula>IF(RIGHT(TEXT(AE117,"0.#"),1)=".",TRUE,FALSE)</formula>
    </cfRule>
  </conditionalFormatting>
  <conditionalFormatting sqref="AI117">
    <cfRule type="expression" dxfId="2549" priority="13173">
      <formula>IF(RIGHT(TEXT(AI117,"0.#"),1)=".",FALSE,TRUE)</formula>
    </cfRule>
    <cfRule type="expression" dxfId="2548" priority="13174">
      <formula>IF(RIGHT(TEXT(AI117,"0.#"),1)=".",TRUE,FALSE)</formula>
    </cfRule>
  </conditionalFormatting>
  <conditionalFormatting sqref="AQ117">
    <cfRule type="expression" dxfId="2547" priority="13169">
      <formula>IF(RIGHT(TEXT(AQ117,"0.#"),1)=".",FALSE,TRUE)</formula>
    </cfRule>
    <cfRule type="expression" dxfId="2546" priority="13170">
      <formula>IF(RIGHT(TEXT(AQ117,"0.#"),1)=".",TRUE,FALSE)</formula>
    </cfRule>
  </conditionalFormatting>
  <conditionalFormatting sqref="AE119 AQ119">
    <cfRule type="expression" dxfId="2545" priority="13167">
      <formula>IF(RIGHT(TEXT(AE119,"0.#"),1)=".",FALSE,TRUE)</formula>
    </cfRule>
    <cfRule type="expression" dxfId="2544" priority="13168">
      <formula>IF(RIGHT(TEXT(AE119,"0.#"),1)=".",TRUE,FALSE)</formula>
    </cfRule>
  </conditionalFormatting>
  <conditionalFormatting sqref="AI119">
    <cfRule type="expression" dxfId="2543" priority="13165">
      <formula>IF(RIGHT(TEXT(AI119,"0.#"),1)=".",FALSE,TRUE)</formula>
    </cfRule>
    <cfRule type="expression" dxfId="2542" priority="13166">
      <formula>IF(RIGHT(TEXT(AI119,"0.#"),1)=".",TRUE,FALSE)</formula>
    </cfRule>
  </conditionalFormatting>
  <conditionalFormatting sqref="AM119">
    <cfRule type="expression" dxfId="2541" priority="13163">
      <formula>IF(RIGHT(TEXT(AM119,"0.#"),1)=".",FALSE,TRUE)</formula>
    </cfRule>
    <cfRule type="expression" dxfId="2540" priority="13164">
      <formula>IF(RIGHT(TEXT(AM119,"0.#"),1)=".",TRUE,FALSE)</formula>
    </cfRule>
  </conditionalFormatting>
  <conditionalFormatting sqref="AQ120">
    <cfRule type="expression" dxfId="2539" priority="13155">
      <formula>IF(RIGHT(TEXT(AQ120,"0.#"),1)=".",FALSE,TRUE)</formula>
    </cfRule>
    <cfRule type="expression" dxfId="2538" priority="13156">
      <formula>IF(RIGHT(TEXT(AQ120,"0.#"),1)=".",TRUE,FALSE)</formula>
    </cfRule>
  </conditionalFormatting>
  <conditionalFormatting sqref="AE122 AQ122">
    <cfRule type="expression" dxfId="2537" priority="13153">
      <formula>IF(RIGHT(TEXT(AE122,"0.#"),1)=".",FALSE,TRUE)</formula>
    </cfRule>
    <cfRule type="expression" dxfId="2536" priority="13154">
      <formula>IF(RIGHT(TEXT(AE122,"0.#"),1)=".",TRUE,FALSE)</formula>
    </cfRule>
  </conditionalFormatting>
  <conditionalFormatting sqref="AI122">
    <cfRule type="expression" dxfId="2535" priority="13151">
      <formula>IF(RIGHT(TEXT(AI122,"0.#"),1)=".",FALSE,TRUE)</formula>
    </cfRule>
    <cfRule type="expression" dxfId="2534" priority="13152">
      <formula>IF(RIGHT(TEXT(AI122,"0.#"),1)=".",TRUE,FALSE)</formula>
    </cfRule>
  </conditionalFormatting>
  <conditionalFormatting sqref="AM122">
    <cfRule type="expression" dxfId="2533" priority="13149">
      <formula>IF(RIGHT(TEXT(AM122,"0.#"),1)=".",FALSE,TRUE)</formula>
    </cfRule>
    <cfRule type="expression" dxfId="2532" priority="13150">
      <formula>IF(RIGHT(TEXT(AM122,"0.#"),1)=".",TRUE,FALSE)</formula>
    </cfRule>
  </conditionalFormatting>
  <conditionalFormatting sqref="AQ123">
    <cfRule type="expression" dxfId="2531" priority="13141">
      <formula>IF(RIGHT(TEXT(AQ123,"0.#"),1)=".",FALSE,TRUE)</formula>
    </cfRule>
    <cfRule type="expression" dxfId="2530" priority="13142">
      <formula>IF(RIGHT(TEXT(AQ123,"0.#"),1)=".",TRUE,FALSE)</formula>
    </cfRule>
  </conditionalFormatting>
  <conditionalFormatting sqref="AE125 AQ125">
    <cfRule type="expression" dxfId="2529" priority="13139">
      <formula>IF(RIGHT(TEXT(AE125,"0.#"),1)=".",FALSE,TRUE)</formula>
    </cfRule>
    <cfRule type="expression" dxfId="2528" priority="13140">
      <formula>IF(RIGHT(TEXT(AE125,"0.#"),1)=".",TRUE,FALSE)</formula>
    </cfRule>
  </conditionalFormatting>
  <conditionalFormatting sqref="AI125">
    <cfRule type="expression" dxfId="2527" priority="13137">
      <formula>IF(RIGHT(TEXT(AI125,"0.#"),1)=".",FALSE,TRUE)</formula>
    </cfRule>
    <cfRule type="expression" dxfId="2526" priority="13138">
      <formula>IF(RIGHT(TEXT(AI125,"0.#"),1)=".",TRUE,FALSE)</formula>
    </cfRule>
  </conditionalFormatting>
  <conditionalFormatting sqref="AM125">
    <cfRule type="expression" dxfId="2525" priority="13135">
      <formula>IF(RIGHT(TEXT(AM125,"0.#"),1)=".",FALSE,TRUE)</formula>
    </cfRule>
    <cfRule type="expression" dxfId="2524" priority="13136">
      <formula>IF(RIGHT(TEXT(AM125,"0.#"),1)=".",TRUE,FALSE)</formula>
    </cfRule>
  </conditionalFormatting>
  <conditionalFormatting sqref="AQ126">
    <cfRule type="expression" dxfId="2523" priority="13127">
      <formula>IF(RIGHT(TEXT(AQ126,"0.#"),1)=".",FALSE,TRUE)</formula>
    </cfRule>
    <cfRule type="expression" dxfId="2522" priority="13128">
      <formula>IF(RIGHT(TEXT(AQ126,"0.#"),1)=".",TRUE,FALSE)</formula>
    </cfRule>
  </conditionalFormatting>
  <conditionalFormatting sqref="AE128 AQ128">
    <cfRule type="expression" dxfId="2521" priority="13125">
      <formula>IF(RIGHT(TEXT(AE128,"0.#"),1)=".",FALSE,TRUE)</formula>
    </cfRule>
    <cfRule type="expression" dxfId="2520" priority="13126">
      <formula>IF(RIGHT(TEXT(AE128,"0.#"),1)=".",TRUE,FALSE)</formula>
    </cfRule>
  </conditionalFormatting>
  <conditionalFormatting sqref="AI128">
    <cfRule type="expression" dxfId="2519" priority="13123">
      <formula>IF(RIGHT(TEXT(AI128,"0.#"),1)=".",FALSE,TRUE)</formula>
    </cfRule>
    <cfRule type="expression" dxfId="2518" priority="13124">
      <formula>IF(RIGHT(TEXT(AI128,"0.#"),1)=".",TRUE,FALSE)</formula>
    </cfRule>
  </conditionalFormatting>
  <conditionalFormatting sqref="AM128">
    <cfRule type="expression" dxfId="2517" priority="13121">
      <formula>IF(RIGHT(TEXT(AM128,"0.#"),1)=".",FALSE,TRUE)</formula>
    </cfRule>
    <cfRule type="expression" dxfId="2516" priority="13122">
      <formula>IF(RIGHT(TEXT(AM128,"0.#"),1)=".",TRUE,FALSE)</formula>
    </cfRule>
  </conditionalFormatting>
  <conditionalFormatting sqref="AQ129">
    <cfRule type="expression" dxfId="2515" priority="13113">
      <formula>IF(RIGHT(TEXT(AQ129,"0.#"),1)=".",FALSE,TRUE)</formula>
    </cfRule>
    <cfRule type="expression" dxfId="2514" priority="13114">
      <formula>IF(RIGHT(TEXT(AQ129,"0.#"),1)=".",TRUE,FALSE)</formula>
    </cfRule>
  </conditionalFormatting>
  <conditionalFormatting sqref="AE75">
    <cfRule type="expression" dxfId="2513" priority="13111">
      <formula>IF(RIGHT(TEXT(AE75,"0.#"),1)=".",FALSE,TRUE)</formula>
    </cfRule>
    <cfRule type="expression" dxfId="2512" priority="13112">
      <formula>IF(RIGHT(TEXT(AE75,"0.#"),1)=".",TRUE,FALSE)</formula>
    </cfRule>
  </conditionalFormatting>
  <conditionalFormatting sqref="AE76">
    <cfRule type="expression" dxfId="2511" priority="13109">
      <formula>IF(RIGHT(TEXT(AE76,"0.#"),1)=".",FALSE,TRUE)</formula>
    </cfRule>
    <cfRule type="expression" dxfId="2510" priority="13110">
      <formula>IF(RIGHT(TEXT(AE76,"0.#"),1)=".",TRUE,FALSE)</formula>
    </cfRule>
  </conditionalFormatting>
  <conditionalFormatting sqref="AE77">
    <cfRule type="expression" dxfId="2509" priority="13107">
      <formula>IF(RIGHT(TEXT(AE77,"0.#"),1)=".",FALSE,TRUE)</formula>
    </cfRule>
    <cfRule type="expression" dxfId="2508" priority="13108">
      <formula>IF(RIGHT(TEXT(AE77,"0.#"),1)=".",TRUE,FALSE)</formula>
    </cfRule>
  </conditionalFormatting>
  <conditionalFormatting sqref="AI77">
    <cfRule type="expression" dxfId="2507" priority="13105">
      <formula>IF(RIGHT(TEXT(AI77,"0.#"),1)=".",FALSE,TRUE)</formula>
    </cfRule>
    <cfRule type="expression" dxfId="2506" priority="13106">
      <formula>IF(RIGHT(TEXT(AI77,"0.#"),1)=".",TRUE,FALSE)</formula>
    </cfRule>
  </conditionalFormatting>
  <conditionalFormatting sqref="AI76">
    <cfRule type="expression" dxfId="2505" priority="13103">
      <formula>IF(RIGHT(TEXT(AI76,"0.#"),1)=".",FALSE,TRUE)</formula>
    </cfRule>
    <cfRule type="expression" dxfId="2504" priority="13104">
      <formula>IF(RIGHT(TEXT(AI76,"0.#"),1)=".",TRUE,FALSE)</formula>
    </cfRule>
  </conditionalFormatting>
  <conditionalFormatting sqref="AI75">
    <cfRule type="expression" dxfId="2503" priority="13101">
      <formula>IF(RIGHT(TEXT(AI75,"0.#"),1)=".",FALSE,TRUE)</formula>
    </cfRule>
    <cfRule type="expression" dxfId="2502" priority="13102">
      <formula>IF(RIGHT(TEXT(AI75,"0.#"),1)=".",TRUE,FALSE)</formula>
    </cfRule>
  </conditionalFormatting>
  <conditionalFormatting sqref="AM75">
    <cfRule type="expression" dxfId="2501" priority="13099">
      <formula>IF(RIGHT(TEXT(AM75,"0.#"),1)=".",FALSE,TRUE)</formula>
    </cfRule>
    <cfRule type="expression" dxfId="2500" priority="13100">
      <formula>IF(RIGHT(TEXT(AM75,"0.#"),1)=".",TRUE,FALSE)</formula>
    </cfRule>
  </conditionalFormatting>
  <conditionalFormatting sqref="AM76">
    <cfRule type="expression" dxfId="2499" priority="13097">
      <formula>IF(RIGHT(TEXT(AM76,"0.#"),1)=".",FALSE,TRUE)</formula>
    </cfRule>
    <cfRule type="expression" dxfId="2498" priority="13098">
      <formula>IF(RIGHT(TEXT(AM76,"0.#"),1)=".",TRUE,FALSE)</formula>
    </cfRule>
  </conditionalFormatting>
  <conditionalFormatting sqref="AM77">
    <cfRule type="expression" dxfId="2497" priority="13095">
      <formula>IF(RIGHT(TEXT(AM77,"0.#"),1)=".",FALSE,TRUE)</formula>
    </cfRule>
    <cfRule type="expression" dxfId="2496" priority="13096">
      <formula>IF(RIGHT(TEXT(AM77,"0.#"),1)=".",TRUE,FALSE)</formula>
    </cfRule>
  </conditionalFormatting>
  <conditionalFormatting sqref="AE135 AU134:AU135 AI135 AM134:AM135 AQ134:AQ135">
    <cfRule type="expression" dxfId="2495" priority="13081">
      <formula>IF(RIGHT(TEXT(AE134,"0.#"),1)=".",FALSE,TRUE)</formula>
    </cfRule>
    <cfRule type="expression" dxfId="2494" priority="13082">
      <formula>IF(RIGHT(TEXT(AE134,"0.#"),1)=".",TRUE,FALSE)</formula>
    </cfRule>
  </conditionalFormatting>
  <conditionalFormatting sqref="AE433:AE435 AI433:AI435 AM433:AM435">
    <cfRule type="expression" dxfId="2493" priority="13051">
      <formula>IF(RIGHT(TEXT(AE433,"0.#"),1)=".",FALSE,TRUE)</formula>
    </cfRule>
    <cfRule type="expression" dxfId="2492" priority="13052">
      <formula>IF(RIGHT(TEXT(AE433,"0.#"),1)=".",TRUE,FALSE)</formula>
    </cfRule>
  </conditionalFormatting>
  <conditionalFormatting sqref="AU433:AU435">
    <cfRule type="expression" dxfId="2491" priority="13027">
      <formula>IF(RIGHT(TEXT(AU433,"0.#"),1)=".",FALSE,TRUE)</formula>
    </cfRule>
    <cfRule type="expression" dxfId="2490" priority="13028">
      <formula>IF(RIGHT(TEXT(AU433,"0.#"),1)=".",TRUE,FALSE)</formula>
    </cfRule>
  </conditionalFormatting>
  <conditionalFormatting sqref="AQ433:AQ435">
    <cfRule type="expression" dxfId="2489" priority="12927">
      <formula>IF(RIGHT(TEXT(AQ433,"0.#"),1)=".",FALSE,TRUE)</formula>
    </cfRule>
    <cfRule type="expression" dxfId="2488" priority="12928">
      <formula>IF(RIGHT(TEXT(AQ433,"0.#"),1)=".",TRUE,FALSE)</formula>
    </cfRule>
  </conditionalFormatting>
  <conditionalFormatting sqref="AL848:AO867">
    <cfRule type="expression" dxfId="2487" priority="6651">
      <formula>IF(AND(AL848&gt;=0, RIGHT(TEXT(AL848,"0.#"),1)&lt;&gt;"."),TRUE,FALSE)</formula>
    </cfRule>
    <cfRule type="expression" dxfId="2486" priority="6652">
      <formula>IF(AND(AL848&gt;=0, RIGHT(TEXT(AL848,"0.#"),1)="."),TRUE,FALSE)</formula>
    </cfRule>
    <cfRule type="expression" dxfId="2485" priority="6653">
      <formula>IF(AND(AL848&lt;0, RIGHT(TEXT(AL848,"0.#"),1)&lt;&gt;"."),TRUE,FALSE)</formula>
    </cfRule>
    <cfRule type="expression" dxfId="2484" priority="6654">
      <formula>IF(AND(AL848&lt;0, RIGHT(TEXT(AL848,"0.#"),1)="."),TRUE,FALSE)</formula>
    </cfRule>
  </conditionalFormatting>
  <conditionalFormatting sqref="AQ53:AQ55">
    <cfRule type="expression" dxfId="2483" priority="4673">
      <formula>IF(RIGHT(TEXT(AQ53,"0.#"),1)=".",FALSE,TRUE)</formula>
    </cfRule>
    <cfRule type="expression" dxfId="2482" priority="4674">
      <formula>IF(RIGHT(TEXT(AQ53,"0.#"),1)=".",TRUE,FALSE)</formula>
    </cfRule>
  </conditionalFormatting>
  <conditionalFormatting sqref="AU53:AU55">
    <cfRule type="expression" dxfId="2481" priority="4671">
      <formula>IF(RIGHT(TEXT(AU53,"0.#"),1)=".",FALSE,TRUE)</formula>
    </cfRule>
    <cfRule type="expression" dxfId="2480" priority="4672">
      <formula>IF(RIGHT(TEXT(AU53,"0.#"),1)=".",TRUE,FALSE)</formula>
    </cfRule>
  </conditionalFormatting>
  <conditionalFormatting sqref="AQ60:AQ62">
    <cfRule type="expression" dxfId="2479" priority="4669">
      <formula>IF(RIGHT(TEXT(AQ60,"0.#"),1)=".",FALSE,TRUE)</formula>
    </cfRule>
    <cfRule type="expression" dxfId="2478" priority="4670">
      <formula>IF(RIGHT(TEXT(AQ60,"0.#"),1)=".",TRUE,FALSE)</formula>
    </cfRule>
  </conditionalFormatting>
  <conditionalFormatting sqref="AU60:AU62">
    <cfRule type="expression" dxfId="2477" priority="4667">
      <formula>IF(RIGHT(TEXT(AU60,"0.#"),1)=".",FALSE,TRUE)</formula>
    </cfRule>
    <cfRule type="expression" dxfId="2476" priority="4668">
      <formula>IF(RIGHT(TEXT(AU60,"0.#"),1)=".",TRUE,FALSE)</formula>
    </cfRule>
  </conditionalFormatting>
  <conditionalFormatting sqref="AQ75:AQ77">
    <cfRule type="expression" dxfId="2475" priority="4665">
      <formula>IF(RIGHT(TEXT(AQ75,"0.#"),1)=".",FALSE,TRUE)</formula>
    </cfRule>
    <cfRule type="expression" dxfId="2474" priority="4666">
      <formula>IF(RIGHT(TEXT(AQ75,"0.#"),1)=".",TRUE,FALSE)</formula>
    </cfRule>
  </conditionalFormatting>
  <conditionalFormatting sqref="AU75:AU77">
    <cfRule type="expression" dxfId="2473" priority="4663">
      <formula>IF(RIGHT(TEXT(AU75,"0.#"),1)=".",FALSE,TRUE)</formula>
    </cfRule>
    <cfRule type="expression" dxfId="2472" priority="4664">
      <formula>IF(RIGHT(TEXT(AU75,"0.#"),1)=".",TRUE,FALSE)</formula>
    </cfRule>
  </conditionalFormatting>
  <conditionalFormatting sqref="AQ87:AQ89">
    <cfRule type="expression" dxfId="2471" priority="4661">
      <formula>IF(RIGHT(TEXT(AQ87,"0.#"),1)=".",FALSE,TRUE)</formula>
    </cfRule>
    <cfRule type="expression" dxfId="2470" priority="4662">
      <formula>IF(RIGHT(TEXT(AQ87,"0.#"),1)=".",TRUE,FALSE)</formula>
    </cfRule>
  </conditionalFormatting>
  <conditionalFormatting sqref="AU87:AU89">
    <cfRule type="expression" dxfId="2469" priority="4659">
      <formula>IF(RIGHT(TEXT(AU87,"0.#"),1)=".",FALSE,TRUE)</formula>
    </cfRule>
    <cfRule type="expression" dxfId="2468" priority="4660">
      <formula>IF(RIGHT(TEXT(AU87,"0.#"),1)=".",TRUE,FALSE)</formula>
    </cfRule>
  </conditionalFormatting>
  <conditionalFormatting sqref="AQ92:AQ94">
    <cfRule type="expression" dxfId="2467" priority="4657">
      <formula>IF(RIGHT(TEXT(AQ92,"0.#"),1)=".",FALSE,TRUE)</formula>
    </cfRule>
    <cfRule type="expression" dxfId="2466" priority="4658">
      <formula>IF(RIGHT(TEXT(AQ92,"0.#"),1)=".",TRUE,FALSE)</formula>
    </cfRule>
  </conditionalFormatting>
  <conditionalFormatting sqref="AU92:AU94">
    <cfRule type="expression" dxfId="2465" priority="4655">
      <formula>IF(RIGHT(TEXT(AU92,"0.#"),1)=".",FALSE,TRUE)</formula>
    </cfRule>
    <cfRule type="expression" dxfId="2464" priority="4656">
      <formula>IF(RIGHT(TEXT(AU92,"0.#"),1)=".",TRUE,FALSE)</formula>
    </cfRule>
  </conditionalFormatting>
  <conditionalFormatting sqref="AQ97:AQ99">
    <cfRule type="expression" dxfId="2463" priority="4653">
      <formula>IF(RIGHT(TEXT(AQ97,"0.#"),1)=".",FALSE,TRUE)</formula>
    </cfRule>
    <cfRule type="expression" dxfId="2462" priority="4654">
      <formula>IF(RIGHT(TEXT(AQ97,"0.#"),1)=".",TRUE,FALSE)</formula>
    </cfRule>
  </conditionalFormatting>
  <conditionalFormatting sqref="AU97:AU99">
    <cfRule type="expression" dxfId="2461" priority="4651">
      <formula>IF(RIGHT(TEXT(AU97,"0.#"),1)=".",FALSE,TRUE)</formula>
    </cfRule>
    <cfRule type="expression" dxfId="2460" priority="4652">
      <formula>IF(RIGHT(TEXT(AU97,"0.#"),1)=".",TRUE,FALSE)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0:Y845 Y847:Y867">
    <cfRule type="expression" dxfId="2443" priority="2979">
      <formula>IF(RIGHT(TEXT(Y840,"0.#"),1)=".",FALSE,TRUE)</formula>
    </cfRule>
    <cfRule type="expression" dxfId="2442" priority="2980">
      <formula>IF(RIGHT(TEXT(Y840,"0.#"),1)=".",TRUE,FALSE)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8:AO847">
    <cfRule type="expression" dxfId="2399" priority="2837">
      <formula>IF(AND(AL838&gt;=0, RIGHT(TEXT(AL838,"0.#"),1)&lt;&gt;"."),TRUE,FALSE)</formula>
    </cfRule>
    <cfRule type="expression" dxfId="2398" priority="2838">
      <formula>IF(AND(AL838&gt;=0, RIGHT(TEXT(AL838,"0.#"),1)="."),TRUE,FALSE)</formula>
    </cfRule>
    <cfRule type="expression" dxfId="2397" priority="2839">
      <formula>IF(AND(AL838&lt;0, RIGHT(TEXT(AL838,"0.#"),1)&lt;&gt;"."),TRUE,FALSE)</formula>
    </cfRule>
    <cfRule type="expression" dxfId="2396" priority="2840">
      <formula>IF(AND(AL838&lt;0, RIGHT(TEXT(AL838,"0.#"),1)="."),TRUE,FALSE)</formula>
    </cfRule>
  </conditionalFormatting>
  <conditionalFormatting sqref="Y838:Y839">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2"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t="s">
        <v>606</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606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子ども・若者育成支援、少子化社会対策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9"/>
      <c r="I3" s="689"/>
      <c r="J3" s="689"/>
      <c r="K3" s="689"/>
      <c r="L3" s="688" t="s">
        <v>18</v>
      </c>
      <c r="M3" s="689"/>
      <c r="N3" s="689"/>
      <c r="O3" s="689"/>
      <c r="P3" s="689"/>
      <c r="Q3" s="689"/>
      <c r="R3" s="689"/>
      <c r="S3" s="689"/>
      <c r="T3" s="689"/>
      <c r="U3" s="689"/>
      <c r="V3" s="689"/>
      <c r="W3" s="689"/>
      <c r="X3" s="690"/>
      <c r="Y3" s="674" t="s">
        <v>19</v>
      </c>
      <c r="Z3" s="675"/>
      <c r="AA3" s="675"/>
      <c r="AB3" s="821"/>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4"/>
      <c r="B4" s="1075"/>
      <c r="C4" s="1075"/>
      <c r="D4" s="1075"/>
      <c r="E4" s="1075"/>
      <c r="F4" s="1076"/>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673"/>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4"/>
      <c r="B16" s="1075"/>
      <c r="C16" s="1075"/>
      <c r="D16" s="1075"/>
      <c r="E16" s="1075"/>
      <c r="F16" s="1076"/>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673"/>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4"/>
      <c r="B29" s="1075"/>
      <c r="C29" s="1075"/>
      <c r="D29" s="1075"/>
      <c r="E29" s="1075"/>
      <c r="F29" s="1076"/>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673"/>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4"/>
      <c r="B42" s="1075"/>
      <c r="C42" s="1075"/>
      <c r="D42" s="1075"/>
      <c r="E42" s="1075"/>
      <c r="F42" s="1076"/>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673"/>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4"/>
      <c r="B56" s="1075"/>
      <c r="C56" s="1075"/>
      <c r="D56" s="1075"/>
      <c r="E56" s="1075"/>
      <c r="F56" s="1076"/>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673"/>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4"/>
      <c r="B69" s="1075"/>
      <c r="C69" s="1075"/>
      <c r="D69" s="1075"/>
      <c r="E69" s="1075"/>
      <c r="F69" s="1076"/>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673"/>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4"/>
      <c r="B82" s="1075"/>
      <c r="C82" s="1075"/>
      <c r="D82" s="1075"/>
      <c r="E82" s="1075"/>
      <c r="F82" s="1076"/>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673"/>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4"/>
      <c r="B95" s="1075"/>
      <c r="C95" s="1075"/>
      <c r="D95" s="1075"/>
      <c r="E95" s="1075"/>
      <c r="F95" s="1076"/>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673"/>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4"/>
      <c r="B109" s="1075"/>
      <c r="C109" s="1075"/>
      <c r="D109" s="1075"/>
      <c r="E109" s="1075"/>
      <c r="F109" s="1076"/>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673"/>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4"/>
      <c r="B122" s="1075"/>
      <c r="C122" s="1075"/>
      <c r="D122" s="1075"/>
      <c r="E122" s="1075"/>
      <c r="F122" s="1076"/>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673"/>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4"/>
      <c r="B135" s="1075"/>
      <c r="C135" s="1075"/>
      <c r="D135" s="1075"/>
      <c r="E135" s="1075"/>
      <c r="F135" s="1076"/>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673"/>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4"/>
      <c r="B148" s="1075"/>
      <c r="C148" s="1075"/>
      <c r="D148" s="1075"/>
      <c r="E148" s="1075"/>
      <c r="F148" s="1076"/>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673"/>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4"/>
      <c r="B162" s="1075"/>
      <c r="C162" s="1075"/>
      <c r="D162" s="1075"/>
      <c r="E162" s="1075"/>
      <c r="F162" s="1076"/>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673"/>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4"/>
      <c r="B175" s="1075"/>
      <c r="C175" s="1075"/>
      <c r="D175" s="1075"/>
      <c r="E175" s="1075"/>
      <c r="F175" s="1076"/>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673"/>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4"/>
      <c r="B188" s="1075"/>
      <c r="C188" s="1075"/>
      <c r="D188" s="1075"/>
      <c r="E188" s="1075"/>
      <c r="F188" s="1076"/>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673"/>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4"/>
      <c r="B201" s="1075"/>
      <c r="C201" s="1075"/>
      <c r="D201" s="1075"/>
      <c r="E201" s="1075"/>
      <c r="F201" s="1076"/>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673"/>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4"/>
      <c r="B215" s="1075"/>
      <c r="C215" s="1075"/>
      <c r="D215" s="1075"/>
      <c r="E215" s="1075"/>
      <c r="F215" s="1076"/>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673"/>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4"/>
      <c r="B228" s="1075"/>
      <c r="C228" s="1075"/>
      <c r="D228" s="1075"/>
      <c r="E228" s="1075"/>
      <c r="F228" s="1076"/>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673"/>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4"/>
      <c r="B241" s="1075"/>
      <c r="C241" s="1075"/>
      <c r="D241" s="1075"/>
      <c r="E241" s="1075"/>
      <c r="F241" s="1076"/>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673"/>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4"/>
      <c r="B254" s="1075"/>
      <c r="C254" s="1075"/>
      <c r="D254" s="1075"/>
      <c r="E254" s="1075"/>
      <c r="F254" s="1076"/>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673"/>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2020-09-18T08:02:54Z</cp:lastPrinted>
  <dcterms:created xsi:type="dcterms:W3CDTF">2012-03-13T00:50:25Z</dcterms:created>
  <dcterms:modified xsi:type="dcterms:W3CDTF">2020-11-30T10:53:04Z</dcterms:modified>
</cp:coreProperties>
</file>