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<sst xmlns="http://schemas.openxmlformats.org/spreadsheetml/2006/main" count="3024" uniqueCount="689">
  <si>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</si>
  <si>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</si>
  <si>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</si>
  <si>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</si>
  <si>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</si>
  <si>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</si>
  <si>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</si>
  <si>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</si>
  <si>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</si>
  <si>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</si>
  <si>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</si>
  <si>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</si>
  <si>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</si>
  <si>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</si>
  <si>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</si>
  <si>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</si>
  <si>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</si>
  <si>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</si>
  <si>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</si>
  <si>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</si>
  <si>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</si>
  <si>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</si>
  <si>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</si>
  <si>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</si>
  <si>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</si>
  <si>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</si>
  <si>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</si>
  <si>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</si>
  <si>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</si>
  <si>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</si>
  <si>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</si>
  <si>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</si>
  <si>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</si>
  <si>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</si>
  <si>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</si>
  <si>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</si>
  <si>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</si>
  <si>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</si>
  <si>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</si>
  <si>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</si>
  <si>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</si>
  <si>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</si>
  <si>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</si>
  <si>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</si>
  <si>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</si>
  <si>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</si>
  <si>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</si>
  <si>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</si>
  <si>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</si>
  <si>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</si>
  <si>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</si>
  <si>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</si>
  <si>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</si>
  <si>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</si>
  <si>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</si>
  <si>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</si>
  <si>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</si>
  <si>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</si>
  <si>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</si>
  <si>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</si>
  <si>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</si>
  <si>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</si>
  <si>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</si>
  <si>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</si>
  <si>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</si>
  <si>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</si>
  <si>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</si>
  <si>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</si>
  <si>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</si>
  <si>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</si>
  <si>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</si>
  <si>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</si>
  <si>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</si>
  <si>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</si>
  <si>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</si>
  <si>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</si>
  <si>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</si>
  <si>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</si>
  <si>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</si>
  <si>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</si>
  <si>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</si>
  <si>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</si>
  <si>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</si>
  <si>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</si>
  <si>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</si>
  <si>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</si>
  <si>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</si>
  <si>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</si>
  <si>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</si>
  <si>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</si>
  <si>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</si>
  <si>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</si>
  <si>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</si>
  <si>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</si>
  <si>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</si>
  <si>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</si>
  <si>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</si>
  <si>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</si>
  <si>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</si>
  <si>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</si>
  <si>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</si>
  <si>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</si>
  <si>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</si>
  <si>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</si>
  <si>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</si>
  <si>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</si>
  <si>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</si>
  <si>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</si>
  <si>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</si>
  <si>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</si>
  <si>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</si>
  <si>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</si>
  <si>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</si>
  <si>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</si>
  <si>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</si>
  <si>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</si>
  <si>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</si>
  <si>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</si>
  <si>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</si>
  <si>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</si>
  <si>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</si>
  <si>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</si>
  <si>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</si>
  <si>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</si>
  <si>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</si>
  <si>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</si>
  <si>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</si>
  <si>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</si>
  <si>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</si>
  <si>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</si>
  <si>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</si>
  <si>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</si>
  <si>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</si>
  <si>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</si>
  <si>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</si>
  <si>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</si>
  <si>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</si>
  <si>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</si>
  <si>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</si>
  <si>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</si>
  <si>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</si>
  <si>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</si>
  <si>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</si>
  <si>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</si>
  <si>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</si>
  <si>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</si>
  <si>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</si>
  <si>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</si>
  <si>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</si>
  <si>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</si>
  <si>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</si>
  <si>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</si>
  <si>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</si>
  <si>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</si>
  <si>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</si>
  <si>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</si>
  <si>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</si>
  <si>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</si>
  <si>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</si>
  <si>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</si>
  <si>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</si>
  <si>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</si>
  <si>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</si>
  <si>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</si>
  <si>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</si>
  <si>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</si>
  <si>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</si>
  <si>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</si>
  <si>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</si>
  <si>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</si>
  <si>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</si>
  <si>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</si>
  <si>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</si>
  <si>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</si>
  <si>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</si>
  <si>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</si>
  <si>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</si>
  <si>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</si>
  <si>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</si>
  <si>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</si>
  <si>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</si>
  <si>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</si>
  <si>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</si>
  <si>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</si>
  <si>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</si>
  <si>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</si>
  <si>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</si>
  <si>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</si>
  <si>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</si>
  <si>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</si>
  <si>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</si>
  <si>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</si>
  <si>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</si>
  <si>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</si>
  <si>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</si>
  <si>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</si>
  <si>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</si>
  <si>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</si>
  <si>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</si>
  <si>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</si>
  <si>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</si>
  <si>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</si>
  <si>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</si>
  <si>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</si>
  <si>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</si>
  <si>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</si>
  <si>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</si>
  <si>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</si>
  <si>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</si>
  <si>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</si>
  <si>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</si>
  <si>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</si>
  <si>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</si>
  <si>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</si>
  <si>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</si>
  <si>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</si>
  <si>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</si>
  <si>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</si>
  <si>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</si>
  <si>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</si>
  <si>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</si>
  <si>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</si>
  <si>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</si>
  <si>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</si>
  <si>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</si>
  <si>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</si>
  <si>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</si>
  <si>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</si>
  <si>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</si>
  <si>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</si>
  <si>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</si>
  <si>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</si>
  <si>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</si>
  <si>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</si>
  <si>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</si>
  <si>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</si>
  <si>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</si>
  <si>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</si>
  <si>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</si>
  <si>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</si>
  <si>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</si>
  <si>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</si>
  <si>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</si>
  <si>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</si>
  <si>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</si>
  <si>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</si>
  <si>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</si>
  <si>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</si>
  <si>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</si>
  <si>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</si>
  <si>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</si>
  <si>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</si>
  <si>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</si>
  <si>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</si>
  <si>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</si>
  <si>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</si>
  <si>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</si>
  <si>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</si>
  <si>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</si>
  <si>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</si>
  <si>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</si>
  <si>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</si>
  <si>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</si>
  <si>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</si>
  <si>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</si>
  <si>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</si>
  <si>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</si>
  <si>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</si>
  <si>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</si>
  <si>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</si>
  <si>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</si>
  <si>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</si>
  <si>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</si>
  <si>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</si>
  <si>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</si>
  <si>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</si>
  <si>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</si>
  <si>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</si>
  <si>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</si>
  <si>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</si>
  <si>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</si>
  <si>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</si>
  <si>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</si>
  <si>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</si>
  <si>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</si>
  <si>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</si>
  <si>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</si>
  <si>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</si>
  <si>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</si>
  <si>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</si>
  <si>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</si>
  <si>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</si>
  <si>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</si>
  <si>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</si>
  <si>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</si>
  <si>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</si>
  <si>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</si>
  <si>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</si>
  <si>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</si>
  <si>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</si>
  <si>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</si>
  <si>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</si>
  <si>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</si>
  <si>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</si>
  <si>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</si>
  <si>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</si>
  <si>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</si>
  <si>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</si>
  <si>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</si>
  <si>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</si>
  <si>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</si>
  <si>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</si>
  <si>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</si>
  <si>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</si>
  <si>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</si>
  <si>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</si>
  <si>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</si>
  <si>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</si>
  <si>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</si>
  <si>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</si>
  <si>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</si>
  <si>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</si>
  <si>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</si>
  <si>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</si>
  <si>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</si>
  <si>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</si>
  <si>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</si>
  <si>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</si>
  <si>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</si>
  <si>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</si>
  <si>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</si>
  <si>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</si>
  <si>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</si>
  <si>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</si>
  <si>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</si>
  <si>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</si>
  <si>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</si>
  <si>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</si>
  <si>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</si>
  <si>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</si>
  <si>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</si>
  <si>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</si>
  <si>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</si>
  <si>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</si>
  <si>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</si>
  <si>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</si>
  <si>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</si>
  <si>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</si>
  <si>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</si>
  <si>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</si>
  <si>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</si>
  <si>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</si>
  <si>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</si>
  <si>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</si>
  <si>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</si>
  <si>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</si>
  <si>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</si>
  <si>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</si>
  <si>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</si>
  <si>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</si>
  <si>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</si>
  <si>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</si>
  <si>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</si>
  <si>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</si>
  <si>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</si>
  <si>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</si>
  <si>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</si>
  <si>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</si>
  <si>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</si>
  <si>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</si>
  <si>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</si>
  <si>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</si>
  <si>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</si>
  <si>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</si>
  <si>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</si>
  <si>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</si>
  <si>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</si>
  <si>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</si>
  <si>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</si>
  <si>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</si>
  <si>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</si>
  <si>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</si>
  <si>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</si>
  <si>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</si>
  <si>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</si>
  <si>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</si>
  <si>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</si>
  <si>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</si>
  <si>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</si>
  <si>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</si>
  <si>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</si>
  <si>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</si>
  <si>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</si>
  <si>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</si>
  <si>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</si>
  <si>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</si>
  <si>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</si>
  <si>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</si>
  <si>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</si>
  <si>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</si>
  <si>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</si>
  <si>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</si>
  <si>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</si>
  <si>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</si>
  <si>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</si>
  <si>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</si>
  <si>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</si>
  <si>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</si>
  <si>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</si>
  <si>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</si>
  <si>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</si>
  <si>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</si>
  <si>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</si>
  <si>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</si>
  <si>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</si>
  <si>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</si>
  <si>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</si>
  <si>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</si>
  <si>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</si>
  <si>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</si>
  <si>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</si>
  <si>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</si>
  <si>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</si>
  <si>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</si>
  <si>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</si>
  <si>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</si>
  <si>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</si>
  <si>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</si>
  <si>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</si>
  <si>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</si>
  <si>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</si>
  <si>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</si>
  <si>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</si>
  <si>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</si>
  <si>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</si>
  <si>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</si>
  <si>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</si>
  <si>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</si>
  <si>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</si>
  <si>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</si>
  <si>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</si>
  <si>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</si>
  <si>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</si>
  <si>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</si>
  <si>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</si>
  <si>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</si>
  <si>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</si>
  <si>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</si>
  <si>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</si>
  <si>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</si>
  <si>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</si>
  <si>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</si>
  <si>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</si>
  <si>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</si>
  <si>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</si>
  <si>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</si>
  <si>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</si>
  <si>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</si>
  <si>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</si>
  <si>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</si>
  <si>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</si>
  <si>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</si>
  <si>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</si>
  <si>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</si>
  <si>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</si>
  <si>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</si>
  <si>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</si>
  <si>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</si>
  <si>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</si>
  <si>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</si>
  <si>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</si>
  <si>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</si>
  <si>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</si>
  <si>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</si>
  <si>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</si>
  <si>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</si>
  <si>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</si>
  <si>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</si>
  <si>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</si>
  <si>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</si>
  <si>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</si>
  <si>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</si>
  <si>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</si>
  <si>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</si>
  <si>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</si>
  <si>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</si>
  <si>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</si>
  <si>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</si>
  <si>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</si>
  <si>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</si>
  <si>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</si>
  <si>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</si>
  <si>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</si>
  <si>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</si>
  <si>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</si>
  <si>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</si>
  <si>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</si>
  <si>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</si>
  <si>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</si>
  <si>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</si>
  <si>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</si>
  <si>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</si>
  <si>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</si>
  <si>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</si>
  <si>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</si>
  <si>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</si>
  <si>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</si>
  <si>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</si>
  <si>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</si>
  <si>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</si>
  <si>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</si>
  <si>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</si>
  <si>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</si>
  <si>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</si>
  <si>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</si>
  <si>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</si>
  <si>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</si>
  <si>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</si>
  <si>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</si>
  <si>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</si>
  <si>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</si>
  <si>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</si>
  <si>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</si>
  <si>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</si>
  <si>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</si>
  <si>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</si>
  <si>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</si>
  <si>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</si>
  <si>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</si>
  <si>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</si>
  <si>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</si>
  <si>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</si>
  <si>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</si>
  <si>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</si>
  <si>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</si>
  <si>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</si>
  <si>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</si>
  <si>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</si>
  <si>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</si>
  <si>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</si>
  <si>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</si>
  <si>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</si>
  <si>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</si>
  <si>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</si>
  <si>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</si>
  <si>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</si>
  <si>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</si>
  <si>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</si>
  <si>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</si>
  <si>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</si>
  <si>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</si>
  <si>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</si>
  <si>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</si>
  <si>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</si>
  <si>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</si>
  <si>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</si>
  <si>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</si>
  <si>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</si>
  <si>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</si>
  <si>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</si>
  <si>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</si>
  <si>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</si>
  <si>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</si>
  <si>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</si>
  <si>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文部科学省</t>
    <phoneticPr fontId="5"/>
  </si>
  <si>
    <t>教育職員免許法</t>
  </si>
  <si>
    <t>第３期教育振興基本計画（平成30年6月15日閣議決定）</t>
  </si>
  <si>
    <t>社会の急激な変化に伴い高度化・複雑化する教育課題について、教員として必要な最新の知識技能を身に付けるため、全国各地域で質の高い教員免許状更新講習の円滑な受講環境を確保し、教員免許更新制の円滑な実施を目指す。</t>
  </si>
  <si>
    <t>大学における教員の現職教育への支援を行うため、補助対象事業となる教員免許状更新講習を開設する大学等への補助（補助率：定額）を行うとともに、これまでの教員講習の成果と課題を踏まえつつ、今後の更なる教員の資質能力向上に資する講習の在り方について、調査研究事業を実施する。</t>
  </si>
  <si>
    <t>-</t>
  </si>
  <si>
    <t>教員講習開設事業費等補助金</t>
  </si>
  <si>
    <t>教職員研修費</t>
  </si>
  <si>
    <t>教育政策推進事業委託費</t>
  </si>
  <si>
    <t>毎年度、受講対象者が100％免許状更新講習を受講できるよう、十分な数の講習を開設する</t>
  </si>
  <si>
    <t>全国の免許状更新講習の推計受講対象者数に対する免許状更新講習の受入予定人数の割合</t>
  </si>
  <si>
    <t>免許状更新講習　受講対象者数調査</t>
  </si>
  <si>
    <t>毎年度、受講者の知識技能のリニューアルに資する質の高い必修領域講習を開設する</t>
  </si>
  <si>
    <t>免許状更新講習　事後評価結果（http://www.mext.go.jp/a_menu/shotou/koushin/004/index.htm）</t>
  </si>
  <si>
    <t>毎年度、受講者の知識技能のリニューアルに資する質の高い選択必修領域講習を開設する</t>
  </si>
  <si>
    <t>毎年度、受講者の知識技能のリニューアルに資する質の高い選択領域講習を開設する</t>
  </si>
  <si>
    <t>教員講習開設事業費等補助金による講習開設数</t>
  </si>
  <si>
    <t>件</t>
  </si>
  <si>
    <t>免許更新制高度化のための調査研究事業
による委託事業数</t>
  </si>
  <si>
    <t>教員講習開設事業費等補助金
交付決定額　／　活動実績件数（講習数）</t>
    <phoneticPr fontId="5"/>
  </si>
  <si>
    <t>円</t>
  </si>
  <si>
    <t>千円/件</t>
    <phoneticPr fontId="5"/>
  </si>
  <si>
    <t>53,353/312</t>
  </si>
  <si>
    <t>57,914/31４</t>
  </si>
  <si>
    <t>免許更新制高度化のための調査研究事業
実績額　／　活動実績件数（委託事業数）</t>
    <phoneticPr fontId="5"/>
  </si>
  <si>
    <t>8,430/3</t>
  </si>
  <si>
    <t>15,616/4</t>
  </si>
  <si>
    <t>全国の免許状更新講習の推計受講対象者に対する受入れ予定人数の割合</t>
    <phoneticPr fontId="5"/>
  </si>
  <si>
    <t>％</t>
    <phoneticPr fontId="5"/>
  </si>
  <si>
    <t>-</t>
    <phoneticPr fontId="5"/>
  </si>
  <si>
    <t>本事業は、定期的に教員として必要な最新の知識技能を刷新するための免許状更新講習を、質の高いものとして全国で円滑に実施するものであり、優れた教員の資質能力向上に資するものである。</t>
  </si>
  <si>
    <t>本事業は、定期的に教員として必要な最新の知識技能を刷新するための免許状更新講習を、質の高いものとして円滑に実施するものであり、中央教育審議会第３期教育振興基本計画（平成３０年６月１５日閣議決定）において、国による取組みの必要性が明記されるなど、政策の優先度が極めて高い事業である。</t>
  </si>
  <si>
    <t>支出先は、広くHPで公募し、選定委員会の厳正な審査により、適正な手続きを経て選考されている。</t>
  </si>
  <si>
    <t>委託契約（又は交付決定）及び委託額（又は交付額）の確定手続きに当たって、事業経費の費目・使途の内容を、受益者負担とすべきものかどうかについても厳正に審査している。</t>
  </si>
  <si>
    <t>委託契約（又は交付決定）及び委託額（又は交付額）の確定手続きに当たって、事業経費の費目・使途の内容を厳正に審査し、必要最低限のものに限定している。</t>
  </si>
  <si>
    <t>十分な数の講習を実施している。</t>
  </si>
  <si>
    <t>活動見込みに沿って実施している。</t>
  </si>
  <si>
    <t>受講者のニーズに応じた免許状更新講習の運用等に十分活用されている。</t>
  </si>
  <si>
    <t>0126</t>
  </si>
  <si>
    <t>0017</t>
  </si>
  <si>
    <t>0109</t>
  </si>
  <si>
    <t>0091</t>
  </si>
  <si>
    <t>0094</t>
  </si>
  <si>
    <t>0088</t>
  </si>
  <si>
    <t>0084</t>
  </si>
  <si>
    <t>0087</t>
  </si>
  <si>
    <t>文部科学省</t>
    <phoneticPr fontId="5"/>
  </si>
  <si>
    <t>○</t>
  </si>
  <si>
    <t>1　新しい時代に向けた教育政策の推進</t>
    <phoneticPr fontId="5"/>
  </si>
  <si>
    <t>1-3 魅力ある教育人材の養成・確保</t>
    <phoneticPr fontId="5"/>
  </si>
  <si>
    <t>大学における教員の現職教育への支援</t>
    <phoneticPr fontId="5"/>
  </si>
  <si>
    <t>平成21年度</t>
    <phoneticPr fontId="5"/>
  </si>
  <si>
    <t>終了予定なし</t>
    <phoneticPr fontId="5"/>
  </si>
  <si>
    <t>総合教育政策局</t>
    <phoneticPr fontId="5"/>
  </si>
  <si>
    <t>教育人材政策課</t>
    <phoneticPr fontId="5"/>
  </si>
  <si>
    <t>-</t>
    <phoneticPr fontId="5"/>
  </si>
  <si>
    <t>-</t>
    <phoneticPr fontId="5"/>
  </si>
  <si>
    <t>-</t>
    <phoneticPr fontId="5"/>
  </si>
  <si>
    <t>-</t>
    <phoneticPr fontId="5"/>
  </si>
  <si>
    <t>-</t>
    <phoneticPr fontId="5"/>
  </si>
  <si>
    <t>無</t>
  </si>
  <si>
    <t>‐</t>
  </si>
  <si>
    <t>事業者の選定にあたっては、外部委員による審査を受け、事業の実施にあたっては事業者から提出された事業計画書等の書類を確認し、使途の確認を行うなど支出の適正性を確保している。また、必要に応じた証拠書類の提出や電話での確認など状況把握を行っており、適切に実施がなされている。</t>
  </si>
  <si>
    <t>今後も引き続き予算の効率的で適正な執行に努めるとともに、必要な経費について精査に努める。</t>
  </si>
  <si>
    <t>山間地離島へき地等免許状更新講習開設事業</t>
    <phoneticPr fontId="5"/>
  </si>
  <si>
    <t>特殊要因教科・科目免許状更新講習開設事業</t>
    <phoneticPr fontId="5"/>
  </si>
  <si>
    <t>特殊要因教科・科目免許状更新講習開設事業</t>
    <phoneticPr fontId="5"/>
  </si>
  <si>
    <t>免許状更新講習障害者支援事業</t>
    <phoneticPr fontId="5"/>
  </si>
  <si>
    <t>特殊要因教科・科目免許状更新講習開設事業</t>
    <phoneticPr fontId="5"/>
  </si>
  <si>
    <t>通信・放送・インターネット等による講習開発支援事業</t>
    <phoneticPr fontId="5"/>
  </si>
  <si>
    <t>国立大学法人北海道教育大学</t>
    <rPh sb="0" eb="2">
      <t>コクリツ</t>
    </rPh>
    <rPh sb="2" eb="4">
      <t>ダイガク</t>
    </rPh>
    <rPh sb="4" eb="6">
      <t>ホウジン</t>
    </rPh>
    <rPh sb="6" eb="9">
      <t>ホッカイドウ</t>
    </rPh>
    <rPh sb="9" eb="11">
      <t>キョウイク</t>
    </rPh>
    <rPh sb="11" eb="13">
      <t>ダイガク</t>
    </rPh>
    <phoneticPr fontId="5"/>
  </si>
  <si>
    <t>国立大学法人埼玉大学</t>
    <rPh sb="6" eb="8">
      <t>サイタマ</t>
    </rPh>
    <rPh sb="8" eb="10">
      <t>ダイガク</t>
    </rPh>
    <phoneticPr fontId="5"/>
  </si>
  <si>
    <t>国立大学法人福井大学</t>
    <rPh sb="6" eb="8">
      <t>フクイ</t>
    </rPh>
    <rPh sb="8" eb="10">
      <t>ダイガク</t>
    </rPh>
    <phoneticPr fontId="5"/>
  </si>
  <si>
    <t>国立大学法人筑波大学</t>
    <rPh sb="0" eb="2">
      <t>コクリツ</t>
    </rPh>
    <rPh sb="2" eb="4">
      <t>ダイガク</t>
    </rPh>
    <rPh sb="4" eb="6">
      <t>ホウジン</t>
    </rPh>
    <rPh sb="6" eb="8">
      <t>ツクバ</t>
    </rPh>
    <rPh sb="8" eb="10">
      <t>ダイガク</t>
    </rPh>
    <phoneticPr fontId="5"/>
  </si>
  <si>
    <t>国立大学法人山梨大学</t>
    <rPh sb="6" eb="8">
      <t>ヤマナシ</t>
    </rPh>
    <rPh sb="8" eb="10">
      <t>ダイガク</t>
    </rPh>
    <phoneticPr fontId="5"/>
  </si>
  <si>
    <t>公益財団法人大学セミナーハウス</t>
    <rPh sb="0" eb="2">
      <t>コウエキ</t>
    </rPh>
    <rPh sb="2" eb="4">
      <t>ザイダン</t>
    </rPh>
    <rPh sb="4" eb="6">
      <t>ホウジン</t>
    </rPh>
    <rPh sb="6" eb="8">
      <t>ダイガク</t>
    </rPh>
    <phoneticPr fontId="5"/>
  </si>
  <si>
    <t>学校法人千歳科学技術大学</t>
    <rPh sb="0" eb="2">
      <t>ガッコウ</t>
    </rPh>
    <rPh sb="2" eb="4">
      <t>ホウジン</t>
    </rPh>
    <rPh sb="4" eb="6">
      <t>チトセ</t>
    </rPh>
    <rPh sb="6" eb="8">
      <t>カガク</t>
    </rPh>
    <rPh sb="8" eb="10">
      <t>ギジュツ</t>
    </rPh>
    <rPh sb="10" eb="12">
      <t>ダイガク</t>
    </rPh>
    <phoneticPr fontId="5"/>
  </si>
  <si>
    <t>国立大学大阪教育大学</t>
    <rPh sb="0" eb="2">
      <t>コクリツ</t>
    </rPh>
    <rPh sb="2" eb="4">
      <t>ダイガク</t>
    </rPh>
    <phoneticPr fontId="5"/>
  </si>
  <si>
    <t>学校法人創価大学</t>
    <rPh sb="0" eb="2">
      <t>ガッコウ</t>
    </rPh>
    <rPh sb="2" eb="4">
      <t>ホウジン</t>
    </rPh>
    <rPh sb="4" eb="6">
      <t>ソウカ</t>
    </rPh>
    <rPh sb="6" eb="8">
      <t>ダイガク</t>
    </rPh>
    <phoneticPr fontId="5"/>
  </si>
  <si>
    <t>学校法人京都成安学園</t>
    <rPh sb="0" eb="2">
      <t>ガッコウ</t>
    </rPh>
    <rPh sb="2" eb="4">
      <t>ホウジン</t>
    </rPh>
    <rPh sb="4" eb="6">
      <t>キョウト</t>
    </rPh>
    <rPh sb="6" eb="8">
      <t>セイアン</t>
    </rPh>
    <rPh sb="8" eb="10">
      <t>ガクエン</t>
    </rPh>
    <phoneticPr fontId="5"/>
  </si>
  <si>
    <t>補助金等交付</t>
  </si>
  <si>
    <t>旅費</t>
    <rPh sb="0" eb="2">
      <t>リョヒ</t>
    </rPh>
    <phoneticPr fontId="5"/>
  </si>
  <si>
    <t>講師旅費等</t>
    <rPh sb="0" eb="2">
      <t>コウシ</t>
    </rPh>
    <rPh sb="2" eb="4">
      <t>リョヒ</t>
    </rPh>
    <rPh sb="4" eb="5">
      <t>トウ</t>
    </rPh>
    <phoneticPr fontId="5"/>
  </si>
  <si>
    <t>人件費</t>
    <rPh sb="0" eb="3">
      <t>ジンケンヒ</t>
    </rPh>
    <phoneticPr fontId="5"/>
  </si>
  <si>
    <t>講師謝金、事務職員給与等</t>
    <rPh sb="0" eb="2">
      <t>コウシ</t>
    </rPh>
    <rPh sb="2" eb="4">
      <t>シャキン</t>
    </rPh>
    <rPh sb="5" eb="7">
      <t>ジム</t>
    </rPh>
    <rPh sb="7" eb="9">
      <t>ショクイン</t>
    </rPh>
    <rPh sb="9" eb="11">
      <t>キュウヨ</t>
    </rPh>
    <rPh sb="11" eb="12">
      <t>トウ</t>
    </rPh>
    <phoneticPr fontId="5"/>
  </si>
  <si>
    <t>事業推進費</t>
    <rPh sb="0" eb="2">
      <t>ジギョウ</t>
    </rPh>
    <rPh sb="2" eb="4">
      <t>スイシン</t>
    </rPh>
    <rPh sb="4" eb="5">
      <t>ヒ</t>
    </rPh>
    <phoneticPr fontId="5"/>
  </si>
  <si>
    <t>会場使用料、消耗品費等</t>
    <rPh sb="0" eb="2">
      <t>カイジョウ</t>
    </rPh>
    <rPh sb="2" eb="5">
      <t>シヨウリョウ</t>
    </rPh>
    <rPh sb="6" eb="9">
      <t>ショウモウヒン</t>
    </rPh>
    <rPh sb="9" eb="10">
      <t>ヒ</t>
    </rPh>
    <rPh sb="10" eb="11">
      <t>トウ</t>
    </rPh>
    <phoneticPr fontId="5"/>
  </si>
  <si>
    <t>一般管理費</t>
    <rPh sb="0" eb="2">
      <t>イッパン</t>
    </rPh>
    <rPh sb="2" eb="5">
      <t>カンリヒ</t>
    </rPh>
    <phoneticPr fontId="5"/>
  </si>
  <si>
    <t>52,666/277</t>
    <phoneticPr fontId="5"/>
  </si>
  <si>
    <t>5,000/1</t>
    <phoneticPr fontId="5"/>
  </si>
  <si>
    <t>A:北海道教育大学</t>
    <phoneticPr fontId="5"/>
  </si>
  <si>
    <t>B.みずほ総合研究所株式会社</t>
    <rPh sb="5" eb="7">
      <t>ソウゴウ</t>
    </rPh>
    <rPh sb="7" eb="9">
      <t>ケンキュウ</t>
    </rPh>
    <rPh sb="9" eb="10">
      <t>ショ</t>
    </rPh>
    <rPh sb="10" eb="14">
      <t>カブシキガイシャ</t>
    </rPh>
    <phoneticPr fontId="5"/>
  </si>
  <si>
    <t>人件費</t>
    <rPh sb="0" eb="3">
      <t>ジンケンヒ</t>
    </rPh>
    <phoneticPr fontId="5"/>
  </si>
  <si>
    <t>事業活動費</t>
    <rPh sb="0" eb="2">
      <t>ジギョウ</t>
    </rPh>
    <rPh sb="2" eb="4">
      <t>カツドウ</t>
    </rPh>
    <rPh sb="4" eb="5">
      <t>ヒ</t>
    </rPh>
    <phoneticPr fontId="5"/>
  </si>
  <si>
    <t>一般管理費</t>
    <rPh sb="0" eb="2">
      <t>イッパン</t>
    </rPh>
    <rPh sb="2" eb="5">
      <t>カンリヒ</t>
    </rPh>
    <phoneticPr fontId="5"/>
  </si>
  <si>
    <t>旅費、雑役務費</t>
    <rPh sb="0" eb="2">
      <t>リョヒ</t>
    </rPh>
    <rPh sb="3" eb="4">
      <t>ザツ</t>
    </rPh>
    <rPh sb="4" eb="7">
      <t>エキムヒ</t>
    </rPh>
    <phoneticPr fontId="5"/>
  </si>
  <si>
    <t>職員人件費</t>
    <rPh sb="0" eb="2">
      <t>ショクイン</t>
    </rPh>
    <rPh sb="2" eb="5">
      <t>ジンケンヒ</t>
    </rPh>
    <phoneticPr fontId="5"/>
  </si>
  <si>
    <t>みずほ総合研究所株式会社</t>
    <rPh sb="3" eb="5">
      <t>ソウゴウ</t>
    </rPh>
    <rPh sb="5" eb="8">
      <t>ケンキュウジョ</t>
    </rPh>
    <rPh sb="8" eb="12">
      <t>カブシキガイシャ</t>
    </rPh>
    <phoneticPr fontId="5"/>
  </si>
  <si>
    <t>免許更新制高度化のための調査研究事業</t>
    <phoneticPr fontId="5"/>
  </si>
  <si>
    <t>‐</t>
    <phoneticPr fontId="5"/>
  </si>
  <si>
    <t>0087</t>
    <phoneticPr fontId="5"/>
  </si>
  <si>
    <t>-</t>
    <phoneticPr fontId="5"/>
  </si>
  <si>
    <t>-</t>
    <phoneticPr fontId="5"/>
  </si>
  <si>
    <t>-</t>
    <phoneticPr fontId="5"/>
  </si>
  <si>
    <t>54,293/292</t>
    <phoneticPr fontId="5"/>
  </si>
  <si>
    <t>4,566/3</t>
    <phoneticPr fontId="5"/>
  </si>
  <si>
    <t>有</t>
  </si>
  <si>
    <t>本事業を実施することにより、免許状更新講習の質の維持・向上を図るとともに、全国各地域で講習を受講できる環境を整え、免許状更新講習の受講対象者である現職教員が１００％教員免許状を更新できることによって、教職生活の全体を通じて学び続ける教員の支援に資するものである。</t>
    <phoneticPr fontId="5"/>
  </si>
  <si>
    <t>諸謝金</t>
    <phoneticPr fontId="5"/>
  </si>
  <si>
    <t>委員等旅費</t>
    <rPh sb="0" eb="2">
      <t>イイン</t>
    </rPh>
    <rPh sb="2" eb="3">
      <t>トウ</t>
    </rPh>
    <rPh sb="3" eb="5">
      <t>リョヒ</t>
    </rPh>
    <phoneticPr fontId="5"/>
  </si>
  <si>
    <t>教育人材政策課長
中野　理美</t>
    <rPh sb="9" eb="11">
      <t>ナカノ</t>
    </rPh>
    <rPh sb="12" eb="14">
      <t>リミ</t>
    </rPh>
    <phoneticPr fontId="5"/>
  </si>
  <si>
    <t xml:space="preserve">免許状更新講習の事後評価における受講者の満足度（必修領域の講習毎の「よい」「だいたいよい」の回答割合の平均値）
</t>
    <phoneticPr fontId="5"/>
  </si>
  <si>
    <t xml:space="preserve">免許状更新講習の事後評価における受講者の満足度（選択必修領域の講習毎の「よい」「だいたいよい」の回答割合の平均値）
</t>
    <phoneticPr fontId="5"/>
  </si>
  <si>
    <t xml:space="preserve">免許状更新講習の事後評価における受講者の満足度（選択領域の講習毎の「よい」「だいたいよい」の回答割合の平均値）
</t>
    <phoneticPr fontId="5"/>
  </si>
  <si>
    <t xml:space="preserve">必修領域講習の受講者による事後評価結果に占める好意的評価（講習ごとの「よい」「だいたいよい」の平均値）の割合
</t>
    <phoneticPr fontId="5"/>
  </si>
  <si>
    <t xml:space="preserve">選択必修領域講習の受講者による事後評価結果に占める好意的評価（講習ごとの「よい」「だいたいよい」の平均値）の割合
</t>
    <phoneticPr fontId="5"/>
  </si>
  <si>
    <t xml:space="preserve">選択領域講習の受講者による事後評価結果に占める好意的評価（講習ごとの「よい」「だいたいよい」の平均値）の割合
</t>
    <phoneticPr fontId="5"/>
  </si>
  <si>
    <t>-</t>
    <phoneticPr fontId="5"/>
  </si>
  <si>
    <t>委託要項等において、事業経費の効率的な執行、委託費等の使途の明確化等について定め、単位当たりのコスト削減に努めており、妥当である。</t>
    <rPh sb="0" eb="2">
      <t>イタク</t>
    </rPh>
    <rPh sb="2" eb="4">
      <t>ヨウコウ</t>
    </rPh>
    <rPh sb="4" eb="5">
      <t>トウ</t>
    </rPh>
    <rPh sb="10" eb="12">
      <t>ジギョウ</t>
    </rPh>
    <rPh sb="12" eb="14">
      <t>ケイヒ</t>
    </rPh>
    <rPh sb="15" eb="18">
      <t>コウリツテキ</t>
    </rPh>
    <rPh sb="19" eb="21">
      <t>シッコウ</t>
    </rPh>
    <rPh sb="22" eb="24">
      <t>イタク</t>
    </rPh>
    <rPh sb="24" eb="25">
      <t>ヒ</t>
    </rPh>
    <rPh sb="25" eb="26">
      <t>トウ</t>
    </rPh>
    <rPh sb="27" eb="29">
      <t>シト</t>
    </rPh>
    <rPh sb="30" eb="33">
      <t>メイカクカ</t>
    </rPh>
    <rPh sb="33" eb="34">
      <t>トウ</t>
    </rPh>
    <rPh sb="38" eb="39">
      <t>サダ</t>
    </rPh>
    <rPh sb="41" eb="43">
      <t>タンイ</t>
    </rPh>
    <rPh sb="43" eb="44">
      <t>ア</t>
    </rPh>
    <rPh sb="50" eb="52">
      <t>サクゲン</t>
    </rPh>
    <rPh sb="53" eb="54">
      <t>ツト</t>
    </rPh>
    <rPh sb="59" eb="61">
      <t>ダトウ</t>
    </rPh>
    <phoneticPr fontId="5"/>
  </si>
  <si>
    <t>外部有識者による点検対象外</t>
    <phoneticPr fontId="5"/>
  </si>
  <si>
    <t>事業内容の
一部改善</t>
  </si>
  <si>
    <t>１．事業評価の観点：この事業は、社会の急激な変化に伴い高度化・複雑化する教育課題について、教員として必要な最新の知識技能を身に付けるため、全国各地域で質の高い更新講習の円滑な受講環境を確保し、教員免許更新制の円滑な実施を目指す事業であり、契約・執行手続きの検証の観点から検証を行った。
２．所見：この事業は、概ね計画通りに予算執行されたものと考えられるが、一者応札となった案件があったことから、競争参加条件等のより一層の見直しを図るなど、契約の競争性、公平性、透明性を確保すべきである。</t>
  </si>
  <si>
    <t>執行等改善</t>
  </si>
  <si>
    <t>引き続き、公募内容を見直すとともに、公告期間及び業務等準備期間の十分な確保や公募情報の周知により、競争参加者の増加を図る。</t>
  </si>
  <si>
    <t>※金額は単位未満四捨五入して記載していることから、合計が一致しない場合がある。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</si>
</sst>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2" xfId="0" quotePrefix="1"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3"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39"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5"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64357</xdr:colOff>
      <xdr:row>743</xdr:row>
      <xdr:rowOff>244560</xdr:rowOff>
    </xdr:from>
    <xdr:to>
      <xdr:col>48</xdr:col>
      <xdr:colOff>105</xdr:colOff>
      <xdr:row>759</xdr:row>
      <xdr:rowOff>174136</xdr:rowOff>
    </xdr:to>
    <xdr:grpSp>
      <xdr:nvGrpSpPr>
        <xdr:cNvPr id="2" name="グループ化 1">
          <a:extLst>
            <a:ext uri="{FF2B5EF4-FFF2-40B4-BE49-F238E27FC236}">
              <a16:creationId xmlns:a16="http://schemas.microsoft.com/office/drawing/2014/main" id="{00000000-0008-0000-0000-000003000000}"/>
            </a:ext>
          </a:extLst>
        </xdr:cNvPr>
        <xdr:cNvGrpSpPr/>
      </xdr:nvGrpSpPr>
      <xdr:grpSpPr>
        <a:xfrm>
          <a:off x="1886013" y="63121466"/>
          <a:ext cx="7829592" cy="6263701"/>
          <a:chOff x="2498911" y="55569971"/>
          <a:chExt cx="7936355" cy="5843440"/>
        </a:xfrm>
      </xdr:grpSpPr>
      <xdr:grpSp>
        <xdr:nvGrpSpPr>
          <xdr:cNvPr id="3" name="Group 43">
            <a:extLst>
              <a:ext uri="{FF2B5EF4-FFF2-40B4-BE49-F238E27FC236}">
                <a16:creationId xmlns:a16="http://schemas.microsoft.com/office/drawing/2014/main" id="{00000000-0008-0000-0000-000004000000}"/>
              </a:ext>
            </a:extLst>
          </xdr:cNvPr>
          <xdr:cNvGrpSpPr>
            <a:grpSpLocks/>
          </xdr:cNvGrpSpPr>
        </xdr:nvGrpSpPr>
        <xdr:grpSpPr bwMode="auto">
          <a:xfrm>
            <a:off x="4288759" y="55569971"/>
            <a:ext cx="5624212" cy="1017517"/>
            <a:chOff x="330" y="3186"/>
            <a:chExt cx="622" cy="121"/>
          </a:xfrm>
        </xdr:grpSpPr>
        <xdr:sp macro="" textlink="">
          <xdr:nvSpPr>
            <xdr:cNvPr id="25" name="Rectangle 2">
              <a:extLst>
                <a:ext uri="{FF2B5EF4-FFF2-40B4-BE49-F238E27FC236}">
                  <a16:creationId xmlns:a16="http://schemas.microsoft.com/office/drawing/2014/main" id="{00000000-0008-0000-0000-00001A000000}"/>
                </a:ext>
              </a:extLst>
            </xdr:cNvPr>
            <xdr:cNvSpPr>
              <a:spLocks noChangeArrowheads="1"/>
            </xdr:cNvSpPr>
          </xdr:nvSpPr>
          <xdr:spPr bwMode="auto">
            <a:xfrm>
              <a:off x="330" y="3188"/>
              <a:ext cx="259" cy="11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文部科学省</a:t>
              </a:r>
              <a:endParaRPr lang="ja-JP" altLang="en-US" sz="1200" b="0" i="0" u="none" strike="noStrike" baseline="0">
                <a:solidFill>
                  <a:srgbClr val="000000"/>
                </a:solidFill>
                <a:latin typeface="ＭＳ Ｐゴシック"/>
                <a:ea typeface="ＭＳ Ｐゴシック"/>
              </a:endParaRPr>
            </a:p>
            <a:p>
              <a:pPr algn="ctr" rtl="0">
                <a:lnSpc>
                  <a:spcPts val="1200"/>
                </a:lnSpc>
                <a:defRPr sz="1000"/>
              </a:pPr>
              <a:r>
                <a:rPr lang="ja-JP" altLang="en-US" sz="1200" b="0" i="0" u="none" strike="noStrike" baseline="0">
                  <a:solidFill>
                    <a:srgbClr val="000000"/>
                  </a:solidFill>
                  <a:latin typeface="ＭＳ Ｐゴシック"/>
                  <a:ea typeface="ＭＳ Ｐゴシック"/>
                </a:rPr>
                <a:t>　</a:t>
              </a:r>
              <a:r>
                <a:rPr lang="en-US" altLang="ja-JP" sz="1200" b="0" i="0" u="none" strike="noStrike" baseline="0">
                  <a:solidFill>
                    <a:srgbClr val="000000"/>
                  </a:solidFill>
                  <a:latin typeface="ＭＳ Ｐゴシック"/>
                  <a:ea typeface="ＭＳ Ｐゴシック"/>
                </a:rPr>
                <a:t>62.2</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6" name="Rectangle 3">
              <a:extLst>
                <a:ext uri="{FF2B5EF4-FFF2-40B4-BE49-F238E27FC236}">
                  <a16:creationId xmlns:a16="http://schemas.microsoft.com/office/drawing/2014/main" id="{00000000-0008-0000-0000-00001B000000}"/>
                </a:ext>
              </a:extLst>
            </xdr:cNvPr>
            <xdr:cNvSpPr>
              <a:spLocks noChangeArrowheads="1"/>
            </xdr:cNvSpPr>
          </xdr:nvSpPr>
          <xdr:spPr bwMode="auto">
            <a:xfrm>
              <a:off x="611" y="3186"/>
              <a:ext cx="320" cy="1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諸謝金　　　  　 　　 </a:t>
              </a:r>
              <a:r>
                <a:rPr lang="en-US" altLang="ja-JP" sz="1200" b="0" i="0" u="none" strike="noStrike" baseline="0">
                  <a:solidFill>
                    <a:sysClr val="windowText" lastClr="000000"/>
                  </a:solidFill>
                  <a:latin typeface="ＭＳ Ｐゴシック"/>
                  <a:ea typeface="ＭＳ Ｐゴシック"/>
                </a:rPr>
                <a:t>0.3</a:t>
              </a:r>
              <a:r>
                <a:rPr lang="ja-JP" altLang="en-US" sz="1200" b="0"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職員旅費　　 　   　 </a:t>
              </a:r>
              <a:r>
                <a:rPr lang="en-US" altLang="ja-JP" sz="1200" b="0" i="0" u="none" strike="noStrike" baseline="0">
                  <a:solidFill>
                    <a:sysClr val="windowText" lastClr="000000"/>
                  </a:solidFill>
                  <a:latin typeface="ＭＳ Ｐゴシック"/>
                  <a:ea typeface="ＭＳ Ｐゴシック"/>
                </a:rPr>
                <a:t>0.1</a:t>
              </a:r>
              <a:r>
                <a:rPr lang="ja-JP" altLang="en-US" sz="12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委員等旅費　 　　   </a:t>
              </a:r>
              <a:r>
                <a:rPr lang="en-US" altLang="ja-JP" sz="1200" b="0" i="0" u="none" strike="noStrike" baseline="0">
                  <a:solidFill>
                    <a:sysClr val="windowText" lastClr="000000"/>
                  </a:solidFill>
                  <a:latin typeface="ＭＳ Ｐゴシック"/>
                  <a:ea typeface="ＭＳ Ｐゴシック"/>
                </a:rPr>
                <a:t>0.1</a:t>
              </a:r>
              <a:r>
                <a:rPr lang="ja-JP" altLang="en-US" sz="1200" b="0" i="0" u="none" strike="noStrike" baseline="0">
                  <a:solidFill>
                    <a:sysClr val="windowText" lastClr="000000"/>
                  </a:solidFill>
                  <a:latin typeface="ＭＳ Ｐゴシック"/>
                  <a:ea typeface="ＭＳ Ｐゴシック"/>
                </a:rPr>
                <a:t>百万円</a:t>
              </a: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教職員研修費等　  </a:t>
              </a:r>
              <a:r>
                <a:rPr lang="en-US" altLang="ja-JP" sz="1200" b="0" i="0" u="none" strike="noStrike" baseline="0">
                  <a:solidFill>
                    <a:sysClr val="windowText" lastClr="000000"/>
                  </a:solidFill>
                  <a:latin typeface="ＭＳ Ｐゴシック"/>
                  <a:ea typeface="ＭＳ Ｐゴシック"/>
                </a:rPr>
                <a:t>4.2</a:t>
              </a:r>
              <a:r>
                <a:rPr lang="ja-JP" altLang="en-US" sz="1200" b="0" i="0" u="none" strike="noStrike" baseline="0">
                  <a:solidFill>
                    <a:srgbClr val="000000"/>
                  </a:solidFill>
                  <a:latin typeface="ＭＳ Ｐゴシック"/>
                  <a:ea typeface="ＭＳ Ｐゴシック"/>
                </a:rPr>
                <a:t>百万円</a:t>
              </a:r>
              <a:endParaRPr lang="ja-JP" altLang="en-US"/>
            </a:p>
          </xdr:txBody>
        </xdr:sp>
        <xdr:sp macro="" textlink="">
          <xdr:nvSpPr>
            <xdr:cNvPr id="27" name="AutoShape 4">
              <a:extLst>
                <a:ext uri="{FF2B5EF4-FFF2-40B4-BE49-F238E27FC236}">
                  <a16:creationId xmlns:a16="http://schemas.microsoft.com/office/drawing/2014/main" id="{00000000-0008-0000-0000-00001C000000}"/>
                </a:ext>
              </a:extLst>
            </xdr:cNvPr>
            <xdr:cNvSpPr>
              <a:spLocks/>
            </xdr:cNvSpPr>
          </xdr:nvSpPr>
          <xdr:spPr bwMode="auto">
            <a:xfrm>
              <a:off x="846" y="3194"/>
              <a:ext cx="8" cy="100"/>
            </a:xfrm>
            <a:prstGeom prst="rightBrace">
              <a:avLst>
                <a:gd name="adj1" fmla="val 104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8" name="Rectangle 5">
              <a:extLst>
                <a:ext uri="{FF2B5EF4-FFF2-40B4-BE49-F238E27FC236}">
                  <a16:creationId xmlns:a16="http://schemas.microsoft.com/office/drawing/2014/main" id="{00000000-0008-0000-0000-00001D000000}"/>
                </a:ext>
              </a:extLst>
            </xdr:cNvPr>
            <xdr:cNvSpPr>
              <a:spLocks noChangeArrowheads="1"/>
            </xdr:cNvSpPr>
          </xdr:nvSpPr>
          <xdr:spPr bwMode="auto">
            <a:xfrm>
              <a:off x="860" y="3222"/>
              <a:ext cx="92" cy="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を含む</a:t>
              </a:r>
              <a:endParaRPr lang="ja-JP" altLang="en-US"/>
            </a:p>
          </xdr:txBody>
        </xdr:sp>
      </xdr:grpSp>
      <xdr:sp macro="" textlink="">
        <xdr:nvSpPr>
          <xdr:cNvPr id="4" name="Line 7">
            <a:extLst>
              <a:ext uri="{FF2B5EF4-FFF2-40B4-BE49-F238E27FC236}">
                <a16:creationId xmlns:a16="http://schemas.microsoft.com/office/drawing/2014/main" id="{00000000-0008-0000-0000-000005000000}"/>
              </a:ext>
            </a:extLst>
          </xdr:cNvPr>
          <xdr:cNvSpPr>
            <a:spLocks noChangeShapeType="1"/>
          </xdr:cNvSpPr>
        </xdr:nvSpPr>
        <xdr:spPr bwMode="auto">
          <a:xfrm flipV="1">
            <a:off x="3913293" y="57494776"/>
            <a:ext cx="5201688" cy="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8">
            <a:extLst>
              <a:ext uri="{FF2B5EF4-FFF2-40B4-BE49-F238E27FC236}">
                <a16:creationId xmlns:a16="http://schemas.microsoft.com/office/drawing/2014/main" id="{00000000-0008-0000-0000-000006000000}"/>
              </a:ext>
            </a:extLst>
          </xdr:cNvPr>
          <xdr:cNvSpPr>
            <a:spLocks noChangeShapeType="1"/>
          </xdr:cNvSpPr>
        </xdr:nvSpPr>
        <xdr:spPr bwMode="auto">
          <a:xfrm>
            <a:off x="5507653" y="57147125"/>
            <a:ext cx="0" cy="356130"/>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nvGrpSpPr>
          <xdr:cNvPr id="6" name="Group 9">
            <a:extLst>
              <a:ext uri="{FF2B5EF4-FFF2-40B4-BE49-F238E27FC236}">
                <a16:creationId xmlns:a16="http://schemas.microsoft.com/office/drawing/2014/main" id="{00000000-0008-0000-0000-000007000000}"/>
              </a:ext>
            </a:extLst>
          </xdr:cNvPr>
          <xdr:cNvGrpSpPr>
            <a:grpSpLocks/>
          </xdr:cNvGrpSpPr>
        </xdr:nvGrpSpPr>
        <xdr:grpSpPr bwMode="auto">
          <a:xfrm>
            <a:off x="2498911" y="56638365"/>
            <a:ext cx="5951102" cy="517239"/>
            <a:chOff x="207" y="1632"/>
            <a:chExt cx="403" cy="44"/>
          </a:xfrm>
        </xdr:grpSpPr>
        <xdr:sp macro="" textlink="">
          <xdr:nvSpPr>
            <xdr:cNvPr id="21" name="Rectangle 10">
              <a:extLst>
                <a:ext uri="{FF2B5EF4-FFF2-40B4-BE49-F238E27FC236}">
                  <a16:creationId xmlns:a16="http://schemas.microsoft.com/office/drawing/2014/main" id="{00000000-0008-0000-0000-000016000000}"/>
                </a:ext>
              </a:extLst>
            </xdr:cNvPr>
            <xdr:cNvSpPr>
              <a:spLocks noChangeArrowheads="1"/>
            </xdr:cNvSpPr>
          </xdr:nvSpPr>
          <xdr:spPr bwMode="auto">
            <a:xfrm>
              <a:off x="223" y="1636"/>
              <a:ext cx="372" cy="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魅力ある優れた教員の養成・確保のため、大学における教員の現職教育への支援を行う各種の取組を実施</a:t>
              </a:r>
              <a:endParaRPr lang="ja-JP" altLang="en-US"/>
            </a:p>
          </xdr:txBody>
        </xdr:sp>
        <xdr:grpSp>
          <xdr:nvGrpSpPr>
            <xdr:cNvPr id="22" name="Group 11">
              <a:extLst>
                <a:ext uri="{FF2B5EF4-FFF2-40B4-BE49-F238E27FC236}">
                  <a16:creationId xmlns:a16="http://schemas.microsoft.com/office/drawing/2014/main" id="{00000000-0008-0000-0000-000017000000}"/>
                </a:ext>
              </a:extLst>
            </xdr:cNvPr>
            <xdr:cNvGrpSpPr>
              <a:grpSpLocks/>
            </xdr:cNvGrpSpPr>
          </xdr:nvGrpSpPr>
          <xdr:grpSpPr bwMode="auto">
            <a:xfrm>
              <a:off x="207" y="1632"/>
              <a:ext cx="403" cy="43"/>
              <a:chOff x="207" y="1632"/>
              <a:chExt cx="403" cy="43"/>
            </a:xfrm>
          </xdr:grpSpPr>
          <xdr:sp macro="" textlink="">
            <xdr:nvSpPr>
              <xdr:cNvPr id="23" name="AutoShape 12">
                <a:extLst>
                  <a:ext uri="{FF2B5EF4-FFF2-40B4-BE49-F238E27FC236}">
                    <a16:creationId xmlns:a16="http://schemas.microsoft.com/office/drawing/2014/main" id="{00000000-0008-0000-0000-000018000000}"/>
                  </a:ext>
                </a:extLst>
              </xdr:cNvPr>
              <xdr:cNvSpPr>
                <a:spLocks/>
              </xdr:cNvSpPr>
            </xdr:nvSpPr>
            <xdr:spPr bwMode="auto">
              <a:xfrm>
                <a:off x="207" y="1634"/>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4" name="AutoShape 13">
                <a:extLst>
                  <a:ext uri="{FF2B5EF4-FFF2-40B4-BE49-F238E27FC236}">
                    <a16:creationId xmlns:a16="http://schemas.microsoft.com/office/drawing/2014/main" id="{00000000-0008-0000-0000-000019000000}"/>
                  </a:ext>
                </a:extLst>
              </xdr:cNvPr>
              <xdr:cNvSpPr>
                <a:spLocks/>
              </xdr:cNvSpPr>
            </xdr:nvSpPr>
            <xdr:spPr bwMode="auto">
              <a:xfrm rot="10800000">
                <a:off x="600" y="1632"/>
                <a:ext cx="10" cy="41"/>
              </a:xfrm>
              <a:prstGeom prst="leftBracket">
                <a:avLst>
                  <a:gd name="adj" fmla="val 341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7" name="Line 14">
            <a:extLst>
              <a:ext uri="{FF2B5EF4-FFF2-40B4-BE49-F238E27FC236}">
                <a16:creationId xmlns:a16="http://schemas.microsoft.com/office/drawing/2014/main" id="{00000000-0008-0000-0000-000008000000}"/>
              </a:ext>
            </a:extLst>
          </xdr:cNvPr>
          <xdr:cNvSpPr>
            <a:spLocks noChangeShapeType="1"/>
          </xdr:cNvSpPr>
        </xdr:nvSpPr>
        <xdr:spPr bwMode="auto">
          <a:xfrm>
            <a:off x="3947292" y="57511734"/>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26">
            <a:extLst>
              <a:ext uri="{FF2B5EF4-FFF2-40B4-BE49-F238E27FC236}">
                <a16:creationId xmlns:a16="http://schemas.microsoft.com/office/drawing/2014/main" id="{00000000-0008-0000-0000-000009000000}"/>
              </a:ext>
            </a:extLst>
          </xdr:cNvPr>
          <xdr:cNvSpPr>
            <a:spLocks noChangeArrowheads="1"/>
          </xdr:cNvSpPr>
        </xdr:nvSpPr>
        <xdr:spPr bwMode="auto">
          <a:xfrm>
            <a:off x="8145359" y="57853029"/>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公募・委託</a:t>
            </a:r>
            <a:r>
              <a:rPr lang="en-US" altLang="ja-JP" sz="1200" b="0" i="0" u="none" strike="noStrike" baseline="0">
                <a:solidFill>
                  <a:srgbClr val="000000"/>
                </a:solidFill>
                <a:latin typeface="ＭＳ Ｐゴシック"/>
                <a:ea typeface="ＭＳ Ｐゴシック"/>
              </a:rPr>
              <a:t>】</a:t>
            </a:r>
            <a:endParaRPr lang="ja-JP" altLang="en-US"/>
          </a:p>
        </xdr:txBody>
      </xdr:sp>
      <xdr:sp macro="" textlink="">
        <xdr:nvSpPr>
          <xdr:cNvPr id="9" name="Rectangle 25">
            <a:extLst>
              <a:ext uri="{FF2B5EF4-FFF2-40B4-BE49-F238E27FC236}">
                <a16:creationId xmlns:a16="http://schemas.microsoft.com/office/drawing/2014/main" id="{00000000-0008-0000-0000-00000A000000}"/>
              </a:ext>
            </a:extLst>
          </xdr:cNvPr>
          <xdr:cNvSpPr>
            <a:spLocks noChangeArrowheads="1"/>
          </xdr:cNvSpPr>
        </xdr:nvSpPr>
        <xdr:spPr bwMode="auto">
          <a:xfrm>
            <a:off x="3158181" y="58118006"/>
            <a:ext cx="1749995"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A</a:t>
            </a:r>
            <a:r>
              <a:rPr lang="ja-JP" altLang="en-US" sz="1200" b="0" i="0" u="none" strike="noStrike" baseline="0">
                <a:solidFill>
                  <a:schemeClr val="tx1"/>
                </a:solidFill>
                <a:latin typeface="ＭＳ Ｐゴシック"/>
                <a:ea typeface="ＭＳ Ｐゴシック"/>
              </a:rPr>
              <a:t>．教員講習開設事業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52.7</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講習を開設する</a:t>
            </a:r>
            <a:endParaRPr lang="ja-JP" altLang="en-US"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国公私立大学等</a:t>
            </a:r>
          </a:p>
          <a:p>
            <a:pPr algn="ctr" rtl="0">
              <a:lnSpc>
                <a:spcPts val="1300"/>
              </a:lnSpc>
              <a:defRPr sz="1000"/>
            </a:pPr>
            <a:r>
              <a:rPr lang="ja-JP" altLang="en-US" sz="1200" b="1" i="0" u="none" strike="noStrike" baseline="0">
                <a:solidFill>
                  <a:schemeClr val="tx1"/>
                </a:solidFill>
                <a:latin typeface="ＭＳ Ｐゴシック"/>
                <a:ea typeface="ＭＳ Ｐゴシック"/>
              </a:rPr>
              <a:t>　</a:t>
            </a:r>
            <a:r>
              <a:rPr lang="ja-JP" altLang="en-US" sz="1200" b="1" i="0" u="none" strike="noStrike" baseline="0">
                <a:solidFill>
                  <a:sysClr val="windowText" lastClr="000000"/>
                </a:solidFill>
                <a:latin typeface="ＭＳ Ｐゴシック"/>
                <a:ea typeface="ＭＳ Ｐゴシック"/>
              </a:rPr>
              <a:t>全</a:t>
            </a:r>
            <a:r>
              <a:rPr lang="en-US" altLang="ja-JP" sz="1200" b="1" i="0" u="none" strike="noStrike" baseline="0">
                <a:solidFill>
                  <a:sysClr val="windowText" lastClr="000000"/>
                </a:solidFill>
                <a:latin typeface="ＭＳ Ｐゴシック"/>
                <a:ea typeface="ＭＳ Ｐゴシック"/>
              </a:rPr>
              <a:t>277</a:t>
            </a:r>
            <a:r>
              <a:rPr lang="ja-JP" altLang="en-US" sz="1200" b="1" i="0" u="none" strike="noStrike" baseline="0">
                <a:solidFill>
                  <a:schemeClr val="tx1"/>
                </a:solidFill>
                <a:latin typeface="ＭＳ Ｐゴシック"/>
                <a:ea typeface="ＭＳ Ｐゴシック"/>
              </a:rPr>
              <a:t>講習</a:t>
            </a:r>
            <a:endParaRPr lang="en-US" altLang="ja-JP" sz="1200" b="1" i="0" u="none" strike="noStrike" baseline="0">
              <a:solidFill>
                <a:schemeClr val="tx1"/>
              </a:solidFill>
              <a:latin typeface="ＭＳ Ｐゴシック"/>
              <a:ea typeface="ＭＳ Ｐゴシック"/>
            </a:endParaRPr>
          </a:p>
          <a:p>
            <a:pPr algn="ctr" rtl="0">
              <a:lnSpc>
                <a:spcPts val="1300"/>
              </a:lnSpc>
              <a:defRPr sz="1000"/>
            </a:pPr>
            <a:r>
              <a:rPr lang="ja-JP" altLang="en-US" sz="1200" b="1" i="0" u="none" strike="noStrike" baseline="0">
                <a:solidFill>
                  <a:schemeClr val="tx1"/>
                </a:solidFill>
                <a:latin typeface="ＭＳ Ｐゴシック"/>
                <a:ea typeface="ＭＳ Ｐゴシック"/>
              </a:rPr>
              <a:t>（</a:t>
            </a:r>
            <a:r>
              <a:rPr lang="en-US" altLang="ja-JP" sz="1200" b="1" i="0" u="none" strike="noStrike" baseline="0">
                <a:solidFill>
                  <a:schemeClr val="tx1"/>
                </a:solidFill>
                <a:latin typeface="ＭＳ Ｐゴシック"/>
                <a:ea typeface="ＭＳ Ｐゴシック"/>
              </a:rPr>
              <a:t>43</a:t>
            </a:r>
            <a:r>
              <a:rPr lang="ja-JP" altLang="en-US" sz="1200" b="1" i="0" u="none" strike="noStrike" baseline="0">
                <a:solidFill>
                  <a:schemeClr val="tx1"/>
                </a:solidFill>
                <a:latin typeface="ＭＳ Ｐゴシック"/>
                <a:ea typeface="ＭＳ Ｐゴシック"/>
              </a:rPr>
              <a:t>機関）</a:t>
            </a:r>
            <a:endParaRPr lang="en-US" altLang="ja-JP" sz="1000" b="0" i="0" u="none" strike="noStrike" baseline="0">
              <a:solidFill>
                <a:schemeClr val="tx1"/>
              </a:solidFill>
              <a:latin typeface="+mn-lt"/>
              <a:ea typeface="+mn-ea"/>
            </a:endParaRPr>
          </a:p>
        </xdr:txBody>
      </xdr:sp>
      <xdr:sp macro="" textlink="">
        <xdr:nvSpPr>
          <xdr:cNvPr id="10" name="Rectangle 25">
            <a:extLst>
              <a:ext uri="{FF2B5EF4-FFF2-40B4-BE49-F238E27FC236}">
                <a16:creationId xmlns:a16="http://schemas.microsoft.com/office/drawing/2014/main" id="{00000000-0008-0000-0000-00000B000000}"/>
              </a:ext>
            </a:extLst>
          </xdr:cNvPr>
          <xdr:cNvSpPr>
            <a:spLocks noChangeArrowheads="1"/>
          </xdr:cNvSpPr>
        </xdr:nvSpPr>
        <xdr:spPr bwMode="auto">
          <a:xfrm>
            <a:off x="8226726" y="58126487"/>
            <a:ext cx="1820380" cy="14399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b="0" i="0" u="none" strike="noStrike" baseline="0">
                <a:solidFill>
                  <a:schemeClr val="tx1"/>
                </a:solidFill>
                <a:latin typeface="ＭＳ Ｐゴシック"/>
                <a:ea typeface="ＭＳ Ｐゴシック"/>
              </a:rPr>
              <a:t>B</a:t>
            </a:r>
            <a:r>
              <a:rPr lang="ja-JP" altLang="en-US" sz="1200" b="0" i="0" u="none" strike="noStrike" baseline="0">
                <a:solidFill>
                  <a:schemeClr val="tx1"/>
                </a:solidFill>
                <a:latin typeface="ＭＳ Ｐゴシック"/>
                <a:ea typeface="ＭＳ Ｐゴシック"/>
              </a:rPr>
              <a:t>．免許更新制高度化のための調査研究事業</a:t>
            </a:r>
            <a:endParaRPr lang="en-US" altLang="ja-JP" sz="1200" b="0" i="0" u="none" strike="noStrike" baseline="0">
              <a:solidFill>
                <a:schemeClr val="tx1"/>
              </a:solidFill>
              <a:latin typeface="ＭＳ Ｐゴシック"/>
              <a:ea typeface="ＭＳ Ｐゴシック"/>
            </a:endParaRPr>
          </a:p>
          <a:p>
            <a:pPr algn="ctr" rtl="0">
              <a:lnSpc>
                <a:spcPts val="1400"/>
              </a:lnSpc>
              <a:defRPr sz="1000"/>
            </a:pPr>
            <a:r>
              <a:rPr lang="ja-JP" altLang="en-US" sz="1200" b="0" i="0" u="none" strike="noStrike" baseline="0">
                <a:solidFill>
                  <a:schemeClr val="tx1"/>
                </a:solidFill>
                <a:latin typeface="ＭＳ Ｐゴシック"/>
                <a:ea typeface="ＭＳ Ｐゴシック"/>
              </a:rPr>
              <a:t>：  </a:t>
            </a:r>
            <a:r>
              <a:rPr lang="en-US" altLang="ja-JP" sz="1200" b="0" i="0" u="none" strike="noStrike" baseline="0">
                <a:solidFill>
                  <a:schemeClr val="tx1"/>
                </a:solidFill>
                <a:latin typeface="ＭＳ Ｐゴシック"/>
                <a:ea typeface="ＭＳ Ｐゴシック"/>
              </a:rPr>
              <a:t>5</a:t>
            </a:r>
            <a:r>
              <a:rPr lang="ja-JP" altLang="en-US" sz="1200" b="0" i="0" u="none" strike="noStrike" baseline="0">
                <a:solidFill>
                  <a:schemeClr val="tx1"/>
                </a:solidFill>
                <a:latin typeface="ＭＳ Ｐゴシック"/>
                <a:ea typeface="ＭＳ Ｐゴシック"/>
              </a:rPr>
              <a:t>百万円</a:t>
            </a:r>
          </a:p>
          <a:p>
            <a:pPr algn="ctr" rtl="0">
              <a:lnSpc>
                <a:spcPts val="1400"/>
              </a:lnSpc>
              <a:defRPr sz="1000"/>
            </a:pPr>
            <a:r>
              <a:rPr lang="ja-JP" altLang="en-US" sz="1200" b="1" i="0" u="none" strike="noStrike" baseline="0">
                <a:solidFill>
                  <a:schemeClr val="tx1"/>
                </a:solidFill>
                <a:latin typeface="ＭＳ Ｐゴシック"/>
                <a:ea typeface="ＭＳ Ｐゴシック"/>
              </a:rPr>
              <a:t>国公私立大学、</a:t>
            </a:r>
            <a:endParaRPr lang="en-US" altLang="ja-JP" sz="1200" b="1" i="0" u="none" strike="noStrike" baseline="0">
              <a:solidFill>
                <a:schemeClr val="tx1"/>
              </a:solidFill>
              <a:latin typeface="ＭＳ Ｐゴシック"/>
              <a:ea typeface="ＭＳ Ｐゴシック"/>
            </a:endParaRPr>
          </a:p>
          <a:p>
            <a:pPr algn="ctr" rtl="0">
              <a:lnSpc>
                <a:spcPts val="1400"/>
              </a:lnSpc>
              <a:defRPr sz="1000"/>
            </a:pPr>
            <a:r>
              <a:rPr lang="ja-JP" altLang="en-US" sz="1200" b="1" i="0" u="none" strike="noStrike" baseline="0">
                <a:solidFill>
                  <a:schemeClr val="tx1"/>
                </a:solidFill>
                <a:latin typeface="ＭＳ Ｐゴシック"/>
                <a:ea typeface="ＭＳ Ｐゴシック"/>
              </a:rPr>
              <a:t>法人等</a:t>
            </a:r>
          </a:p>
          <a:p>
            <a:pPr algn="ctr" rtl="0">
              <a:lnSpc>
                <a:spcPts val="1300"/>
              </a:lnSpc>
              <a:defRPr sz="1000"/>
            </a:pPr>
            <a:r>
              <a:rPr lang="ja-JP" altLang="en-US" sz="1200" b="1" i="0" u="none" strike="noStrike" baseline="0">
                <a:solidFill>
                  <a:schemeClr val="tx1"/>
                </a:solidFill>
                <a:latin typeface="ＭＳ Ｐゴシック"/>
                <a:ea typeface="ＭＳ Ｐゴシック"/>
              </a:rPr>
              <a:t>　全</a:t>
            </a:r>
            <a:r>
              <a:rPr lang="en-US" altLang="ja-JP" sz="1200" b="1" i="0" u="none" strike="noStrike" baseline="0">
                <a:solidFill>
                  <a:schemeClr val="tx1"/>
                </a:solidFill>
                <a:latin typeface="ＭＳ Ｐゴシック"/>
                <a:ea typeface="ＭＳ Ｐゴシック"/>
              </a:rPr>
              <a:t>1</a:t>
            </a:r>
            <a:r>
              <a:rPr lang="ja-JP" altLang="en-US" sz="1200" b="1" i="0" u="none" strike="noStrike" baseline="0">
                <a:solidFill>
                  <a:schemeClr val="tx1"/>
                </a:solidFill>
                <a:latin typeface="ＭＳ Ｐゴシック"/>
                <a:ea typeface="ＭＳ Ｐゴシック"/>
              </a:rPr>
              <a:t>件（</a:t>
            </a:r>
            <a:r>
              <a:rPr lang="en-US" altLang="ja-JP" sz="1200" b="1" i="0" u="none" strike="noStrike" baseline="0">
                <a:solidFill>
                  <a:schemeClr val="tx1"/>
                </a:solidFill>
                <a:latin typeface="ＭＳ Ｐゴシック"/>
                <a:ea typeface="ＭＳ Ｐゴシック"/>
              </a:rPr>
              <a:t>1</a:t>
            </a:r>
            <a:r>
              <a:rPr lang="ja-JP" altLang="en-US" sz="1200" b="1" i="0" u="none" strike="noStrike" baseline="0">
                <a:solidFill>
                  <a:schemeClr val="tx1"/>
                </a:solidFill>
                <a:latin typeface="ＭＳ Ｐゴシック"/>
                <a:ea typeface="ＭＳ Ｐゴシック"/>
              </a:rPr>
              <a:t>機関）</a:t>
            </a:r>
            <a:endParaRPr lang="ja-JP" altLang="en-US">
              <a:solidFill>
                <a:schemeClr val="tx1"/>
              </a:solidFill>
            </a:endParaRPr>
          </a:p>
        </xdr:txBody>
      </xdr:sp>
      <xdr:grpSp>
        <xdr:nvGrpSpPr>
          <xdr:cNvPr id="11" name="Group 39">
            <a:extLst>
              <a:ext uri="{FF2B5EF4-FFF2-40B4-BE49-F238E27FC236}">
                <a16:creationId xmlns:a16="http://schemas.microsoft.com/office/drawing/2014/main" id="{00000000-0008-0000-0000-00000C000000}"/>
              </a:ext>
            </a:extLst>
          </xdr:cNvPr>
          <xdr:cNvGrpSpPr>
            <a:grpSpLocks/>
          </xdr:cNvGrpSpPr>
        </xdr:nvGrpSpPr>
        <xdr:grpSpPr bwMode="auto">
          <a:xfrm>
            <a:off x="7970560" y="59621266"/>
            <a:ext cx="2464706" cy="900001"/>
            <a:chOff x="265" y="3576"/>
            <a:chExt cx="135" cy="146"/>
          </a:xfrm>
        </xdr:grpSpPr>
        <xdr:sp macro="" textlink="">
          <xdr:nvSpPr>
            <xdr:cNvPr id="18" name="Rectangle 40">
              <a:extLst>
                <a:ext uri="{FF2B5EF4-FFF2-40B4-BE49-F238E27FC236}">
                  <a16:creationId xmlns:a16="http://schemas.microsoft.com/office/drawing/2014/main" id="{00000000-0008-0000-0000-000013000000}"/>
                </a:ext>
              </a:extLst>
            </xdr:cNvPr>
            <xdr:cNvSpPr>
              <a:spLocks noChangeArrowheads="1"/>
            </xdr:cNvSpPr>
          </xdr:nvSpPr>
          <xdr:spPr bwMode="auto">
            <a:xfrm>
              <a:off x="268" y="3582"/>
              <a:ext cx="130"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50"/>
                <a:t>これまでの教員講習の成果と課題を踏まえつつ、今後の更なる教員の資質能力向上に資する講習の在り方について、調査研究事業を実施</a:t>
              </a:r>
            </a:p>
          </xdr:txBody>
        </xdr:sp>
        <xdr:sp macro="" textlink="">
          <xdr:nvSpPr>
            <xdr:cNvPr id="19" name="AutoShape 41">
              <a:extLst>
                <a:ext uri="{FF2B5EF4-FFF2-40B4-BE49-F238E27FC236}">
                  <a16:creationId xmlns:a16="http://schemas.microsoft.com/office/drawing/2014/main" id="{00000000-0008-0000-0000-000014000000}"/>
                </a:ext>
              </a:extLst>
            </xdr:cNvPr>
            <xdr:cNvSpPr>
              <a:spLocks/>
            </xdr:cNvSpPr>
          </xdr:nvSpPr>
          <xdr:spPr bwMode="auto">
            <a:xfrm>
              <a:off x="265"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20" name="AutoShape 42">
              <a:extLst>
                <a:ext uri="{FF2B5EF4-FFF2-40B4-BE49-F238E27FC236}">
                  <a16:creationId xmlns:a16="http://schemas.microsoft.com/office/drawing/2014/main" id="{00000000-0008-0000-0000-000015000000}"/>
                </a:ext>
              </a:extLst>
            </xdr:cNvPr>
            <xdr:cNvSpPr>
              <a:spLocks/>
            </xdr:cNvSpPr>
          </xdr:nvSpPr>
          <xdr:spPr bwMode="auto">
            <a:xfrm rot="10800000">
              <a:off x="396" y="3576"/>
              <a:ext cx="4" cy="145"/>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nvGrpSpPr>
          <xdr:cNvPr id="12" name="Group 39">
            <a:extLst>
              <a:ext uri="{FF2B5EF4-FFF2-40B4-BE49-F238E27FC236}">
                <a16:creationId xmlns:a16="http://schemas.microsoft.com/office/drawing/2014/main" id="{00000000-0008-0000-0000-00000D000000}"/>
              </a:ext>
            </a:extLst>
          </xdr:cNvPr>
          <xdr:cNvGrpSpPr>
            <a:grpSpLocks/>
          </xdr:cNvGrpSpPr>
        </xdr:nvGrpSpPr>
        <xdr:grpSpPr bwMode="auto">
          <a:xfrm>
            <a:off x="2644587" y="59625237"/>
            <a:ext cx="3386737" cy="1788174"/>
            <a:chOff x="151" y="3573"/>
            <a:chExt cx="172" cy="196"/>
          </a:xfrm>
        </xdr:grpSpPr>
        <xdr:sp macro="" textlink="">
          <xdr:nvSpPr>
            <xdr:cNvPr id="15" name="Rectangle 40">
              <a:extLst>
                <a:ext uri="{FF2B5EF4-FFF2-40B4-BE49-F238E27FC236}">
                  <a16:creationId xmlns:a16="http://schemas.microsoft.com/office/drawing/2014/main" id="{00000000-0008-0000-0000-000010000000}"/>
                </a:ext>
              </a:extLst>
            </xdr:cNvPr>
            <xdr:cNvSpPr>
              <a:spLocks noChangeArrowheads="1"/>
            </xdr:cNvSpPr>
          </xdr:nvSpPr>
          <xdr:spPr bwMode="auto">
            <a:xfrm>
              <a:off x="158" y="3582"/>
              <a:ext cx="165" cy="1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lnSpc>
                  <a:spcPts val="1300"/>
                </a:lnSpc>
              </a:pPr>
              <a:r>
                <a:rPr lang="ja-JP" altLang="ja-JP" sz="1050">
                  <a:effectLst/>
                  <a:latin typeface="+mn-lt"/>
                  <a:ea typeface="+mn-ea"/>
                  <a:cs typeface="+mn-cs"/>
                </a:rPr>
                <a:t>①山間地離島へき地等講習開設事業、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②少数教科・科目の講習開設事業、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③障害のある受講者対応事業、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④学校現場と連携・協働した実践的講習</a:t>
              </a:r>
              <a:r>
                <a:rPr lang="ja-JP" altLang="en-US" sz="1050">
                  <a:effectLst/>
                  <a:latin typeface="+mn-lt"/>
                  <a:ea typeface="+mn-ea"/>
                  <a:cs typeface="+mn-cs"/>
                </a:rPr>
                <a:t>　　　　</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a:t>
              </a:r>
              <a:r>
                <a:rPr lang="ja-JP" altLang="ja-JP" sz="1050">
                  <a:effectLst/>
                  <a:latin typeface="+mn-lt"/>
                  <a:ea typeface="+mn-ea"/>
                  <a:cs typeface="+mn-cs"/>
                </a:rPr>
                <a:t>開設支援事業</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⑤通信・放送・インターネット等による講習</a:t>
              </a:r>
              <a:endParaRPr lang="en-US" altLang="ja-JP" sz="1050">
                <a:effectLst/>
                <a:latin typeface="+mn-lt"/>
                <a:ea typeface="+mn-ea"/>
                <a:cs typeface="+mn-cs"/>
              </a:endParaRPr>
            </a:p>
            <a:p>
              <a:pPr rtl="0">
                <a:lnSpc>
                  <a:spcPts val="1300"/>
                </a:lnSpc>
              </a:pPr>
              <a:r>
                <a:rPr lang="ja-JP" altLang="en-US" sz="1050">
                  <a:effectLst/>
                  <a:latin typeface="+mn-lt"/>
                  <a:ea typeface="+mn-ea"/>
                  <a:cs typeface="+mn-cs"/>
                </a:rPr>
                <a:t>　開発支援事業</a:t>
              </a:r>
              <a:endParaRPr lang="en-US" altLang="ja-JP" sz="1050">
                <a:effectLst/>
                <a:latin typeface="+mn-lt"/>
                <a:ea typeface="+mn-ea"/>
                <a:cs typeface="+mn-cs"/>
              </a:endParaRPr>
            </a:p>
            <a:p>
              <a:pPr rtl="0">
                <a:lnSpc>
                  <a:spcPts val="1300"/>
                </a:lnSpc>
              </a:pPr>
              <a:r>
                <a:rPr lang="ja-JP" altLang="ja-JP" sz="1050">
                  <a:effectLst/>
                  <a:latin typeface="+mn-lt"/>
                  <a:ea typeface="+mn-ea"/>
                  <a:cs typeface="+mn-cs"/>
                </a:rPr>
                <a:t>を実施</a:t>
              </a:r>
              <a:endParaRPr lang="ja-JP" altLang="ja-JP" sz="1050">
                <a:effectLst/>
              </a:endParaRPr>
            </a:p>
          </xdr:txBody>
        </xdr:sp>
        <xdr:sp macro="" textlink="">
          <xdr:nvSpPr>
            <xdr:cNvPr id="16" name="AutoShape 41">
              <a:extLst>
                <a:ext uri="{FF2B5EF4-FFF2-40B4-BE49-F238E27FC236}">
                  <a16:creationId xmlns:a16="http://schemas.microsoft.com/office/drawing/2014/main" id="{00000000-0008-0000-0000-000011000000}"/>
                </a:ext>
              </a:extLst>
            </xdr:cNvPr>
            <xdr:cNvSpPr>
              <a:spLocks/>
            </xdr:cNvSpPr>
          </xdr:nvSpPr>
          <xdr:spPr bwMode="auto">
            <a:xfrm>
              <a:off x="151" y="3576"/>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17" name="AutoShape 42">
              <a:extLst>
                <a:ext uri="{FF2B5EF4-FFF2-40B4-BE49-F238E27FC236}">
                  <a16:creationId xmlns:a16="http://schemas.microsoft.com/office/drawing/2014/main" id="{00000000-0008-0000-0000-000012000000}"/>
                </a:ext>
              </a:extLst>
            </xdr:cNvPr>
            <xdr:cNvSpPr>
              <a:spLocks/>
            </xdr:cNvSpPr>
          </xdr:nvSpPr>
          <xdr:spPr bwMode="auto">
            <a:xfrm rot="10800000">
              <a:off x="288" y="3573"/>
              <a:ext cx="4" cy="183"/>
            </a:xfrm>
            <a:prstGeom prst="leftBracket">
              <a:avLst>
                <a:gd name="adj" fmla="val 3020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13" name="Line 14">
            <a:extLst>
              <a:ext uri="{FF2B5EF4-FFF2-40B4-BE49-F238E27FC236}">
                <a16:creationId xmlns:a16="http://schemas.microsoft.com/office/drawing/2014/main" id="{00000000-0008-0000-0000-00000E000000}"/>
              </a:ext>
            </a:extLst>
          </xdr:cNvPr>
          <xdr:cNvSpPr>
            <a:spLocks noChangeShapeType="1"/>
          </xdr:cNvSpPr>
        </xdr:nvSpPr>
        <xdr:spPr bwMode="auto">
          <a:xfrm>
            <a:off x="9081809" y="57518456"/>
            <a:ext cx="0" cy="305257"/>
          </a:xfrm>
          <a:prstGeom prst="line">
            <a:avLst/>
          </a:prstGeom>
          <a:noFill/>
          <a:ln w="635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26">
            <a:extLst>
              <a:ext uri="{FF2B5EF4-FFF2-40B4-BE49-F238E27FC236}">
                <a16:creationId xmlns:a16="http://schemas.microsoft.com/office/drawing/2014/main" id="{00000000-0008-0000-0000-00000F000000}"/>
              </a:ext>
            </a:extLst>
          </xdr:cNvPr>
          <xdr:cNvSpPr>
            <a:spLocks noChangeArrowheads="1"/>
          </xdr:cNvSpPr>
        </xdr:nvSpPr>
        <xdr:spPr bwMode="auto">
          <a:xfrm>
            <a:off x="3022054" y="57844762"/>
            <a:ext cx="1854548" cy="26285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公募・補助金</a:t>
            </a:r>
            <a:r>
              <a:rPr lang="en-US" altLang="ja-JP" sz="1200" b="0" i="0" u="none" strike="noStrike" baseline="0">
                <a:solidFill>
                  <a:srgbClr val="000000"/>
                </a:solidFill>
                <a:latin typeface="ＭＳ Ｐゴシック"/>
                <a:ea typeface="ＭＳ Ｐゴシック"/>
              </a:rPr>
              <a:t>】</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836" zoomScale="80" zoomScaleNormal="75" zoomScaleSheetLayoutView="80" zoomScalePageLayoutView="85" workbookViewId="0">
      <selection activeCell="J843" sqref="J843:O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23</v>
      </c>
      <c r="AT2" s="991"/>
      <c r="AU2" s="991"/>
      <c r="AV2" s="51" t="str">
        <f>IF(AW2="", "", "-")</f>
        <v/>
      </c>
      <c r="AW2" s="934"/>
      <c r="AX2" s="934"/>
    </row>
    <row r="3" spans="1:50" ht="21" customHeight="1" thickBot="1" x14ac:dyDescent="0.2">
      <c r="A3" s="889" t="s">
        <v>428</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614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617</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615</v>
      </c>
      <c r="H5" s="862"/>
      <c r="I5" s="862"/>
      <c r="J5" s="862"/>
      <c r="K5" s="862"/>
      <c r="L5" s="862"/>
      <c r="M5" s="863" t="s">
        <v>66</v>
      </c>
      <c r="N5" s="864"/>
      <c r="O5" s="864"/>
      <c r="P5" s="864"/>
      <c r="Q5" s="864"/>
      <c r="R5" s="865"/>
      <c r="S5" s="866" t="s">
        <v>616</v>
      </c>
      <c r="T5" s="862"/>
      <c r="U5" s="862"/>
      <c r="V5" s="862"/>
      <c r="W5" s="862"/>
      <c r="X5" s="867"/>
      <c r="Y5" s="718" t="s">
        <v>3</v>
      </c>
      <c r="Z5" s="566"/>
      <c r="AA5" s="566"/>
      <c r="AB5" s="566"/>
      <c r="AC5" s="566"/>
      <c r="AD5" s="567"/>
      <c r="AE5" s="719" t="s">
        <v>618</v>
      </c>
      <c r="AF5" s="719"/>
      <c r="AG5" s="719"/>
      <c r="AH5" s="719"/>
      <c r="AI5" s="719"/>
      <c r="AJ5" s="719"/>
      <c r="AK5" s="719"/>
      <c r="AL5" s="719"/>
      <c r="AM5" s="719"/>
      <c r="AN5" s="719"/>
      <c r="AO5" s="719"/>
      <c r="AP5" s="720"/>
      <c r="AQ5" s="721" t="s">
        <v>674</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53.25" customHeight="1" x14ac:dyDescent="0.15">
      <c r="A7" s="518" t="s">
        <v>22</v>
      </c>
      <c r="B7" s="519"/>
      <c r="C7" s="519"/>
      <c r="D7" s="519"/>
      <c r="E7" s="519"/>
      <c r="F7" s="520"/>
      <c r="G7" s="521" t="s">
        <v>565</v>
      </c>
      <c r="H7" s="522"/>
      <c r="I7" s="522"/>
      <c r="J7" s="522"/>
      <c r="K7" s="522"/>
      <c r="L7" s="522"/>
      <c r="M7" s="522"/>
      <c r="N7" s="522"/>
      <c r="O7" s="522"/>
      <c r="P7" s="522"/>
      <c r="Q7" s="522"/>
      <c r="R7" s="522"/>
      <c r="S7" s="522"/>
      <c r="T7" s="522"/>
      <c r="U7" s="522"/>
      <c r="V7" s="522"/>
      <c r="W7" s="522"/>
      <c r="X7" s="523"/>
      <c r="Y7" s="945" t="s">
        <v>392</v>
      </c>
      <c r="Z7" s="466"/>
      <c r="AA7" s="466"/>
      <c r="AB7" s="466"/>
      <c r="AC7" s="466"/>
      <c r="AD7" s="946"/>
      <c r="AE7" s="935" t="s">
        <v>566</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567</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7.5" customHeight="1" x14ac:dyDescent="0.15">
      <c r="A10" s="680" t="s">
        <v>30</v>
      </c>
      <c r="B10" s="681"/>
      <c r="C10" s="681"/>
      <c r="D10" s="681"/>
      <c r="E10" s="681"/>
      <c r="F10" s="681"/>
      <c r="G10" s="775" t="s">
        <v>568</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委託・請負、補助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395</v>
      </c>
      <c r="Q12" s="439"/>
      <c r="R12" s="439"/>
      <c r="S12" s="439"/>
      <c r="T12" s="439"/>
      <c r="U12" s="439"/>
      <c r="V12" s="440"/>
      <c r="W12" s="438" t="s">
        <v>415</v>
      </c>
      <c r="X12" s="439"/>
      <c r="Y12" s="439"/>
      <c r="Z12" s="439"/>
      <c r="AA12" s="439"/>
      <c r="AB12" s="439"/>
      <c r="AC12" s="440"/>
      <c r="AD12" s="438" t="s">
        <v>422</v>
      </c>
      <c r="AE12" s="439"/>
      <c r="AF12" s="439"/>
      <c r="AG12" s="439"/>
      <c r="AH12" s="439"/>
      <c r="AI12" s="439"/>
      <c r="AJ12" s="440"/>
      <c r="AK12" s="438" t="s">
        <v>429</v>
      </c>
      <c r="AL12" s="439"/>
      <c r="AM12" s="439"/>
      <c r="AN12" s="439"/>
      <c r="AO12" s="439"/>
      <c r="AP12" s="439"/>
      <c r="AQ12" s="440"/>
      <c r="AR12" s="438" t="s">
        <v>430</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72</v>
      </c>
      <c r="Q13" s="678"/>
      <c r="R13" s="678"/>
      <c r="S13" s="678"/>
      <c r="T13" s="678"/>
      <c r="U13" s="678"/>
      <c r="V13" s="679"/>
      <c r="W13" s="677">
        <v>91.699999999999989</v>
      </c>
      <c r="X13" s="678"/>
      <c r="Y13" s="678"/>
      <c r="Z13" s="678"/>
      <c r="AA13" s="678"/>
      <c r="AB13" s="678"/>
      <c r="AC13" s="679"/>
      <c r="AD13" s="677">
        <v>65.2</v>
      </c>
      <c r="AE13" s="678"/>
      <c r="AF13" s="678"/>
      <c r="AG13" s="678"/>
      <c r="AH13" s="678"/>
      <c r="AI13" s="678"/>
      <c r="AJ13" s="679"/>
      <c r="AK13" s="677">
        <v>65.2</v>
      </c>
      <c r="AL13" s="678"/>
      <c r="AM13" s="678"/>
      <c r="AN13" s="678"/>
      <c r="AO13" s="678"/>
      <c r="AP13" s="678"/>
      <c r="AQ13" s="679"/>
      <c r="AR13" s="942">
        <v>65.2</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569</v>
      </c>
      <c r="Q14" s="678"/>
      <c r="R14" s="678"/>
      <c r="S14" s="678"/>
      <c r="T14" s="678"/>
      <c r="U14" s="678"/>
      <c r="V14" s="679"/>
      <c r="W14" s="677" t="s">
        <v>569</v>
      </c>
      <c r="X14" s="678"/>
      <c r="Y14" s="678"/>
      <c r="Z14" s="678"/>
      <c r="AA14" s="678"/>
      <c r="AB14" s="678"/>
      <c r="AC14" s="679"/>
      <c r="AD14" s="677" t="s">
        <v>619</v>
      </c>
      <c r="AE14" s="678"/>
      <c r="AF14" s="678"/>
      <c r="AG14" s="678"/>
      <c r="AH14" s="678"/>
      <c r="AI14" s="678"/>
      <c r="AJ14" s="679"/>
      <c r="AK14" s="677" t="s">
        <v>620</v>
      </c>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t="s">
        <v>569</v>
      </c>
      <c r="Q15" s="678"/>
      <c r="R15" s="678"/>
      <c r="S15" s="678"/>
      <c r="T15" s="678"/>
      <c r="U15" s="678"/>
      <c r="V15" s="679"/>
      <c r="W15" s="677" t="s">
        <v>569</v>
      </c>
      <c r="X15" s="678"/>
      <c r="Y15" s="678"/>
      <c r="Z15" s="678"/>
      <c r="AA15" s="678"/>
      <c r="AB15" s="678"/>
      <c r="AC15" s="679"/>
      <c r="AD15" s="677" t="s">
        <v>569</v>
      </c>
      <c r="AE15" s="678"/>
      <c r="AF15" s="678"/>
      <c r="AG15" s="678"/>
      <c r="AH15" s="678"/>
      <c r="AI15" s="678"/>
      <c r="AJ15" s="679"/>
      <c r="AK15" s="677" t="s">
        <v>621</v>
      </c>
      <c r="AL15" s="678"/>
      <c r="AM15" s="678"/>
      <c r="AN15" s="678"/>
      <c r="AO15" s="678"/>
      <c r="AP15" s="678"/>
      <c r="AQ15" s="679"/>
      <c r="AR15" s="677"/>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t="s">
        <v>569</v>
      </c>
      <c r="Q16" s="678"/>
      <c r="R16" s="678"/>
      <c r="S16" s="678"/>
      <c r="T16" s="678"/>
      <c r="U16" s="678"/>
      <c r="V16" s="679"/>
      <c r="W16" s="677" t="s">
        <v>569</v>
      </c>
      <c r="X16" s="678"/>
      <c r="Y16" s="678"/>
      <c r="Z16" s="678"/>
      <c r="AA16" s="678"/>
      <c r="AB16" s="678"/>
      <c r="AC16" s="679"/>
      <c r="AD16" s="677" t="s">
        <v>569</v>
      </c>
      <c r="AE16" s="678"/>
      <c r="AF16" s="678"/>
      <c r="AG16" s="678"/>
      <c r="AH16" s="678"/>
      <c r="AI16" s="678"/>
      <c r="AJ16" s="679"/>
      <c r="AK16" s="677" t="s">
        <v>622</v>
      </c>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569</v>
      </c>
      <c r="Q17" s="678"/>
      <c r="R17" s="678"/>
      <c r="S17" s="678"/>
      <c r="T17" s="678"/>
      <c r="U17" s="678"/>
      <c r="V17" s="679"/>
      <c r="W17" s="677" t="s">
        <v>569</v>
      </c>
      <c r="X17" s="678"/>
      <c r="Y17" s="678"/>
      <c r="Z17" s="678"/>
      <c r="AA17" s="678"/>
      <c r="AB17" s="678"/>
      <c r="AC17" s="679"/>
      <c r="AD17" s="677" t="s">
        <v>569</v>
      </c>
      <c r="AE17" s="678"/>
      <c r="AF17" s="678"/>
      <c r="AG17" s="678"/>
      <c r="AH17" s="678"/>
      <c r="AI17" s="678"/>
      <c r="AJ17" s="679"/>
      <c r="AK17" s="677" t="s">
        <v>623</v>
      </c>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72</v>
      </c>
      <c r="Q18" s="901"/>
      <c r="R18" s="901"/>
      <c r="S18" s="901"/>
      <c r="T18" s="901"/>
      <c r="U18" s="901"/>
      <c r="V18" s="902"/>
      <c r="W18" s="900">
        <f>SUM(W13:AC17)</f>
        <v>91.699999999999989</v>
      </c>
      <c r="X18" s="901"/>
      <c r="Y18" s="901"/>
      <c r="Z18" s="901"/>
      <c r="AA18" s="901"/>
      <c r="AB18" s="901"/>
      <c r="AC18" s="902"/>
      <c r="AD18" s="900">
        <f>SUM(AD13:AJ17)</f>
        <v>65.2</v>
      </c>
      <c r="AE18" s="901"/>
      <c r="AF18" s="901"/>
      <c r="AG18" s="901"/>
      <c r="AH18" s="901"/>
      <c r="AI18" s="901"/>
      <c r="AJ18" s="902"/>
      <c r="AK18" s="900">
        <f>SUM(AK13:AQ17)</f>
        <v>65.2</v>
      </c>
      <c r="AL18" s="901"/>
      <c r="AM18" s="901"/>
      <c r="AN18" s="901"/>
      <c r="AO18" s="901"/>
      <c r="AP18" s="901"/>
      <c r="AQ18" s="902"/>
      <c r="AR18" s="900">
        <f>SUM(AR13:AX17)</f>
        <v>65.2</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68</v>
      </c>
      <c r="Q19" s="678"/>
      <c r="R19" s="678"/>
      <c r="S19" s="678"/>
      <c r="T19" s="678"/>
      <c r="U19" s="678"/>
      <c r="V19" s="679"/>
      <c r="W19" s="677">
        <v>66.5</v>
      </c>
      <c r="X19" s="678"/>
      <c r="Y19" s="678"/>
      <c r="Z19" s="678"/>
      <c r="AA19" s="678"/>
      <c r="AB19" s="678"/>
      <c r="AC19" s="679"/>
      <c r="AD19" s="677">
        <v>62.2</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0.94444444444444442</v>
      </c>
      <c r="Q20" s="318"/>
      <c r="R20" s="318"/>
      <c r="S20" s="318"/>
      <c r="T20" s="318"/>
      <c r="U20" s="318"/>
      <c r="V20" s="318"/>
      <c r="W20" s="318">
        <f t="shared" ref="W20" si="0">IF(W18=0, "-", SUM(W19)/W18)</f>
        <v>0.72519083969465659</v>
      </c>
      <c r="X20" s="318"/>
      <c r="Y20" s="318"/>
      <c r="Z20" s="318"/>
      <c r="AA20" s="318"/>
      <c r="AB20" s="318"/>
      <c r="AC20" s="318"/>
      <c r="AD20" s="318">
        <f t="shared" ref="AD20" si="1">IF(AD18=0, "-", SUM(AD19)/AD18)</f>
        <v>0.95398773006134974</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2.25" customHeight="1" x14ac:dyDescent="0.15">
      <c r="A21" s="871"/>
      <c r="B21" s="872"/>
      <c r="C21" s="872"/>
      <c r="D21" s="872"/>
      <c r="E21" s="872"/>
      <c r="F21" s="1004"/>
      <c r="G21" s="316" t="s">
        <v>358</v>
      </c>
      <c r="H21" s="317"/>
      <c r="I21" s="317"/>
      <c r="J21" s="317"/>
      <c r="K21" s="317"/>
      <c r="L21" s="317"/>
      <c r="M21" s="317"/>
      <c r="N21" s="317"/>
      <c r="O21" s="317"/>
      <c r="P21" s="318">
        <f>IF(P19=0, "-", SUM(P19)/SUM(P13,P14))</f>
        <v>0.94444444444444442</v>
      </c>
      <c r="Q21" s="318"/>
      <c r="R21" s="318"/>
      <c r="S21" s="318"/>
      <c r="T21" s="318"/>
      <c r="U21" s="318"/>
      <c r="V21" s="318"/>
      <c r="W21" s="318">
        <f t="shared" ref="W21" si="2">IF(W19=0, "-", SUM(W19)/SUM(W13,W14))</f>
        <v>0.72519083969465659</v>
      </c>
      <c r="X21" s="318"/>
      <c r="Y21" s="318"/>
      <c r="Z21" s="318"/>
      <c r="AA21" s="318"/>
      <c r="AB21" s="318"/>
      <c r="AC21" s="318"/>
      <c r="AD21" s="318">
        <f t="shared" ref="AD21" si="3">IF(AD19=0, "-", SUM(AD19)/SUM(AD13,AD14))</f>
        <v>0.95398773006134974</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431</v>
      </c>
      <c r="B22" s="972"/>
      <c r="C22" s="972"/>
      <c r="D22" s="972"/>
      <c r="E22" s="972"/>
      <c r="F22" s="973"/>
      <c r="G22" s="1009" t="s">
        <v>337</v>
      </c>
      <c r="H22" s="221"/>
      <c r="I22" s="221"/>
      <c r="J22" s="221"/>
      <c r="K22" s="221"/>
      <c r="L22" s="221"/>
      <c r="M22" s="221"/>
      <c r="N22" s="221"/>
      <c r="O22" s="222"/>
      <c r="P22" s="960" t="s">
        <v>432</v>
      </c>
      <c r="Q22" s="221"/>
      <c r="R22" s="221"/>
      <c r="S22" s="221"/>
      <c r="T22" s="221"/>
      <c r="U22" s="221"/>
      <c r="V22" s="222"/>
      <c r="W22" s="960" t="s">
        <v>433</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43.5" customHeight="1" x14ac:dyDescent="0.15">
      <c r="A23" s="974"/>
      <c r="B23" s="975"/>
      <c r="C23" s="975"/>
      <c r="D23" s="975"/>
      <c r="E23" s="975"/>
      <c r="F23" s="976"/>
      <c r="G23" s="1010" t="s">
        <v>570</v>
      </c>
      <c r="H23" s="1011"/>
      <c r="I23" s="1011"/>
      <c r="J23" s="1011"/>
      <c r="K23" s="1011"/>
      <c r="L23" s="1011"/>
      <c r="M23" s="1011"/>
      <c r="N23" s="1011"/>
      <c r="O23" s="1012"/>
      <c r="P23" s="942">
        <v>54.3</v>
      </c>
      <c r="Q23" s="943"/>
      <c r="R23" s="943"/>
      <c r="S23" s="943"/>
      <c r="T23" s="943"/>
      <c r="U23" s="943"/>
      <c r="V23" s="961"/>
      <c r="W23" s="942">
        <v>54.3</v>
      </c>
      <c r="X23" s="943"/>
      <c r="Y23" s="943"/>
      <c r="Z23" s="943"/>
      <c r="AA23" s="943"/>
      <c r="AB23" s="943"/>
      <c r="AC23" s="961"/>
      <c r="AD23" s="981" t="s">
        <v>688</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571</v>
      </c>
      <c r="H24" s="963"/>
      <c r="I24" s="963"/>
      <c r="J24" s="963"/>
      <c r="K24" s="963"/>
      <c r="L24" s="963"/>
      <c r="M24" s="963"/>
      <c r="N24" s="963"/>
      <c r="O24" s="964"/>
      <c r="P24" s="677">
        <v>5.4</v>
      </c>
      <c r="Q24" s="678"/>
      <c r="R24" s="678"/>
      <c r="S24" s="678"/>
      <c r="T24" s="678"/>
      <c r="U24" s="678"/>
      <c r="V24" s="679"/>
      <c r="W24" s="677">
        <v>5.0999999999999996</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44.25" customHeight="1" x14ac:dyDescent="0.15">
      <c r="A25" s="974"/>
      <c r="B25" s="975"/>
      <c r="C25" s="975"/>
      <c r="D25" s="975"/>
      <c r="E25" s="975"/>
      <c r="F25" s="976"/>
      <c r="G25" s="962" t="s">
        <v>572</v>
      </c>
      <c r="H25" s="963"/>
      <c r="I25" s="963"/>
      <c r="J25" s="963"/>
      <c r="K25" s="963"/>
      <c r="L25" s="963"/>
      <c r="M25" s="963"/>
      <c r="N25" s="963"/>
      <c r="O25" s="964"/>
      <c r="P25" s="677">
        <v>4.5999999999999996</v>
      </c>
      <c r="Q25" s="678"/>
      <c r="R25" s="678"/>
      <c r="S25" s="678"/>
      <c r="T25" s="678"/>
      <c r="U25" s="678"/>
      <c r="V25" s="679"/>
      <c r="W25" s="677">
        <v>4.9000000000000004</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672</v>
      </c>
      <c r="H26" s="963"/>
      <c r="I26" s="963"/>
      <c r="J26" s="963"/>
      <c r="K26" s="963"/>
      <c r="L26" s="963"/>
      <c r="M26" s="963"/>
      <c r="N26" s="963"/>
      <c r="O26" s="964"/>
      <c r="P26" s="677">
        <v>0.4</v>
      </c>
      <c r="Q26" s="678"/>
      <c r="R26" s="678"/>
      <c r="S26" s="678"/>
      <c r="T26" s="678"/>
      <c r="U26" s="678"/>
      <c r="V26" s="679"/>
      <c r="W26" s="677">
        <v>0.4</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673</v>
      </c>
      <c r="H27" s="963"/>
      <c r="I27" s="963"/>
      <c r="J27" s="963"/>
      <c r="K27" s="963"/>
      <c r="L27" s="963"/>
      <c r="M27" s="963"/>
      <c r="N27" s="963"/>
      <c r="O27" s="964"/>
      <c r="P27" s="677">
        <v>0.4</v>
      </c>
      <c r="Q27" s="678"/>
      <c r="R27" s="678"/>
      <c r="S27" s="678"/>
      <c r="T27" s="678"/>
      <c r="U27" s="678"/>
      <c r="V27" s="679"/>
      <c r="W27" s="677">
        <v>0.4</v>
      </c>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341</v>
      </c>
      <c r="H28" s="966"/>
      <c r="I28" s="966"/>
      <c r="J28" s="966"/>
      <c r="K28" s="966"/>
      <c r="L28" s="966"/>
      <c r="M28" s="966"/>
      <c r="N28" s="966"/>
      <c r="O28" s="967"/>
      <c r="P28" s="900">
        <f>P29-SUM(P23:P27)</f>
        <v>9.9999999999994316E-2</v>
      </c>
      <c r="Q28" s="901"/>
      <c r="R28" s="901"/>
      <c r="S28" s="901"/>
      <c r="T28" s="901"/>
      <c r="U28" s="901"/>
      <c r="V28" s="902"/>
      <c r="W28" s="900">
        <f>W29-SUM(W23:W27)</f>
        <v>9.9999999999994316E-2</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65.2</v>
      </c>
      <c r="Q29" s="678"/>
      <c r="R29" s="678"/>
      <c r="S29" s="678"/>
      <c r="T29" s="678"/>
      <c r="U29" s="678"/>
      <c r="V29" s="679"/>
      <c r="W29" s="992">
        <f>AR13</f>
        <v>65.2</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395</v>
      </c>
      <c r="AF30" s="881"/>
      <c r="AG30" s="881"/>
      <c r="AH30" s="882"/>
      <c r="AI30" s="880" t="s">
        <v>417</v>
      </c>
      <c r="AJ30" s="881"/>
      <c r="AK30" s="881"/>
      <c r="AL30" s="882"/>
      <c r="AM30" s="938" t="s">
        <v>422</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v>2</v>
      </c>
      <c r="AR31" s="200"/>
      <c r="AS31" s="132" t="s">
        <v>236</v>
      </c>
      <c r="AT31" s="133"/>
      <c r="AU31" s="199" t="s">
        <v>569</v>
      </c>
      <c r="AV31" s="199"/>
      <c r="AW31" s="418" t="s">
        <v>181</v>
      </c>
      <c r="AX31" s="419"/>
    </row>
    <row r="32" spans="1:50" ht="29.25" customHeight="1" x14ac:dyDescent="0.15">
      <c r="A32" s="423"/>
      <c r="B32" s="421"/>
      <c r="C32" s="421"/>
      <c r="D32" s="421"/>
      <c r="E32" s="421"/>
      <c r="F32" s="422"/>
      <c r="G32" s="584" t="s">
        <v>573</v>
      </c>
      <c r="H32" s="585"/>
      <c r="I32" s="585"/>
      <c r="J32" s="585"/>
      <c r="K32" s="585"/>
      <c r="L32" s="585"/>
      <c r="M32" s="585"/>
      <c r="N32" s="585"/>
      <c r="O32" s="586"/>
      <c r="P32" s="104" t="s">
        <v>574</v>
      </c>
      <c r="Q32" s="104"/>
      <c r="R32" s="104"/>
      <c r="S32" s="104"/>
      <c r="T32" s="104"/>
      <c r="U32" s="104"/>
      <c r="V32" s="104"/>
      <c r="W32" s="104"/>
      <c r="X32" s="105"/>
      <c r="Y32" s="494" t="s">
        <v>12</v>
      </c>
      <c r="Z32" s="554"/>
      <c r="AA32" s="555"/>
      <c r="AB32" s="484" t="s">
        <v>374</v>
      </c>
      <c r="AC32" s="484"/>
      <c r="AD32" s="484"/>
      <c r="AE32" s="217">
        <v>196</v>
      </c>
      <c r="AF32" s="218"/>
      <c r="AG32" s="218"/>
      <c r="AH32" s="218"/>
      <c r="AI32" s="217">
        <v>230</v>
      </c>
      <c r="AJ32" s="218"/>
      <c r="AK32" s="218"/>
      <c r="AL32" s="218"/>
      <c r="AM32" s="217">
        <v>188</v>
      </c>
      <c r="AN32" s="218"/>
      <c r="AO32" s="218"/>
      <c r="AP32" s="218"/>
      <c r="AQ32" s="352" t="s">
        <v>569</v>
      </c>
      <c r="AR32" s="207"/>
      <c r="AS32" s="207"/>
      <c r="AT32" s="353"/>
      <c r="AU32" s="218" t="s">
        <v>569</v>
      </c>
      <c r="AV32" s="218"/>
      <c r="AW32" s="218"/>
      <c r="AX32" s="220"/>
    </row>
    <row r="33" spans="1:50" ht="29.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374</v>
      </c>
      <c r="AC33" s="546"/>
      <c r="AD33" s="546"/>
      <c r="AE33" s="217">
        <v>100</v>
      </c>
      <c r="AF33" s="218"/>
      <c r="AG33" s="218"/>
      <c r="AH33" s="218"/>
      <c r="AI33" s="217">
        <v>100</v>
      </c>
      <c r="AJ33" s="218"/>
      <c r="AK33" s="218"/>
      <c r="AL33" s="218"/>
      <c r="AM33" s="217">
        <v>100</v>
      </c>
      <c r="AN33" s="218"/>
      <c r="AO33" s="218"/>
      <c r="AP33" s="218"/>
      <c r="AQ33" s="352">
        <v>100</v>
      </c>
      <c r="AR33" s="207"/>
      <c r="AS33" s="207"/>
      <c r="AT33" s="353"/>
      <c r="AU33" s="218" t="s">
        <v>569</v>
      </c>
      <c r="AV33" s="218"/>
      <c r="AW33" s="218"/>
      <c r="AX33" s="220"/>
    </row>
    <row r="34" spans="1:50" ht="29.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196</v>
      </c>
      <c r="AF34" s="218"/>
      <c r="AG34" s="218"/>
      <c r="AH34" s="218"/>
      <c r="AI34" s="217">
        <v>230</v>
      </c>
      <c r="AJ34" s="218"/>
      <c r="AK34" s="218"/>
      <c r="AL34" s="218"/>
      <c r="AM34" s="217">
        <v>188</v>
      </c>
      <c r="AN34" s="218"/>
      <c r="AO34" s="218"/>
      <c r="AP34" s="218"/>
      <c r="AQ34" s="352" t="s">
        <v>569</v>
      </c>
      <c r="AR34" s="207"/>
      <c r="AS34" s="207"/>
      <c r="AT34" s="353"/>
      <c r="AU34" s="218" t="s">
        <v>569</v>
      </c>
      <c r="AV34" s="218"/>
      <c r="AW34" s="218"/>
      <c r="AX34" s="220"/>
    </row>
    <row r="35" spans="1:50" ht="23.25" customHeight="1" x14ac:dyDescent="0.15">
      <c r="A35" s="225" t="s">
        <v>383</v>
      </c>
      <c r="B35" s="226"/>
      <c r="C35" s="226"/>
      <c r="D35" s="226"/>
      <c r="E35" s="226"/>
      <c r="F35" s="227"/>
      <c r="G35" s="231" t="s">
        <v>575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395</v>
      </c>
      <c r="AF37" s="244"/>
      <c r="AG37" s="244"/>
      <c r="AH37" s="245"/>
      <c r="AI37" s="243" t="s">
        <v>393</v>
      </c>
      <c r="AJ37" s="244"/>
      <c r="AK37" s="244"/>
      <c r="AL37" s="245"/>
      <c r="AM37" s="249" t="s">
        <v>422</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v>2</v>
      </c>
      <c r="AR38" s="200"/>
      <c r="AS38" s="132" t="s">
        <v>236</v>
      </c>
      <c r="AT38" s="133"/>
      <c r="AU38" s="199" t="s">
        <v>569</v>
      </c>
      <c r="AV38" s="199"/>
      <c r="AW38" s="418" t="s">
        <v>181</v>
      </c>
      <c r="AX38" s="419"/>
    </row>
    <row r="39" spans="1:50" ht="32.25" customHeight="1" x14ac:dyDescent="0.15">
      <c r="A39" s="423"/>
      <c r="B39" s="421"/>
      <c r="C39" s="421"/>
      <c r="D39" s="421"/>
      <c r="E39" s="421"/>
      <c r="F39" s="422"/>
      <c r="G39" s="584" t="s">
        <v>576</v>
      </c>
      <c r="H39" s="585"/>
      <c r="I39" s="585"/>
      <c r="J39" s="585"/>
      <c r="K39" s="585"/>
      <c r="L39" s="585"/>
      <c r="M39" s="585"/>
      <c r="N39" s="585"/>
      <c r="O39" s="586"/>
      <c r="P39" s="104" t="s">
        <v>678</v>
      </c>
      <c r="Q39" s="104"/>
      <c r="R39" s="104"/>
      <c r="S39" s="104"/>
      <c r="T39" s="104"/>
      <c r="U39" s="104"/>
      <c r="V39" s="104"/>
      <c r="W39" s="104"/>
      <c r="X39" s="105"/>
      <c r="Y39" s="494" t="s">
        <v>12</v>
      </c>
      <c r="Z39" s="554"/>
      <c r="AA39" s="555"/>
      <c r="AB39" s="484" t="s">
        <v>374</v>
      </c>
      <c r="AC39" s="484"/>
      <c r="AD39" s="484"/>
      <c r="AE39" s="217">
        <v>96</v>
      </c>
      <c r="AF39" s="218"/>
      <c r="AG39" s="218"/>
      <c r="AH39" s="218"/>
      <c r="AI39" s="217">
        <v>94.9</v>
      </c>
      <c r="AJ39" s="218"/>
      <c r="AK39" s="218"/>
      <c r="AL39" s="218"/>
      <c r="AM39" s="217">
        <v>95</v>
      </c>
      <c r="AN39" s="218"/>
      <c r="AO39" s="218"/>
      <c r="AP39" s="218"/>
      <c r="AQ39" s="352" t="s">
        <v>569</v>
      </c>
      <c r="AR39" s="207"/>
      <c r="AS39" s="207"/>
      <c r="AT39" s="353"/>
      <c r="AU39" s="218" t="s">
        <v>569</v>
      </c>
      <c r="AV39" s="218"/>
      <c r="AW39" s="218"/>
      <c r="AX39" s="220"/>
    </row>
    <row r="40" spans="1:50" ht="32.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374</v>
      </c>
      <c r="AC40" s="546"/>
      <c r="AD40" s="546"/>
      <c r="AE40" s="217">
        <v>90</v>
      </c>
      <c r="AF40" s="218"/>
      <c r="AG40" s="218"/>
      <c r="AH40" s="218"/>
      <c r="AI40" s="217">
        <v>90</v>
      </c>
      <c r="AJ40" s="218"/>
      <c r="AK40" s="218"/>
      <c r="AL40" s="218"/>
      <c r="AM40" s="217">
        <v>90</v>
      </c>
      <c r="AN40" s="218"/>
      <c r="AO40" s="218"/>
      <c r="AP40" s="218"/>
      <c r="AQ40" s="352">
        <v>90</v>
      </c>
      <c r="AR40" s="207"/>
      <c r="AS40" s="207"/>
      <c r="AT40" s="353"/>
      <c r="AU40" s="218" t="s">
        <v>569</v>
      </c>
      <c r="AV40" s="218"/>
      <c r="AW40" s="218"/>
      <c r="AX40" s="220"/>
    </row>
    <row r="41" spans="1:50" ht="39"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106.7</v>
      </c>
      <c r="AF41" s="218"/>
      <c r="AG41" s="218"/>
      <c r="AH41" s="218"/>
      <c r="AI41" s="217">
        <v>105.4</v>
      </c>
      <c r="AJ41" s="218"/>
      <c r="AK41" s="218"/>
      <c r="AL41" s="218"/>
      <c r="AM41" s="217">
        <v>105.6</v>
      </c>
      <c r="AN41" s="218"/>
      <c r="AO41" s="218"/>
      <c r="AP41" s="218"/>
      <c r="AQ41" s="352" t="s">
        <v>569</v>
      </c>
      <c r="AR41" s="207"/>
      <c r="AS41" s="207"/>
      <c r="AT41" s="353"/>
      <c r="AU41" s="218" t="s">
        <v>569</v>
      </c>
      <c r="AV41" s="218"/>
      <c r="AW41" s="218"/>
      <c r="AX41" s="220"/>
    </row>
    <row r="42" spans="1:50" ht="23.25" customHeight="1" x14ac:dyDescent="0.15">
      <c r="A42" s="225" t="s">
        <v>383</v>
      </c>
      <c r="B42" s="226"/>
      <c r="C42" s="226"/>
      <c r="D42" s="226"/>
      <c r="E42" s="226"/>
      <c r="F42" s="227"/>
      <c r="G42" s="231" t="s">
        <v>577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395</v>
      </c>
      <c r="AF44" s="244"/>
      <c r="AG44" s="244"/>
      <c r="AH44" s="245"/>
      <c r="AI44" s="243" t="s">
        <v>393</v>
      </c>
      <c r="AJ44" s="244"/>
      <c r="AK44" s="244"/>
      <c r="AL44" s="245"/>
      <c r="AM44" s="249" t="s">
        <v>422</v>
      </c>
      <c r="AN44" s="249"/>
      <c r="AO44" s="249"/>
      <c r="AP44" s="249"/>
      <c r="AQ44" s="150" t="s">
        <v>235</v>
      </c>
      <c r="AR44" s="151"/>
      <c r="AS44" s="151"/>
      <c r="AT44" s="152"/>
      <c r="AU44" s="434" t="s">
        <v>134</v>
      </c>
      <c r="AV44" s="434"/>
      <c r="AW44" s="434"/>
      <c r="AX44" s="933"/>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2</v>
      </c>
      <c r="AR45" s="200"/>
      <c r="AS45" s="132" t="s">
        <v>236</v>
      </c>
      <c r="AT45" s="133"/>
      <c r="AU45" s="199" t="s">
        <v>569</v>
      </c>
      <c r="AV45" s="199"/>
      <c r="AW45" s="418" t="s">
        <v>181</v>
      </c>
      <c r="AX45" s="419"/>
    </row>
    <row r="46" spans="1:50" ht="29.25" customHeight="1" x14ac:dyDescent="0.15">
      <c r="A46" s="423"/>
      <c r="B46" s="421"/>
      <c r="C46" s="421"/>
      <c r="D46" s="421"/>
      <c r="E46" s="421"/>
      <c r="F46" s="422"/>
      <c r="G46" s="584" t="s">
        <v>578</v>
      </c>
      <c r="H46" s="585"/>
      <c r="I46" s="585"/>
      <c r="J46" s="585"/>
      <c r="K46" s="585"/>
      <c r="L46" s="585"/>
      <c r="M46" s="585"/>
      <c r="N46" s="585"/>
      <c r="O46" s="586"/>
      <c r="P46" s="104" t="s">
        <v>679</v>
      </c>
      <c r="Q46" s="104"/>
      <c r="R46" s="104"/>
      <c r="S46" s="104"/>
      <c r="T46" s="104"/>
      <c r="U46" s="104"/>
      <c r="V46" s="104"/>
      <c r="W46" s="104"/>
      <c r="X46" s="105"/>
      <c r="Y46" s="494" t="s">
        <v>12</v>
      </c>
      <c r="Z46" s="554"/>
      <c r="AA46" s="555"/>
      <c r="AB46" s="484" t="s">
        <v>374</v>
      </c>
      <c r="AC46" s="484"/>
      <c r="AD46" s="484"/>
      <c r="AE46" s="217">
        <v>96.7</v>
      </c>
      <c r="AF46" s="218"/>
      <c r="AG46" s="218"/>
      <c r="AH46" s="218"/>
      <c r="AI46" s="217">
        <v>95.6</v>
      </c>
      <c r="AJ46" s="218"/>
      <c r="AK46" s="218"/>
      <c r="AL46" s="218"/>
      <c r="AM46" s="217">
        <v>95.7</v>
      </c>
      <c r="AN46" s="218"/>
      <c r="AO46" s="218"/>
      <c r="AP46" s="218"/>
      <c r="AQ46" s="352" t="s">
        <v>569</v>
      </c>
      <c r="AR46" s="207"/>
      <c r="AS46" s="207"/>
      <c r="AT46" s="353"/>
      <c r="AU46" s="218" t="s">
        <v>569</v>
      </c>
      <c r="AV46" s="218"/>
      <c r="AW46" s="218"/>
      <c r="AX46" s="220"/>
    </row>
    <row r="47" spans="1:50" ht="29.2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374</v>
      </c>
      <c r="AC47" s="546"/>
      <c r="AD47" s="546"/>
      <c r="AE47" s="217">
        <v>90</v>
      </c>
      <c r="AF47" s="218"/>
      <c r="AG47" s="218"/>
      <c r="AH47" s="218"/>
      <c r="AI47" s="217">
        <v>90</v>
      </c>
      <c r="AJ47" s="218"/>
      <c r="AK47" s="218"/>
      <c r="AL47" s="218"/>
      <c r="AM47" s="217">
        <v>90</v>
      </c>
      <c r="AN47" s="218"/>
      <c r="AO47" s="218"/>
      <c r="AP47" s="218"/>
      <c r="AQ47" s="352">
        <v>90</v>
      </c>
      <c r="AR47" s="207"/>
      <c r="AS47" s="207"/>
      <c r="AT47" s="353"/>
      <c r="AU47" s="218" t="s">
        <v>569</v>
      </c>
      <c r="AV47" s="218"/>
      <c r="AW47" s="218"/>
      <c r="AX47" s="220"/>
    </row>
    <row r="48" spans="1:50" ht="54.7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107.4</v>
      </c>
      <c r="AF48" s="218"/>
      <c r="AG48" s="218"/>
      <c r="AH48" s="218"/>
      <c r="AI48" s="217">
        <v>106.2</v>
      </c>
      <c r="AJ48" s="218"/>
      <c r="AK48" s="218"/>
      <c r="AL48" s="218"/>
      <c r="AM48" s="217">
        <v>106.3</v>
      </c>
      <c r="AN48" s="218"/>
      <c r="AO48" s="218"/>
      <c r="AP48" s="218"/>
      <c r="AQ48" s="352" t="s">
        <v>569</v>
      </c>
      <c r="AR48" s="207"/>
      <c r="AS48" s="207"/>
      <c r="AT48" s="353"/>
      <c r="AU48" s="218" t="s">
        <v>569</v>
      </c>
      <c r="AV48" s="218"/>
      <c r="AW48" s="218"/>
      <c r="AX48" s="220"/>
    </row>
    <row r="49" spans="1:50" ht="23.25" customHeight="1" x14ac:dyDescent="0.15">
      <c r="A49" s="225" t="s">
        <v>383</v>
      </c>
      <c r="B49" s="226"/>
      <c r="C49" s="226"/>
      <c r="D49" s="226"/>
      <c r="E49" s="226"/>
      <c r="F49" s="227"/>
      <c r="G49" s="231" t="s">
        <v>577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395</v>
      </c>
      <c r="AF51" s="244"/>
      <c r="AG51" s="244"/>
      <c r="AH51" s="245"/>
      <c r="AI51" s="243" t="s">
        <v>393</v>
      </c>
      <c r="AJ51" s="244"/>
      <c r="AK51" s="244"/>
      <c r="AL51" s="245"/>
      <c r="AM51" s="249" t="s">
        <v>422</v>
      </c>
      <c r="AN51" s="249"/>
      <c r="AO51" s="249"/>
      <c r="AP51" s="249"/>
      <c r="AQ51" s="150" t="s">
        <v>235</v>
      </c>
      <c r="AR51" s="151"/>
      <c r="AS51" s="151"/>
      <c r="AT51" s="152"/>
      <c r="AU51" s="947" t="s">
        <v>134</v>
      </c>
      <c r="AV51" s="947"/>
      <c r="AW51" s="947"/>
      <c r="AX51" s="948"/>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v>2</v>
      </c>
      <c r="AR52" s="200"/>
      <c r="AS52" s="132" t="s">
        <v>236</v>
      </c>
      <c r="AT52" s="133"/>
      <c r="AU52" s="199" t="s">
        <v>569</v>
      </c>
      <c r="AV52" s="199"/>
      <c r="AW52" s="418" t="s">
        <v>181</v>
      </c>
      <c r="AX52" s="419"/>
    </row>
    <row r="53" spans="1:50" ht="30" customHeight="1" x14ac:dyDescent="0.15">
      <c r="A53" s="423"/>
      <c r="B53" s="421"/>
      <c r="C53" s="421"/>
      <c r="D53" s="421"/>
      <c r="E53" s="421"/>
      <c r="F53" s="422"/>
      <c r="G53" s="584" t="s">
        <v>579</v>
      </c>
      <c r="H53" s="585"/>
      <c r="I53" s="585"/>
      <c r="J53" s="585"/>
      <c r="K53" s="585"/>
      <c r="L53" s="585"/>
      <c r="M53" s="585"/>
      <c r="N53" s="585"/>
      <c r="O53" s="586"/>
      <c r="P53" s="104" t="s">
        <v>680</v>
      </c>
      <c r="Q53" s="104"/>
      <c r="R53" s="104"/>
      <c r="S53" s="104"/>
      <c r="T53" s="104"/>
      <c r="U53" s="104"/>
      <c r="V53" s="104"/>
      <c r="W53" s="104"/>
      <c r="X53" s="105"/>
      <c r="Y53" s="494" t="s">
        <v>12</v>
      </c>
      <c r="Z53" s="554"/>
      <c r="AA53" s="555"/>
      <c r="AB53" s="484" t="s">
        <v>374</v>
      </c>
      <c r="AC53" s="484"/>
      <c r="AD53" s="484"/>
      <c r="AE53" s="217">
        <v>97.2</v>
      </c>
      <c r="AF53" s="218"/>
      <c r="AG53" s="218"/>
      <c r="AH53" s="218"/>
      <c r="AI53" s="217">
        <v>96</v>
      </c>
      <c r="AJ53" s="218"/>
      <c r="AK53" s="218"/>
      <c r="AL53" s="218"/>
      <c r="AM53" s="217">
        <v>96</v>
      </c>
      <c r="AN53" s="218"/>
      <c r="AO53" s="218"/>
      <c r="AP53" s="218"/>
      <c r="AQ53" s="352" t="s">
        <v>569</v>
      </c>
      <c r="AR53" s="207"/>
      <c r="AS53" s="207"/>
      <c r="AT53" s="353"/>
      <c r="AU53" s="218" t="s">
        <v>569</v>
      </c>
      <c r="AV53" s="218"/>
      <c r="AW53" s="218"/>
      <c r="AX53" s="220"/>
    </row>
    <row r="54" spans="1:50" ht="30"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t="s">
        <v>374</v>
      </c>
      <c r="AC54" s="546"/>
      <c r="AD54" s="546"/>
      <c r="AE54" s="217">
        <v>90</v>
      </c>
      <c r="AF54" s="218"/>
      <c r="AG54" s="218"/>
      <c r="AH54" s="218"/>
      <c r="AI54" s="217">
        <v>90</v>
      </c>
      <c r="AJ54" s="218"/>
      <c r="AK54" s="218"/>
      <c r="AL54" s="218"/>
      <c r="AM54" s="217">
        <v>90</v>
      </c>
      <c r="AN54" s="218"/>
      <c r="AO54" s="218"/>
      <c r="AP54" s="218"/>
      <c r="AQ54" s="352">
        <v>90</v>
      </c>
      <c r="AR54" s="207"/>
      <c r="AS54" s="207"/>
      <c r="AT54" s="353"/>
      <c r="AU54" s="218" t="s">
        <v>569</v>
      </c>
      <c r="AV54" s="218"/>
      <c r="AW54" s="218"/>
      <c r="AX54" s="220"/>
    </row>
    <row r="55" spans="1:50" ht="48.75"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v>108</v>
      </c>
      <c r="AF55" s="218"/>
      <c r="AG55" s="218"/>
      <c r="AH55" s="218"/>
      <c r="AI55" s="217">
        <v>106.7</v>
      </c>
      <c r="AJ55" s="218"/>
      <c r="AK55" s="218"/>
      <c r="AL55" s="218"/>
      <c r="AM55" s="217">
        <v>106.7</v>
      </c>
      <c r="AN55" s="218"/>
      <c r="AO55" s="218"/>
      <c r="AP55" s="218"/>
      <c r="AQ55" s="352" t="s">
        <v>569</v>
      </c>
      <c r="AR55" s="207"/>
      <c r="AS55" s="207"/>
      <c r="AT55" s="353"/>
      <c r="AU55" s="218" t="s">
        <v>569</v>
      </c>
      <c r="AV55" s="218"/>
      <c r="AW55" s="218"/>
      <c r="AX55" s="220"/>
    </row>
    <row r="56" spans="1:50" ht="23.25" customHeight="1" x14ac:dyDescent="0.15">
      <c r="A56" s="225" t="s">
        <v>383</v>
      </c>
      <c r="B56" s="226"/>
      <c r="C56" s="226"/>
      <c r="D56" s="226"/>
      <c r="E56" s="226"/>
      <c r="F56" s="227"/>
      <c r="G56" s="231" t="s">
        <v>577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395</v>
      </c>
      <c r="AF58" s="244"/>
      <c r="AG58" s="244"/>
      <c r="AH58" s="245"/>
      <c r="AI58" s="243" t="s">
        <v>393</v>
      </c>
      <c r="AJ58" s="244"/>
      <c r="AK58" s="244"/>
      <c r="AL58" s="245"/>
      <c r="AM58" s="249" t="s">
        <v>422</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395</v>
      </c>
      <c r="AF65" s="244"/>
      <c r="AG65" s="244"/>
      <c r="AH65" s="245"/>
      <c r="AI65" s="243" t="s">
        <v>393</v>
      </c>
      <c r="AJ65" s="244"/>
      <c r="AK65" s="244"/>
      <c r="AL65" s="245"/>
      <c r="AM65" s="249" t="s">
        <v>422</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373</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373</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374</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372</v>
      </c>
      <c r="X70" s="311"/>
      <c r="Y70" s="269" t="s">
        <v>12</v>
      </c>
      <c r="Z70" s="269"/>
      <c r="AA70" s="270"/>
      <c r="AB70" s="271" t="s">
        <v>373</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373</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374</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395</v>
      </c>
      <c r="AF73" s="244"/>
      <c r="AG73" s="244"/>
      <c r="AH73" s="245"/>
      <c r="AI73" s="243" t="s">
        <v>393</v>
      </c>
      <c r="AJ73" s="244"/>
      <c r="AK73" s="244"/>
      <c r="AL73" s="245"/>
      <c r="AM73" s="249" t="s">
        <v>422</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386</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x14ac:dyDescent="0.15">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434</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395</v>
      </c>
      <c r="AF85" s="244"/>
      <c r="AG85" s="244"/>
      <c r="AH85" s="245"/>
      <c r="AI85" s="243" t="s">
        <v>393</v>
      </c>
      <c r="AJ85" s="244"/>
      <c r="AK85" s="244"/>
      <c r="AL85" s="245"/>
      <c r="AM85" s="249" t="s">
        <v>422</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395</v>
      </c>
      <c r="AF90" s="244"/>
      <c r="AG90" s="244"/>
      <c r="AH90" s="245"/>
      <c r="AI90" s="243" t="s">
        <v>393</v>
      </c>
      <c r="AJ90" s="244"/>
      <c r="AK90" s="244"/>
      <c r="AL90" s="245"/>
      <c r="AM90" s="249" t="s">
        <v>422</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395</v>
      </c>
      <c r="AF95" s="244"/>
      <c r="AG95" s="244"/>
      <c r="AH95" s="245"/>
      <c r="AI95" s="243" t="s">
        <v>393</v>
      </c>
      <c r="AJ95" s="244"/>
      <c r="AK95" s="244"/>
      <c r="AL95" s="245"/>
      <c r="AM95" s="249" t="s">
        <v>422</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hidden="1"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395</v>
      </c>
      <c r="AF100" s="563"/>
      <c r="AG100" s="563"/>
      <c r="AH100" s="564"/>
      <c r="AI100" s="562" t="s">
        <v>415</v>
      </c>
      <c r="AJ100" s="563"/>
      <c r="AK100" s="563"/>
      <c r="AL100" s="564"/>
      <c r="AM100" s="562" t="s">
        <v>422</v>
      </c>
      <c r="AN100" s="563"/>
      <c r="AO100" s="563"/>
      <c r="AP100" s="564"/>
      <c r="AQ100" s="323" t="s">
        <v>435</v>
      </c>
      <c r="AR100" s="324"/>
      <c r="AS100" s="324"/>
      <c r="AT100" s="325"/>
      <c r="AU100" s="323" t="s">
        <v>436</v>
      </c>
      <c r="AV100" s="324"/>
      <c r="AW100" s="324"/>
      <c r="AX100" s="326"/>
    </row>
    <row r="101" spans="1:60" ht="23.25" hidden="1" customHeight="1" x14ac:dyDescent="0.15">
      <c r="A101" s="445"/>
      <c r="B101" s="446"/>
      <c r="C101" s="446"/>
      <c r="D101" s="446"/>
      <c r="E101" s="446"/>
      <c r="F101" s="447"/>
      <c r="G101" s="104"/>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c r="AC101" s="484"/>
      <c r="AD101" s="484"/>
      <c r="AE101" s="217"/>
      <c r="AF101" s="218"/>
      <c r="AG101" s="218"/>
      <c r="AH101" s="219"/>
      <c r="AI101" s="217"/>
      <c r="AJ101" s="218"/>
      <c r="AK101" s="218"/>
      <c r="AL101" s="219"/>
      <c r="AM101" s="217"/>
      <c r="AN101" s="218"/>
      <c r="AO101" s="218"/>
      <c r="AP101" s="219"/>
      <c r="AQ101" s="217"/>
      <c r="AR101" s="218"/>
      <c r="AS101" s="218"/>
      <c r="AT101" s="219"/>
      <c r="AU101" s="217"/>
      <c r="AV101" s="218"/>
      <c r="AW101" s="218"/>
      <c r="AX101" s="219"/>
    </row>
    <row r="102" spans="1:60" ht="23.25" hidden="1"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c r="AC102" s="484"/>
      <c r="AD102" s="484"/>
      <c r="AE102" s="441"/>
      <c r="AF102" s="441"/>
      <c r="AG102" s="441"/>
      <c r="AH102" s="441"/>
      <c r="AI102" s="441"/>
      <c r="AJ102" s="441"/>
      <c r="AK102" s="441"/>
      <c r="AL102" s="441"/>
      <c r="AM102" s="441"/>
      <c r="AN102" s="441"/>
      <c r="AO102" s="441"/>
      <c r="AP102" s="441"/>
      <c r="AQ102" s="272"/>
      <c r="AR102" s="273"/>
      <c r="AS102" s="273"/>
      <c r="AT102" s="322"/>
      <c r="AU102" s="272"/>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395</v>
      </c>
      <c r="AF103" s="439"/>
      <c r="AG103" s="439"/>
      <c r="AH103" s="440"/>
      <c r="AI103" s="438" t="s">
        <v>393</v>
      </c>
      <c r="AJ103" s="439"/>
      <c r="AK103" s="439"/>
      <c r="AL103" s="440"/>
      <c r="AM103" s="438" t="s">
        <v>422</v>
      </c>
      <c r="AN103" s="439"/>
      <c r="AO103" s="439"/>
      <c r="AP103" s="440"/>
      <c r="AQ103" s="283" t="s">
        <v>435</v>
      </c>
      <c r="AR103" s="284"/>
      <c r="AS103" s="284"/>
      <c r="AT103" s="327"/>
      <c r="AU103" s="283" t="s">
        <v>436</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395</v>
      </c>
      <c r="AF106" s="439"/>
      <c r="AG106" s="439"/>
      <c r="AH106" s="440"/>
      <c r="AI106" s="438" t="s">
        <v>393</v>
      </c>
      <c r="AJ106" s="439"/>
      <c r="AK106" s="439"/>
      <c r="AL106" s="440"/>
      <c r="AM106" s="438" t="s">
        <v>422</v>
      </c>
      <c r="AN106" s="439"/>
      <c r="AO106" s="439"/>
      <c r="AP106" s="440"/>
      <c r="AQ106" s="283" t="s">
        <v>435</v>
      </c>
      <c r="AR106" s="284"/>
      <c r="AS106" s="284"/>
      <c r="AT106" s="327"/>
      <c r="AU106" s="283" t="s">
        <v>436</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395</v>
      </c>
      <c r="AF109" s="439"/>
      <c r="AG109" s="439"/>
      <c r="AH109" s="440"/>
      <c r="AI109" s="438" t="s">
        <v>393</v>
      </c>
      <c r="AJ109" s="439"/>
      <c r="AK109" s="439"/>
      <c r="AL109" s="440"/>
      <c r="AM109" s="438" t="s">
        <v>422</v>
      </c>
      <c r="AN109" s="439"/>
      <c r="AO109" s="439"/>
      <c r="AP109" s="440"/>
      <c r="AQ109" s="283" t="s">
        <v>435</v>
      </c>
      <c r="AR109" s="284"/>
      <c r="AS109" s="284"/>
      <c r="AT109" s="327"/>
      <c r="AU109" s="283" t="s">
        <v>436</v>
      </c>
      <c r="AV109" s="284"/>
      <c r="AW109" s="284"/>
      <c r="AX109" s="285"/>
    </row>
    <row r="110" spans="1:60" ht="23.25" customHeight="1" x14ac:dyDescent="0.15">
      <c r="A110" s="445"/>
      <c r="B110" s="446"/>
      <c r="C110" s="446"/>
      <c r="D110" s="446"/>
      <c r="E110" s="446"/>
      <c r="F110" s="447"/>
      <c r="G110" s="104" t="s">
        <v>580</v>
      </c>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581</v>
      </c>
      <c r="AC110" s="569"/>
      <c r="AD110" s="570"/>
      <c r="AE110" s="441">
        <v>312</v>
      </c>
      <c r="AF110" s="441"/>
      <c r="AG110" s="441"/>
      <c r="AH110" s="441"/>
      <c r="AI110" s="441">
        <v>314</v>
      </c>
      <c r="AJ110" s="441"/>
      <c r="AK110" s="441"/>
      <c r="AL110" s="441"/>
      <c r="AM110" s="441">
        <v>277</v>
      </c>
      <c r="AN110" s="441"/>
      <c r="AO110" s="441"/>
      <c r="AP110" s="441"/>
      <c r="AQ110" s="217" t="s">
        <v>569</v>
      </c>
      <c r="AR110" s="218"/>
      <c r="AS110" s="218"/>
      <c r="AT110" s="219"/>
      <c r="AU110" s="217" t="s">
        <v>681</v>
      </c>
      <c r="AV110" s="218"/>
      <c r="AW110" s="218"/>
      <c r="AX110" s="219"/>
    </row>
    <row r="111" spans="1:60" ht="23.25"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581</v>
      </c>
      <c r="AC111" s="492"/>
      <c r="AD111" s="493"/>
      <c r="AE111" s="441">
        <v>405</v>
      </c>
      <c r="AF111" s="441"/>
      <c r="AG111" s="441"/>
      <c r="AH111" s="441"/>
      <c r="AI111" s="441">
        <v>319</v>
      </c>
      <c r="AJ111" s="441"/>
      <c r="AK111" s="441"/>
      <c r="AL111" s="441"/>
      <c r="AM111" s="441">
        <v>319</v>
      </c>
      <c r="AN111" s="441"/>
      <c r="AO111" s="441"/>
      <c r="AP111" s="441"/>
      <c r="AQ111" s="217">
        <v>292</v>
      </c>
      <c r="AR111" s="218"/>
      <c r="AS111" s="218"/>
      <c r="AT111" s="219"/>
      <c r="AU111" s="272">
        <v>292</v>
      </c>
      <c r="AV111" s="273"/>
      <c r="AW111" s="273"/>
      <c r="AX111" s="322"/>
    </row>
    <row r="112" spans="1:60" ht="31.5"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395</v>
      </c>
      <c r="AF112" s="439"/>
      <c r="AG112" s="439"/>
      <c r="AH112" s="440"/>
      <c r="AI112" s="438" t="s">
        <v>393</v>
      </c>
      <c r="AJ112" s="439"/>
      <c r="AK112" s="439"/>
      <c r="AL112" s="440"/>
      <c r="AM112" s="438" t="s">
        <v>422</v>
      </c>
      <c r="AN112" s="439"/>
      <c r="AO112" s="439"/>
      <c r="AP112" s="440"/>
      <c r="AQ112" s="283" t="s">
        <v>435</v>
      </c>
      <c r="AR112" s="284"/>
      <c r="AS112" s="284"/>
      <c r="AT112" s="327"/>
      <c r="AU112" s="283" t="s">
        <v>436</v>
      </c>
      <c r="AV112" s="284"/>
      <c r="AW112" s="284"/>
      <c r="AX112" s="285"/>
    </row>
    <row r="113" spans="1:50" ht="23.25" customHeight="1" x14ac:dyDescent="0.15">
      <c r="A113" s="445"/>
      <c r="B113" s="446"/>
      <c r="C113" s="446"/>
      <c r="D113" s="446"/>
      <c r="E113" s="446"/>
      <c r="F113" s="447"/>
      <c r="G113" s="104" t="s">
        <v>582</v>
      </c>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581</v>
      </c>
      <c r="AC113" s="569"/>
      <c r="AD113" s="570"/>
      <c r="AE113" s="441">
        <v>3</v>
      </c>
      <c r="AF113" s="441"/>
      <c r="AG113" s="441"/>
      <c r="AH113" s="441"/>
      <c r="AI113" s="441">
        <v>4</v>
      </c>
      <c r="AJ113" s="441"/>
      <c r="AK113" s="441"/>
      <c r="AL113" s="441"/>
      <c r="AM113" s="441">
        <v>1</v>
      </c>
      <c r="AN113" s="441"/>
      <c r="AO113" s="441"/>
      <c r="AP113" s="441"/>
      <c r="AQ113" s="217" t="s">
        <v>569</v>
      </c>
      <c r="AR113" s="218"/>
      <c r="AS113" s="218"/>
      <c r="AT113" s="219"/>
      <c r="AU113" s="217" t="s">
        <v>681</v>
      </c>
      <c r="AV113" s="218"/>
      <c r="AW113" s="218"/>
      <c r="AX113" s="219"/>
    </row>
    <row r="114" spans="1:50" ht="23.25"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581</v>
      </c>
      <c r="AC114" s="492"/>
      <c r="AD114" s="493"/>
      <c r="AE114" s="441">
        <v>6</v>
      </c>
      <c r="AF114" s="441"/>
      <c r="AG114" s="441"/>
      <c r="AH114" s="441"/>
      <c r="AI114" s="441">
        <v>4</v>
      </c>
      <c r="AJ114" s="441"/>
      <c r="AK114" s="441"/>
      <c r="AL114" s="441"/>
      <c r="AM114" s="441">
        <v>1</v>
      </c>
      <c r="AN114" s="441"/>
      <c r="AO114" s="441"/>
      <c r="AP114" s="441"/>
      <c r="AQ114" s="217">
        <v>3</v>
      </c>
      <c r="AR114" s="218"/>
      <c r="AS114" s="218"/>
      <c r="AT114" s="219"/>
      <c r="AU114" s="217">
        <v>2</v>
      </c>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395</v>
      </c>
      <c r="AF115" s="439"/>
      <c r="AG115" s="439"/>
      <c r="AH115" s="440"/>
      <c r="AI115" s="438" t="s">
        <v>393</v>
      </c>
      <c r="AJ115" s="439"/>
      <c r="AK115" s="439"/>
      <c r="AL115" s="440"/>
      <c r="AM115" s="438" t="s">
        <v>422</v>
      </c>
      <c r="AN115" s="439"/>
      <c r="AO115" s="439"/>
      <c r="AP115" s="440"/>
      <c r="AQ115" s="611" t="s">
        <v>437</v>
      </c>
      <c r="AR115" s="612"/>
      <c r="AS115" s="612"/>
      <c r="AT115" s="612"/>
      <c r="AU115" s="612"/>
      <c r="AV115" s="612"/>
      <c r="AW115" s="612"/>
      <c r="AX115" s="613"/>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v>171003</v>
      </c>
      <c r="AF116" s="441"/>
      <c r="AG116" s="441"/>
      <c r="AH116" s="441"/>
      <c r="AI116" s="441">
        <v>184439</v>
      </c>
      <c r="AJ116" s="441"/>
      <c r="AK116" s="441"/>
      <c r="AL116" s="441"/>
      <c r="AM116" s="441">
        <v>190130</v>
      </c>
      <c r="AN116" s="441"/>
      <c r="AO116" s="441"/>
      <c r="AP116" s="441"/>
      <c r="AQ116" s="217">
        <v>185935</v>
      </c>
      <c r="AR116" s="218"/>
      <c r="AS116" s="218"/>
      <c r="AT116" s="218"/>
      <c r="AU116" s="218"/>
      <c r="AV116" s="218"/>
      <c r="AW116" s="218"/>
      <c r="AX116" s="220"/>
    </row>
    <row r="117" spans="1:50" ht="46.5" customHeight="1" x14ac:dyDescent="0.15">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585</v>
      </c>
      <c r="AC117" s="496"/>
      <c r="AD117" s="497"/>
      <c r="AE117" s="574" t="s">
        <v>586</v>
      </c>
      <c r="AF117" s="574"/>
      <c r="AG117" s="574"/>
      <c r="AH117" s="574"/>
      <c r="AI117" s="574" t="s">
        <v>587</v>
      </c>
      <c r="AJ117" s="574"/>
      <c r="AK117" s="574"/>
      <c r="AL117" s="574"/>
      <c r="AM117" s="574" t="s">
        <v>652</v>
      </c>
      <c r="AN117" s="574"/>
      <c r="AO117" s="574"/>
      <c r="AP117" s="574"/>
      <c r="AQ117" s="574" t="s">
        <v>668</v>
      </c>
      <c r="AR117" s="574"/>
      <c r="AS117" s="574"/>
      <c r="AT117" s="574"/>
      <c r="AU117" s="574"/>
      <c r="AV117" s="574"/>
      <c r="AW117" s="574"/>
      <c r="AX117" s="575"/>
    </row>
    <row r="118" spans="1:50" ht="23.25"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395</v>
      </c>
      <c r="AF118" s="439"/>
      <c r="AG118" s="439"/>
      <c r="AH118" s="440"/>
      <c r="AI118" s="438" t="s">
        <v>393</v>
      </c>
      <c r="AJ118" s="439"/>
      <c r="AK118" s="439"/>
      <c r="AL118" s="440"/>
      <c r="AM118" s="438" t="s">
        <v>422</v>
      </c>
      <c r="AN118" s="439"/>
      <c r="AO118" s="439"/>
      <c r="AP118" s="440"/>
      <c r="AQ118" s="611" t="s">
        <v>437</v>
      </c>
      <c r="AR118" s="612"/>
      <c r="AS118" s="612"/>
      <c r="AT118" s="612"/>
      <c r="AU118" s="612"/>
      <c r="AV118" s="612"/>
      <c r="AW118" s="612"/>
      <c r="AX118" s="613"/>
    </row>
    <row r="119" spans="1:50" ht="23.25" customHeight="1" x14ac:dyDescent="0.15">
      <c r="A119" s="462"/>
      <c r="B119" s="463"/>
      <c r="C119" s="463"/>
      <c r="D119" s="463"/>
      <c r="E119" s="463"/>
      <c r="F119" s="464"/>
      <c r="G119" s="411" t="s">
        <v>588</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t="s">
        <v>584</v>
      </c>
      <c r="AC119" s="486"/>
      <c r="AD119" s="487"/>
      <c r="AE119" s="441">
        <v>2810000</v>
      </c>
      <c r="AF119" s="441"/>
      <c r="AG119" s="441"/>
      <c r="AH119" s="441"/>
      <c r="AI119" s="441">
        <v>3904000</v>
      </c>
      <c r="AJ119" s="441"/>
      <c r="AK119" s="441"/>
      <c r="AL119" s="441"/>
      <c r="AM119" s="441">
        <v>5000000</v>
      </c>
      <c r="AN119" s="441"/>
      <c r="AO119" s="441"/>
      <c r="AP119" s="441"/>
      <c r="AQ119" s="441">
        <v>1522000</v>
      </c>
      <c r="AR119" s="441"/>
      <c r="AS119" s="441"/>
      <c r="AT119" s="441"/>
      <c r="AU119" s="441"/>
      <c r="AV119" s="441"/>
      <c r="AW119" s="441"/>
      <c r="AX119" s="573"/>
    </row>
    <row r="120" spans="1:50" ht="46.5"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585</v>
      </c>
      <c r="AC120" s="496"/>
      <c r="AD120" s="497"/>
      <c r="AE120" s="574" t="s">
        <v>589</v>
      </c>
      <c r="AF120" s="574"/>
      <c r="AG120" s="574"/>
      <c r="AH120" s="574"/>
      <c r="AI120" s="574" t="s">
        <v>590</v>
      </c>
      <c r="AJ120" s="574"/>
      <c r="AK120" s="574"/>
      <c r="AL120" s="574"/>
      <c r="AM120" s="574" t="s">
        <v>653</v>
      </c>
      <c r="AN120" s="574"/>
      <c r="AO120" s="574"/>
      <c r="AP120" s="574"/>
      <c r="AQ120" s="574" t="s">
        <v>669</v>
      </c>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395</v>
      </c>
      <c r="AF121" s="439"/>
      <c r="AG121" s="439"/>
      <c r="AH121" s="440"/>
      <c r="AI121" s="438" t="s">
        <v>393</v>
      </c>
      <c r="AJ121" s="439"/>
      <c r="AK121" s="439"/>
      <c r="AL121" s="440"/>
      <c r="AM121" s="438" t="s">
        <v>422</v>
      </c>
      <c r="AN121" s="439"/>
      <c r="AO121" s="439"/>
      <c r="AP121" s="440"/>
      <c r="AQ121" s="611" t="s">
        <v>437</v>
      </c>
      <c r="AR121" s="612"/>
      <c r="AS121" s="612"/>
      <c r="AT121" s="612"/>
      <c r="AU121" s="612"/>
      <c r="AV121" s="612"/>
      <c r="AW121" s="612"/>
      <c r="AX121" s="613"/>
    </row>
    <row r="122" spans="1:50" ht="23.25" hidden="1" customHeight="1" x14ac:dyDescent="0.15">
      <c r="A122" s="462"/>
      <c r="B122" s="463"/>
      <c r="C122" s="463"/>
      <c r="D122" s="463"/>
      <c r="E122" s="463"/>
      <c r="F122" s="464"/>
      <c r="G122" s="411" t="s">
        <v>363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362</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395</v>
      </c>
      <c r="AF124" s="439"/>
      <c r="AG124" s="439"/>
      <c r="AH124" s="440"/>
      <c r="AI124" s="438" t="s">
        <v>393</v>
      </c>
      <c r="AJ124" s="439"/>
      <c r="AK124" s="439"/>
      <c r="AL124" s="440"/>
      <c r="AM124" s="438" t="s">
        <v>422</v>
      </c>
      <c r="AN124" s="439"/>
      <c r="AO124" s="439"/>
      <c r="AP124" s="440"/>
      <c r="AQ124" s="611" t="s">
        <v>437</v>
      </c>
      <c r="AR124" s="612"/>
      <c r="AS124" s="612"/>
      <c r="AT124" s="612"/>
      <c r="AU124" s="612"/>
      <c r="AV124" s="612"/>
      <c r="AW124" s="612"/>
      <c r="AX124" s="613"/>
    </row>
    <row r="125" spans="1:50" ht="23.25" hidden="1" customHeight="1" x14ac:dyDescent="0.15">
      <c r="A125" s="462"/>
      <c r="B125" s="463"/>
      <c r="C125" s="463"/>
      <c r="D125" s="463"/>
      <c r="E125" s="463"/>
      <c r="F125" s="464"/>
      <c r="G125" s="411" t="s">
        <v>363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362</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395</v>
      </c>
      <c r="AF127" s="439"/>
      <c r="AG127" s="439"/>
      <c r="AH127" s="440"/>
      <c r="AI127" s="438" t="s">
        <v>393</v>
      </c>
      <c r="AJ127" s="439"/>
      <c r="AK127" s="439"/>
      <c r="AL127" s="440"/>
      <c r="AM127" s="438" t="s">
        <v>422</v>
      </c>
      <c r="AN127" s="439"/>
      <c r="AO127" s="439"/>
      <c r="AP127" s="440"/>
      <c r="AQ127" s="611" t="s">
        <v>437</v>
      </c>
      <c r="AR127" s="612"/>
      <c r="AS127" s="612"/>
      <c r="AT127" s="612"/>
      <c r="AU127" s="612"/>
      <c r="AV127" s="612"/>
      <c r="AW127" s="612"/>
      <c r="AX127" s="613"/>
    </row>
    <row r="128" spans="1:50" ht="23.25" hidden="1" customHeight="1" x14ac:dyDescent="0.15">
      <c r="A128" s="462"/>
      <c r="B128" s="463"/>
      <c r="C128" s="463"/>
      <c r="D128" s="463"/>
      <c r="E128" s="463"/>
      <c r="F128" s="464"/>
      <c r="G128" s="411" t="s">
        <v>363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362</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410</v>
      </c>
      <c r="B130" s="185"/>
      <c r="C130" s="184" t="s">
        <v>239</v>
      </c>
      <c r="D130" s="185"/>
      <c r="E130" s="169" t="s">
        <v>268</v>
      </c>
      <c r="F130" s="170"/>
      <c r="G130" s="32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v>2</v>
      </c>
      <c r="AR133" s="199"/>
      <c r="AS133" s="132" t="s">
        <v>236</v>
      </c>
      <c r="AT133" s="133"/>
      <c r="AU133" s="345" t="s">
        <v>411</v>
      </c>
      <c r="AV133" s="200"/>
      <c r="AW133" s="132" t="s">
        <v>181</v>
      </c>
      <c r="AX133" s="195"/>
    </row>
    <row r="134" spans="1:50" ht="39.75" customHeight="1" x14ac:dyDescent="0.15">
      <c r="A134" s="189"/>
      <c r="B134" s="186"/>
      <c r="C134" s="180"/>
      <c r="D134" s="186"/>
      <c r="E134" s="180"/>
      <c r="F134" s="181"/>
      <c r="G134" s="295" t="s">
        <v>591</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592</v>
      </c>
      <c r="AC134" s="205"/>
      <c r="AD134" s="205"/>
      <c r="AE134" s="319">
        <v>196</v>
      </c>
      <c r="AF134" s="207"/>
      <c r="AG134" s="207"/>
      <c r="AH134" s="207"/>
      <c r="AI134" s="319">
        <v>230</v>
      </c>
      <c r="AJ134" s="207"/>
      <c r="AK134" s="207"/>
      <c r="AL134" s="207"/>
      <c r="AM134" s="319">
        <v>188</v>
      </c>
      <c r="AN134" s="207"/>
      <c r="AO134" s="207"/>
      <c r="AP134" s="207"/>
      <c r="AQ134" s="319" t="s">
        <v>593</v>
      </c>
      <c r="AR134" s="207"/>
      <c r="AS134" s="207"/>
      <c r="AT134" s="207"/>
      <c r="AU134" s="319" t="s">
        <v>411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592</v>
      </c>
      <c r="AC135" s="343"/>
      <c r="AD135" s="344"/>
      <c r="AE135" s="319">
        <v>100</v>
      </c>
      <c r="AF135" s="207"/>
      <c r="AG135" s="207"/>
      <c r="AH135" s="207"/>
      <c r="AI135" s="319">
        <v>100</v>
      </c>
      <c r="AJ135" s="207"/>
      <c r="AK135" s="207"/>
      <c r="AL135" s="207"/>
      <c r="AM135" s="319">
        <v>100</v>
      </c>
      <c r="AN135" s="207"/>
      <c r="AO135" s="207"/>
      <c r="AP135" s="207"/>
      <c r="AQ135" s="319">
        <v>100</v>
      </c>
      <c r="AR135" s="207"/>
      <c r="AS135" s="207"/>
      <c r="AT135" s="207"/>
      <c r="AU135" s="319" t="s">
        <v>411</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v>2</v>
      </c>
      <c r="AR137" s="199"/>
      <c r="AS137" s="132" t="s">
        <v>236</v>
      </c>
      <c r="AT137" s="133"/>
      <c r="AU137" s="345" t="s">
        <v>411</v>
      </c>
      <c r="AV137" s="200"/>
      <c r="AW137" s="132" t="s">
        <v>181</v>
      </c>
      <c r="AX137" s="195"/>
    </row>
    <row r="138" spans="1:50" ht="39.75" customHeight="1" x14ac:dyDescent="0.15">
      <c r="A138" s="189"/>
      <c r="B138" s="186"/>
      <c r="C138" s="180"/>
      <c r="D138" s="186"/>
      <c r="E138" s="180"/>
      <c r="F138" s="181"/>
      <c r="G138" s="295" t="s">
        <v>675</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592</v>
      </c>
      <c r="AC138" s="343"/>
      <c r="AD138" s="344"/>
      <c r="AE138" s="319">
        <v>96</v>
      </c>
      <c r="AF138" s="207"/>
      <c r="AG138" s="207"/>
      <c r="AH138" s="207"/>
      <c r="AI138" s="319">
        <v>94.9</v>
      </c>
      <c r="AJ138" s="207"/>
      <c r="AK138" s="207"/>
      <c r="AL138" s="207"/>
      <c r="AM138" s="217">
        <v>95</v>
      </c>
      <c r="AN138" s="218"/>
      <c r="AO138" s="218"/>
      <c r="AP138" s="218"/>
      <c r="AQ138" s="319" t="s">
        <v>411</v>
      </c>
      <c r="AR138" s="207"/>
      <c r="AS138" s="207"/>
      <c r="AT138" s="207"/>
      <c r="AU138" s="319" t="s">
        <v>411</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592</v>
      </c>
      <c r="AC139" s="343"/>
      <c r="AD139" s="344"/>
      <c r="AE139" s="319">
        <v>90</v>
      </c>
      <c r="AF139" s="207"/>
      <c r="AG139" s="207"/>
      <c r="AH139" s="207"/>
      <c r="AI139" s="319">
        <v>90</v>
      </c>
      <c r="AJ139" s="207"/>
      <c r="AK139" s="207"/>
      <c r="AL139" s="207"/>
      <c r="AM139" s="319">
        <v>90</v>
      </c>
      <c r="AN139" s="207"/>
      <c r="AO139" s="207"/>
      <c r="AP139" s="207"/>
      <c r="AQ139" s="319">
        <v>90</v>
      </c>
      <c r="AR139" s="207"/>
      <c r="AS139" s="207"/>
      <c r="AT139" s="207"/>
      <c r="AU139" s="319" t="s">
        <v>411</v>
      </c>
      <c r="AV139" s="207"/>
      <c r="AW139" s="207"/>
      <c r="AX139" s="208"/>
    </row>
    <row r="140" spans="1:50" ht="18.75"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6" t="s">
        <v>251</v>
      </c>
      <c r="AV140" s="196"/>
      <c r="AW140" s="196"/>
      <c r="AX140" s="197"/>
    </row>
    <row r="141" spans="1:50" ht="18.75"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v>2</v>
      </c>
      <c r="AR141" s="199"/>
      <c r="AS141" s="132" t="s">
        <v>236</v>
      </c>
      <c r="AT141" s="133"/>
      <c r="AU141" s="200" t="s">
        <v>569</v>
      </c>
      <c r="AV141" s="200"/>
      <c r="AW141" s="132" t="s">
        <v>181</v>
      </c>
      <c r="AX141" s="195"/>
    </row>
    <row r="142" spans="1:50" ht="39.75" customHeight="1" x14ac:dyDescent="0.15">
      <c r="A142" s="189"/>
      <c r="B142" s="186"/>
      <c r="C142" s="180"/>
      <c r="D142" s="186"/>
      <c r="E142" s="180"/>
      <c r="F142" s="181"/>
      <c r="G142" s="103" t="s">
        <v>676</v>
      </c>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t="s">
        <v>374</v>
      </c>
      <c r="AC142" s="205"/>
      <c r="AD142" s="205"/>
      <c r="AE142" s="206">
        <v>96.7</v>
      </c>
      <c r="AF142" s="207"/>
      <c r="AG142" s="207"/>
      <c r="AH142" s="207"/>
      <c r="AI142" s="206">
        <v>95.6</v>
      </c>
      <c r="AJ142" s="207"/>
      <c r="AK142" s="207"/>
      <c r="AL142" s="207"/>
      <c r="AM142" s="217">
        <v>95.7</v>
      </c>
      <c r="AN142" s="218"/>
      <c r="AO142" s="218"/>
      <c r="AP142" s="218"/>
      <c r="AQ142" s="206" t="s">
        <v>569</v>
      </c>
      <c r="AR142" s="207"/>
      <c r="AS142" s="207"/>
      <c r="AT142" s="207"/>
      <c r="AU142" s="206" t="s">
        <v>569</v>
      </c>
      <c r="AV142" s="207"/>
      <c r="AW142" s="207"/>
      <c r="AX142" s="208"/>
    </row>
    <row r="143" spans="1:50" ht="39.75"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t="s">
        <v>374</v>
      </c>
      <c r="AC143" s="213"/>
      <c r="AD143" s="213"/>
      <c r="AE143" s="206">
        <v>90</v>
      </c>
      <c r="AF143" s="207"/>
      <c r="AG143" s="207"/>
      <c r="AH143" s="207"/>
      <c r="AI143" s="206">
        <v>90</v>
      </c>
      <c r="AJ143" s="207"/>
      <c r="AK143" s="207"/>
      <c r="AL143" s="207"/>
      <c r="AM143" s="206">
        <v>90</v>
      </c>
      <c r="AN143" s="207"/>
      <c r="AO143" s="207"/>
      <c r="AP143" s="207"/>
      <c r="AQ143" s="206">
        <v>90</v>
      </c>
      <c r="AR143" s="207"/>
      <c r="AS143" s="207"/>
      <c r="AT143" s="207"/>
      <c r="AU143" s="206" t="s">
        <v>569</v>
      </c>
      <c r="AV143" s="207"/>
      <c r="AW143" s="207"/>
      <c r="AX143" s="208"/>
    </row>
    <row r="144" spans="1:50" ht="18.75"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6" t="s">
        <v>251</v>
      </c>
      <c r="AV144" s="196"/>
      <c r="AW144" s="196"/>
      <c r="AX144" s="197"/>
    </row>
    <row r="145" spans="1:50" ht="18.75"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v>31</v>
      </c>
      <c r="AR145" s="199"/>
      <c r="AS145" s="132" t="s">
        <v>236</v>
      </c>
      <c r="AT145" s="133"/>
      <c r="AU145" s="200" t="s">
        <v>569</v>
      </c>
      <c r="AV145" s="200"/>
      <c r="AW145" s="132" t="s">
        <v>181</v>
      </c>
      <c r="AX145" s="195"/>
    </row>
    <row r="146" spans="1:50" ht="39.75" customHeight="1" x14ac:dyDescent="0.15">
      <c r="A146" s="189"/>
      <c r="B146" s="186"/>
      <c r="C146" s="180"/>
      <c r="D146" s="186"/>
      <c r="E146" s="180"/>
      <c r="F146" s="181"/>
      <c r="G146" s="103" t="s">
        <v>677</v>
      </c>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t="s">
        <v>374</v>
      </c>
      <c r="AC146" s="205"/>
      <c r="AD146" s="205"/>
      <c r="AE146" s="206">
        <v>97.2</v>
      </c>
      <c r="AF146" s="207"/>
      <c r="AG146" s="207"/>
      <c r="AH146" s="207"/>
      <c r="AI146" s="206">
        <v>96</v>
      </c>
      <c r="AJ146" s="207"/>
      <c r="AK146" s="207"/>
      <c r="AL146" s="207"/>
      <c r="AM146" s="217">
        <v>96</v>
      </c>
      <c r="AN146" s="218"/>
      <c r="AO146" s="218"/>
      <c r="AP146" s="218"/>
      <c r="AQ146" s="206" t="s">
        <v>569</v>
      </c>
      <c r="AR146" s="207"/>
      <c r="AS146" s="207"/>
      <c r="AT146" s="207"/>
      <c r="AU146" s="206" t="s">
        <v>569</v>
      </c>
      <c r="AV146" s="207"/>
      <c r="AW146" s="207"/>
      <c r="AX146" s="208"/>
    </row>
    <row r="147" spans="1:50" ht="39.75"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t="s">
        <v>374</v>
      </c>
      <c r="AC147" s="213"/>
      <c r="AD147" s="213"/>
      <c r="AE147" s="206">
        <v>90</v>
      </c>
      <c r="AF147" s="207"/>
      <c r="AG147" s="207"/>
      <c r="AH147" s="207"/>
      <c r="AI147" s="206">
        <v>90</v>
      </c>
      <c r="AJ147" s="207"/>
      <c r="AK147" s="207"/>
      <c r="AL147" s="207"/>
      <c r="AM147" s="206">
        <v>90</v>
      </c>
      <c r="AN147" s="207"/>
      <c r="AO147" s="207"/>
      <c r="AP147" s="207"/>
      <c r="AQ147" s="206">
        <v>90</v>
      </c>
      <c r="AR147" s="207"/>
      <c r="AS147" s="207"/>
      <c r="AT147" s="207"/>
      <c r="AU147" s="206" t="s">
        <v>569</v>
      </c>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8.25" customHeight="1" x14ac:dyDescent="0.15">
      <c r="A188" s="189"/>
      <c r="B188" s="186"/>
      <c r="C188" s="180"/>
      <c r="D188" s="186"/>
      <c r="E188" s="320" t="s">
        <v>671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8.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562</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562</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562</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562</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395</v>
      </c>
      <c r="AF264" s="154"/>
      <c r="AG264" s="154"/>
      <c r="AH264" s="154"/>
      <c r="AI264" s="154" t="s">
        <v>393</v>
      </c>
      <c r="AJ264" s="154"/>
      <c r="AK264" s="154"/>
      <c r="AL264" s="154"/>
      <c r="AM264" s="154" t="s">
        <v>422</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425</v>
      </c>
      <c r="D430" s="955"/>
      <c r="E430" s="174" t="s">
        <v>403</v>
      </c>
      <c r="F430" s="920"/>
      <c r="G430" s="921" t="s">
        <v>255</v>
      </c>
      <c r="H430" s="122"/>
      <c r="I430" s="122"/>
      <c r="J430" s="922" t="s">
        <v>411</v>
      </c>
      <c r="K430" s="923"/>
      <c r="L430" s="923"/>
      <c r="M430" s="923"/>
      <c r="N430" s="923"/>
      <c r="O430" s="923"/>
      <c r="P430" s="923"/>
      <c r="Q430" s="923"/>
      <c r="R430" s="923"/>
      <c r="S430" s="923"/>
      <c r="T430" s="924"/>
      <c r="U430" s="925" t="s">
        <v>411</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416</v>
      </c>
      <c r="AJ431" s="349"/>
      <c r="AK431" s="349"/>
      <c r="AL431" s="159"/>
      <c r="AM431" s="349" t="s">
        <v>429</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411</v>
      </c>
      <c r="AF432" s="200"/>
      <c r="AG432" s="132" t="s">
        <v>236</v>
      </c>
      <c r="AH432" s="133"/>
      <c r="AI432" s="155"/>
      <c r="AJ432" s="155"/>
      <c r="AK432" s="155"/>
      <c r="AL432" s="153"/>
      <c r="AM432" s="155"/>
      <c r="AN432" s="155"/>
      <c r="AO432" s="155"/>
      <c r="AP432" s="153"/>
      <c r="AQ432" s="610" t="s">
        <v>411</v>
      </c>
      <c r="AR432" s="200"/>
      <c r="AS432" s="132" t="s">
        <v>236</v>
      </c>
      <c r="AT432" s="133"/>
      <c r="AU432" s="610" t="s">
        <v>411</v>
      </c>
      <c r="AV432" s="200"/>
      <c r="AW432" s="132" t="s">
        <v>181</v>
      </c>
      <c r="AX432" s="195"/>
    </row>
    <row r="433" spans="1:50" ht="23.25" customHeight="1" x14ac:dyDescent="0.15">
      <c r="A433" s="189"/>
      <c r="B433" s="186"/>
      <c r="C433" s="180"/>
      <c r="D433" s="186"/>
      <c r="E433" s="354"/>
      <c r="F433" s="355"/>
      <c r="G433" s="295" t="s">
        <v>411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3" t="s">
        <v>411</v>
      </c>
      <c r="AC433" s="213"/>
      <c r="AD433" s="213"/>
      <c r="AE433" s="416" t="s">
        <v>411</v>
      </c>
      <c r="AF433" s="207"/>
      <c r="AG433" s="207"/>
      <c r="AH433" s="207"/>
      <c r="AI433" s="416" t="s">
        <v>411</v>
      </c>
      <c r="AJ433" s="207"/>
      <c r="AK433" s="207"/>
      <c r="AL433" s="207"/>
      <c r="AM433" s="416" t="s">
        <v>562</v>
      </c>
      <c r="AN433" s="207"/>
      <c r="AO433" s="207"/>
      <c r="AP433" s="207"/>
      <c r="AQ433" s="416" t="s">
        <v>411</v>
      </c>
      <c r="AR433" s="207"/>
      <c r="AS433" s="207"/>
      <c r="AT433" s="353"/>
      <c r="AU433" s="417" t="s">
        <v>411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3" t="s">
        <v>411</v>
      </c>
      <c r="AC434" s="213"/>
      <c r="AD434" s="213"/>
      <c r="AE434" s="416" t="s">
        <v>593</v>
      </c>
      <c r="AF434" s="207"/>
      <c r="AG434" s="207"/>
      <c r="AH434" s="207"/>
      <c r="AI434" s="416" t="s">
        <v>593</v>
      </c>
      <c r="AJ434" s="207"/>
      <c r="AK434" s="207"/>
      <c r="AL434" s="207"/>
      <c r="AM434" s="416" t="s">
        <v>562</v>
      </c>
      <c r="AN434" s="207"/>
      <c r="AO434" s="207"/>
      <c r="AP434" s="207"/>
      <c r="AQ434" s="416" t="s">
        <v>593</v>
      </c>
      <c r="AR434" s="207"/>
      <c r="AS434" s="207"/>
      <c r="AT434" s="353"/>
      <c r="AU434" s="417" t="s">
        <v>411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411</v>
      </c>
      <c r="AF435" s="207"/>
      <c r="AG435" s="207"/>
      <c r="AH435" s="207"/>
      <c r="AI435" s="416" t="s">
        <v>411</v>
      </c>
      <c r="AJ435" s="207"/>
      <c r="AK435" s="207"/>
      <c r="AL435" s="207"/>
      <c r="AM435" s="416" t="s">
        <v>562</v>
      </c>
      <c r="AN435" s="207"/>
      <c r="AO435" s="207"/>
      <c r="AP435" s="207"/>
      <c r="AQ435" s="416" t="s">
        <v>411</v>
      </c>
      <c r="AR435" s="207"/>
      <c r="AS435" s="207"/>
      <c r="AT435" s="353"/>
      <c r="AU435" s="417" t="s">
        <v>411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416</v>
      </c>
      <c r="AJ436" s="349"/>
      <c r="AK436" s="349"/>
      <c r="AL436" s="159"/>
      <c r="AM436" s="349" t="s">
        <v>429</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416</v>
      </c>
      <c r="AJ441" s="349"/>
      <c r="AK441" s="349"/>
      <c r="AL441" s="159"/>
      <c r="AM441" s="349" t="s">
        <v>429</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416</v>
      </c>
      <c r="AJ446" s="349"/>
      <c r="AK446" s="349"/>
      <c r="AL446" s="159"/>
      <c r="AM446" s="349" t="s">
        <v>429</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416</v>
      </c>
      <c r="AJ451" s="349"/>
      <c r="AK451" s="349"/>
      <c r="AL451" s="159"/>
      <c r="AM451" s="349" t="s">
        <v>429</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416</v>
      </c>
      <c r="AJ456" s="349"/>
      <c r="AK456" s="349"/>
      <c r="AL456" s="159"/>
      <c r="AM456" s="349" t="s">
        <v>429</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569</v>
      </c>
      <c r="AF457" s="200"/>
      <c r="AG457" s="132" t="s">
        <v>236</v>
      </c>
      <c r="AH457" s="133"/>
      <c r="AI457" s="155"/>
      <c r="AJ457" s="155"/>
      <c r="AK457" s="155"/>
      <c r="AL457" s="153"/>
      <c r="AM457" s="155"/>
      <c r="AN457" s="155"/>
      <c r="AO457" s="155"/>
      <c r="AP457" s="153"/>
      <c r="AQ457" s="610" t="s">
        <v>411</v>
      </c>
      <c r="AR457" s="200"/>
      <c r="AS457" s="132" t="s">
        <v>236</v>
      </c>
      <c r="AT457" s="133"/>
      <c r="AU457" s="345" t="s">
        <v>411</v>
      </c>
      <c r="AV457" s="200"/>
      <c r="AW457" s="132" t="s">
        <v>181</v>
      </c>
      <c r="AX457" s="195"/>
    </row>
    <row r="458" spans="1:50" ht="23.25" customHeight="1" x14ac:dyDescent="0.15">
      <c r="A458" s="189"/>
      <c r="B458" s="186"/>
      <c r="C458" s="180"/>
      <c r="D458" s="186"/>
      <c r="E458" s="354"/>
      <c r="F458" s="355"/>
      <c r="G458" s="295" t="s">
        <v>411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3" t="s">
        <v>411</v>
      </c>
      <c r="AC458" s="213"/>
      <c r="AD458" s="213"/>
      <c r="AE458" s="416" t="s">
        <v>411</v>
      </c>
      <c r="AF458" s="207"/>
      <c r="AG458" s="207"/>
      <c r="AH458" s="207"/>
      <c r="AI458" s="416" t="s">
        <v>411</v>
      </c>
      <c r="AJ458" s="207"/>
      <c r="AK458" s="207"/>
      <c r="AL458" s="207"/>
      <c r="AM458" s="416" t="s">
        <v>562</v>
      </c>
      <c r="AN458" s="207"/>
      <c r="AO458" s="207"/>
      <c r="AP458" s="207"/>
      <c r="AQ458" s="416" t="s">
        <v>411</v>
      </c>
      <c r="AR458" s="207"/>
      <c r="AS458" s="207"/>
      <c r="AT458" s="353"/>
      <c r="AU458" s="417" t="s">
        <v>411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3" t="s">
        <v>411</v>
      </c>
      <c r="AC459" s="213"/>
      <c r="AD459" s="213"/>
      <c r="AE459" s="416" t="s">
        <v>411</v>
      </c>
      <c r="AF459" s="207"/>
      <c r="AG459" s="207"/>
      <c r="AH459" s="207"/>
      <c r="AI459" s="416" t="s">
        <v>411</v>
      </c>
      <c r="AJ459" s="207"/>
      <c r="AK459" s="207"/>
      <c r="AL459" s="207"/>
      <c r="AM459" s="416" t="s">
        <v>562</v>
      </c>
      <c r="AN459" s="207"/>
      <c r="AO459" s="207"/>
      <c r="AP459" s="207"/>
      <c r="AQ459" s="416" t="s">
        <v>411</v>
      </c>
      <c r="AR459" s="207"/>
      <c r="AS459" s="207"/>
      <c r="AT459" s="353"/>
      <c r="AU459" s="417" t="s">
        <v>411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411</v>
      </c>
      <c r="AF460" s="207"/>
      <c r="AG460" s="207"/>
      <c r="AH460" s="207"/>
      <c r="AI460" s="416" t="s">
        <v>411</v>
      </c>
      <c r="AJ460" s="207"/>
      <c r="AK460" s="207"/>
      <c r="AL460" s="207"/>
      <c r="AM460" s="416" t="s">
        <v>562</v>
      </c>
      <c r="AN460" s="207"/>
      <c r="AO460" s="207"/>
      <c r="AP460" s="207"/>
      <c r="AQ460" s="416" t="s">
        <v>593</v>
      </c>
      <c r="AR460" s="207"/>
      <c r="AS460" s="207"/>
      <c r="AT460" s="353"/>
      <c r="AU460" s="417" t="s">
        <v>411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416</v>
      </c>
      <c r="AJ461" s="349"/>
      <c r="AK461" s="349"/>
      <c r="AL461" s="159"/>
      <c r="AM461" s="349" t="s">
        <v>429</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416</v>
      </c>
      <c r="AJ466" s="349"/>
      <c r="AK466" s="349"/>
      <c r="AL466" s="159"/>
      <c r="AM466" s="349" t="s">
        <v>429</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416</v>
      </c>
      <c r="AJ471" s="349"/>
      <c r="AK471" s="349"/>
      <c r="AL471" s="159"/>
      <c r="AM471" s="349" t="s">
        <v>429</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416</v>
      </c>
      <c r="AJ476" s="349"/>
      <c r="AK476" s="349"/>
      <c r="AL476" s="159"/>
      <c r="AM476" s="349" t="s">
        <v>429</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411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407</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416</v>
      </c>
      <c r="AJ485" s="349"/>
      <c r="AK485" s="349"/>
      <c r="AL485" s="159"/>
      <c r="AM485" s="349" t="s">
        <v>429</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416</v>
      </c>
      <c r="AJ490" s="349"/>
      <c r="AK490" s="349"/>
      <c r="AL490" s="159"/>
      <c r="AM490" s="349" t="s">
        <v>429</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416</v>
      </c>
      <c r="AJ495" s="349"/>
      <c r="AK495" s="349"/>
      <c r="AL495" s="159"/>
      <c r="AM495" s="349" t="s">
        <v>429</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416</v>
      </c>
      <c r="AJ500" s="349"/>
      <c r="AK500" s="349"/>
      <c r="AL500" s="159"/>
      <c r="AM500" s="349" t="s">
        <v>429</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416</v>
      </c>
      <c r="AJ505" s="349"/>
      <c r="AK505" s="349"/>
      <c r="AL505" s="159"/>
      <c r="AM505" s="349" t="s">
        <v>429</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416</v>
      </c>
      <c r="AJ510" s="349"/>
      <c r="AK510" s="349"/>
      <c r="AL510" s="159"/>
      <c r="AM510" s="349" t="s">
        <v>429</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416</v>
      </c>
      <c r="AJ515" s="349"/>
      <c r="AK515" s="349"/>
      <c r="AL515" s="159"/>
      <c r="AM515" s="349" t="s">
        <v>429</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416</v>
      </c>
      <c r="AJ520" s="349"/>
      <c r="AK520" s="349"/>
      <c r="AL520" s="159"/>
      <c r="AM520" s="349" t="s">
        <v>429</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416</v>
      </c>
      <c r="AJ525" s="349"/>
      <c r="AK525" s="349"/>
      <c r="AL525" s="159"/>
      <c r="AM525" s="349" t="s">
        <v>429</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416</v>
      </c>
      <c r="AJ530" s="349"/>
      <c r="AK530" s="349"/>
      <c r="AL530" s="159"/>
      <c r="AM530" s="349" t="s">
        <v>429</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408</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416</v>
      </c>
      <c r="AJ539" s="349"/>
      <c r="AK539" s="349"/>
      <c r="AL539" s="159"/>
      <c r="AM539" s="349" t="s">
        <v>429</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416</v>
      </c>
      <c r="AJ544" s="349"/>
      <c r="AK544" s="349"/>
      <c r="AL544" s="159"/>
      <c r="AM544" s="349" t="s">
        <v>429</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416</v>
      </c>
      <c r="AJ549" s="349"/>
      <c r="AK549" s="349"/>
      <c r="AL549" s="159"/>
      <c r="AM549" s="349" t="s">
        <v>429</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416</v>
      </c>
      <c r="AJ554" s="349"/>
      <c r="AK554" s="349"/>
      <c r="AL554" s="159"/>
      <c r="AM554" s="349" t="s">
        <v>429</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416</v>
      </c>
      <c r="AJ559" s="349"/>
      <c r="AK559" s="349"/>
      <c r="AL559" s="159"/>
      <c r="AM559" s="349" t="s">
        <v>429</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416</v>
      </c>
      <c r="AJ564" s="349"/>
      <c r="AK564" s="349"/>
      <c r="AL564" s="159"/>
      <c r="AM564" s="349" t="s">
        <v>429</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416</v>
      </c>
      <c r="AJ569" s="349"/>
      <c r="AK569" s="349"/>
      <c r="AL569" s="159"/>
      <c r="AM569" s="349" t="s">
        <v>429</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416</v>
      </c>
      <c r="AJ574" s="349"/>
      <c r="AK574" s="349"/>
      <c r="AL574" s="159"/>
      <c r="AM574" s="349" t="s">
        <v>429</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416</v>
      </c>
      <c r="AJ579" s="349"/>
      <c r="AK579" s="349"/>
      <c r="AL579" s="159"/>
      <c r="AM579" s="349" t="s">
        <v>429</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416</v>
      </c>
      <c r="AJ584" s="349"/>
      <c r="AK584" s="349"/>
      <c r="AL584" s="159"/>
      <c r="AM584" s="349" t="s">
        <v>429</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407</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416</v>
      </c>
      <c r="AJ593" s="349"/>
      <c r="AK593" s="349"/>
      <c r="AL593" s="159"/>
      <c r="AM593" s="349" t="s">
        <v>429</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416</v>
      </c>
      <c r="AJ598" s="349"/>
      <c r="AK598" s="349"/>
      <c r="AL598" s="159"/>
      <c r="AM598" s="349" t="s">
        <v>429</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416</v>
      </c>
      <c r="AJ603" s="349"/>
      <c r="AK603" s="349"/>
      <c r="AL603" s="159"/>
      <c r="AM603" s="349" t="s">
        <v>429</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416</v>
      </c>
      <c r="AJ608" s="349"/>
      <c r="AK608" s="349"/>
      <c r="AL608" s="159"/>
      <c r="AM608" s="349" t="s">
        <v>429</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416</v>
      </c>
      <c r="AJ613" s="349"/>
      <c r="AK613" s="349"/>
      <c r="AL613" s="159"/>
      <c r="AM613" s="349" t="s">
        <v>429</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416</v>
      </c>
      <c r="AJ618" s="349"/>
      <c r="AK618" s="349"/>
      <c r="AL618" s="159"/>
      <c r="AM618" s="349" t="s">
        <v>429</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416</v>
      </c>
      <c r="AJ623" s="349"/>
      <c r="AK623" s="349"/>
      <c r="AL623" s="159"/>
      <c r="AM623" s="349" t="s">
        <v>429</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416</v>
      </c>
      <c r="AJ628" s="349"/>
      <c r="AK628" s="349"/>
      <c r="AL628" s="159"/>
      <c r="AM628" s="349" t="s">
        <v>429</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416</v>
      </c>
      <c r="AJ633" s="349"/>
      <c r="AK633" s="349"/>
      <c r="AL633" s="159"/>
      <c r="AM633" s="349" t="s">
        <v>429</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416</v>
      </c>
      <c r="AJ638" s="349"/>
      <c r="AK638" s="349"/>
      <c r="AL638" s="159"/>
      <c r="AM638" s="349" t="s">
        <v>429</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408</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416</v>
      </c>
      <c r="AJ647" s="349"/>
      <c r="AK647" s="349"/>
      <c r="AL647" s="159"/>
      <c r="AM647" s="349" t="s">
        <v>429</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416</v>
      </c>
      <c r="AJ652" s="349"/>
      <c r="AK652" s="349"/>
      <c r="AL652" s="159"/>
      <c r="AM652" s="349" t="s">
        <v>429</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416</v>
      </c>
      <c r="AJ657" s="349"/>
      <c r="AK657" s="349"/>
      <c r="AL657" s="159"/>
      <c r="AM657" s="349" t="s">
        <v>429</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416</v>
      </c>
      <c r="AJ662" s="349"/>
      <c r="AK662" s="349"/>
      <c r="AL662" s="159"/>
      <c r="AM662" s="349" t="s">
        <v>429</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416</v>
      </c>
      <c r="AJ667" s="349"/>
      <c r="AK667" s="349"/>
      <c r="AL667" s="159"/>
      <c r="AM667" s="349" t="s">
        <v>429</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416</v>
      </c>
      <c r="AJ672" s="349"/>
      <c r="AK672" s="349"/>
      <c r="AL672" s="159"/>
      <c r="AM672" s="349" t="s">
        <v>429</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416</v>
      </c>
      <c r="AJ677" s="349"/>
      <c r="AK677" s="349"/>
      <c r="AL677" s="159"/>
      <c r="AM677" s="349" t="s">
        <v>429</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416</v>
      </c>
      <c r="AJ682" s="349"/>
      <c r="AK682" s="349"/>
      <c r="AL682" s="159"/>
      <c r="AM682" s="349" t="s">
        <v>429</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416</v>
      </c>
      <c r="AJ687" s="349"/>
      <c r="AK687" s="349"/>
      <c r="AL687" s="159"/>
      <c r="AM687" s="349" t="s">
        <v>429</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416</v>
      </c>
      <c r="AJ692" s="349"/>
      <c r="AK692" s="349"/>
      <c r="AL692" s="159"/>
      <c r="AM692" s="349" t="s">
        <v>429</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1" t="s">
        <v>31</v>
      </c>
      <c r="AH701" s="400"/>
      <c r="AI701" s="400"/>
      <c r="AJ701" s="400"/>
      <c r="AK701" s="400"/>
      <c r="AL701" s="400"/>
      <c r="AM701" s="400"/>
      <c r="AN701" s="400"/>
      <c r="AO701" s="400"/>
      <c r="AP701" s="400"/>
      <c r="AQ701" s="400"/>
      <c r="AR701" s="400"/>
      <c r="AS701" s="400"/>
      <c r="AT701" s="400"/>
      <c r="AU701" s="400"/>
      <c r="AV701" s="400"/>
      <c r="AW701" s="400"/>
      <c r="AX701" s="842"/>
    </row>
    <row r="702" spans="1:50" ht="83.2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611</v>
      </c>
      <c r="AE702" s="358"/>
      <c r="AF702" s="358"/>
      <c r="AG702" s="403" t="s">
        <v>594</v>
      </c>
      <c r="AH702" s="404"/>
      <c r="AI702" s="404"/>
      <c r="AJ702" s="404"/>
      <c r="AK702" s="404"/>
      <c r="AL702" s="404"/>
      <c r="AM702" s="404"/>
      <c r="AN702" s="404"/>
      <c r="AO702" s="404"/>
      <c r="AP702" s="404"/>
      <c r="AQ702" s="404"/>
      <c r="AR702" s="404"/>
      <c r="AS702" s="404"/>
      <c r="AT702" s="404"/>
      <c r="AU702" s="404"/>
      <c r="AV702" s="404"/>
      <c r="AW702" s="404"/>
      <c r="AX702" s="405"/>
    </row>
    <row r="703" spans="1:50" ht="99" customHeight="1" x14ac:dyDescent="0.15">
      <c r="A703" s="894"/>
      <c r="B703" s="895"/>
      <c r="C703" s="833" t="s">
        <v>37</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10"/>
      <c r="AD703" s="331" t="s">
        <v>611</v>
      </c>
      <c r="AE703" s="332"/>
      <c r="AF703" s="332"/>
      <c r="AG703" s="100" t="s">
        <v>595</v>
      </c>
      <c r="AH703" s="101"/>
      <c r="AI703" s="101"/>
      <c r="AJ703" s="101"/>
      <c r="AK703" s="101"/>
      <c r="AL703" s="101"/>
      <c r="AM703" s="101"/>
      <c r="AN703" s="101"/>
      <c r="AO703" s="101"/>
      <c r="AP703" s="101"/>
      <c r="AQ703" s="101"/>
      <c r="AR703" s="101"/>
      <c r="AS703" s="101"/>
      <c r="AT703" s="101"/>
      <c r="AU703" s="101"/>
      <c r="AV703" s="101"/>
      <c r="AW703" s="101"/>
      <c r="AX703" s="102"/>
    </row>
    <row r="704" spans="1:50" ht="96" customHeight="1" x14ac:dyDescent="0.15">
      <c r="A704" s="896"/>
      <c r="B704" s="897"/>
      <c r="C704" s="835" t="s">
        <v>142</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854" t="s">
        <v>611</v>
      </c>
      <c r="AE704" s="855"/>
      <c r="AF704" s="855"/>
      <c r="AG704" s="167" t="s">
        <v>595</v>
      </c>
      <c r="AH704" s="107"/>
      <c r="AI704" s="107"/>
      <c r="AJ704" s="107"/>
      <c r="AK704" s="107"/>
      <c r="AL704" s="107"/>
      <c r="AM704" s="107"/>
      <c r="AN704" s="107"/>
      <c r="AO704" s="107"/>
      <c r="AP704" s="107"/>
      <c r="AQ704" s="107"/>
      <c r="AR704" s="107"/>
      <c r="AS704" s="107"/>
      <c r="AT704" s="107"/>
      <c r="AU704" s="107"/>
      <c r="AV704" s="107"/>
      <c r="AW704" s="107"/>
      <c r="AX704" s="168"/>
    </row>
    <row r="705" spans="1:50" ht="41.25" customHeight="1" x14ac:dyDescent="0.15">
      <c r="A705" s="660" t="s">
        <v>39</v>
      </c>
      <c r="B705" s="661"/>
      <c r="C705" s="838" t="s">
        <v>41</v>
      </c>
      <c r="D705" s="839"/>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0"/>
      <c r="AD705" s="734" t="s">
        <v>611</v>
      </c>
      <c r="AE705" s="735"/>
      <c r="AF705" s="735"/>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41.25" customHeight="1" x14ac:dyDescent="0.15">
      <c r="A706" s="662"/>
      <c r="B706" s="663"/>
      <c r="C706" s="814"/>
      <c r="D706" s="815"/>
      <c r="E706" s="750" t="s">
        <v>384</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670</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1.25" customHeight="1" x14ac:dyDescent="0.15">
      <c r="A707" s="662"/>
      <c r="B707" s="663"/>
      <c r="C707" s="816"/>
      <c r="D707" s="817"/>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2" t="s">
        <v>624</v>
      </c>
      <c r="AE707" s="853"/>
      <c r="AF707" s="853"/>
      <c r="AG707" s="167"/>
      <c r="AH707" s="107"/>
      <c r="AI707" s="107"/>
      <c r="AJ707" s="107"/>
      <c r="AK707" s="107"/>
      <c r="AL707" s="107"/>
      <c r="AM707" s="107"/>
      <c r="AN707" s="107"/>
      <c r="AO707" s="107"/>
      <c r="AP707" s="107"/>
      <c r="AQ707" s="107"/>
      <c r="AR707" s="107"/>
      <c r="AS707" s="107"/>
      <c r="AT707" s="107"/>
      <c r="AU707" s="107"/>
      <c r="AV707" s="107"/>
      <c r="AW707" s="107"/>
      <c r="AX707" s="168"/>
    </row>
    <row r="708" spans="1:50" ht="66" customHeight="1" x14ac:dyDescent="0.15">
      <c r="A708" s="662"/>
      <c r="B708" s="664"/>
      <c r="C708" s="830" t="s">
        <v>42</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24" t="s">
        <v>611</v>
      </c>
      <c r="AE708" s="625"/>
      <c r="AF708" s="625"/>
      <c r="AG708" s="762" t="s">
        <v>597</v>
      </c>
      <c r="AH708" s="763"/>
      <c r="AI708" s="763"/>
      <c r="AJ708" s="763"/>
      <c r="AK708" s="763"/>
      <c r="AL708" s="763"/>
      <c r="AM708" s="763"/>
      <c r="AN708" s="763"/>
      <c r="AO708" s="763"/>
      <c r="AP708" s="763"/>
      <c r="AQ708" s="763"/>
      <c r="AR708" s="763"/>
      <c r="AS708" s="763"/>
      <c r="AT708" s="763"/>
      <c r="AU708" s="763"/>
      <c r="AV708" s="763"/>
      <c r="AW708" s="763"/>
      <c r="AX708" s="764"/>
    </row>
    <row r="709" spans="1:50" ht="69.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611</v>
      </c>
      <c r="AE709" s="332"/>
      <c r="AF709" s="332"/>
      <c r="AG709" s="100" t="s">
        <v>682</v>
      </c>
      <c r="AH709" s="101"/>
      <c r="AI709" s="101"/>
      <c r="AJ709" s="101"/>
      <c r="AK709" s="101"/>
      <c r="AL709" s="101"/>
      <c r="AM709" s="101"/>
      <c r="AN709" s="101"/>
      <c r="AO709" s="101"/>
      <c r="AP709" s="101"/>
      <c r="AQ709" s="101"/>
      <c r="AR709" s="101"/>
      <c r="AS709" s="101"/>
      <c r="AT709" s="101"/>
      <c r="AU709" s="101"/>
      <c r="AV709" s="101"/>
      <c r="AW709" s="101"/>
      <c r="AX709" s="102"/>
    </row>
    <row r="710" spans="1:50" ht="41.2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625</v>
      </c>
      <c r="AE710" s="332"/>
      <c r="AF710" s="332"/>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62.2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611</v>
      </c>
      <c r="AE711" s="332"/>
      <c r="AF711" s="332"/>
      <c r="AG711" s="100" t="s">
        <v>598</v>
      </c>
      <c r="AH711" s="101"/>
      <c r="AI711" s="101"/>
      <c r="AJ711" s="101"/>
      <c r="AK711" s="101"/>
      <c r="AL711" s="101"/>
      <c r="AM711" s="101"/>
      <c r="AN711" s="101"/>
      <c r="AO711" s="101"/>
      <c r="AP711" s="101"/>
      <c r="AQ711" s="101"/>
      <c r="AR711" s="101"/>
      <c r="AS711" s="101"/>
      <c r="AT711" s="101"/>
      <c r="AU711" s="101"/>
      <c r="AV711" s="101"/>
      <c r="AW711" s="101"/>
      <c r="AX711" s="102"/>
    </row>
    <row r="712" spans="1:50" ht="41.2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331" t="s">
        <v>625</v>
      </c>
      <c r="AE712" s="332"/>
      <c r="AF712" s="332"/>
      <c r="AG712" s="100" t="s">
        <v>569</v>
      </c>
      <c r="AH712" s="101"/>
      <c r="AI712" s="101"/>
      <c r="AJ712" s="101"/>
      <c r="AK712" s="101"/>
      <c r="AL712" s="101"/>
      <c r="AM712" s="101"/>
      <c r="AN712" s="101"/>
      <c r="AO712" s="101"/>
      <c r="AP712" s="101"/>
      <c r="AQ712" s="101"/>
      <c r="AR712" s="101"/>
      <c r="AS712" s="101"/>
      <c r="AT712" s="101"/>
      <c r="AU712" s="101"/>
      <c r="AV712" s="101"/>
      <c r="AW712" s="101"/>
      <c r="AX712" s="102"/>
    </row>
    <row r="713" spans="1:50" ht="41.2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c r="AE713" s="332"/>
      <c r="AF713" s="683"/>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c r="AE714" s="828"/>
      <c r="AF714" s="829"/>
      <c r="AG714" s="756" t="s">
        <v>569</v>
      </c>
      <c r="AH714" s="757"/>
      <c r="AI714" s="757"/>
      <c r="AJ714" s="757"/>
      <c r="AK714" s="757"/>
      <c r="AL714" s="757"/>
      <c r="AM714" s="757"/>
      <c r="AN714" s="757"/>
      <c r="AO714" s="757"/>
      <c r="AP714" s="757"/>
      <c r="AQ714" s="757"/>
      <c r="AR714" s="757"/>
      <c r="AS714" s="757"/>
      <c r="AT714" s="757"/>
      <c r="AU714" s="757"/>
      <c r="AV714" s="757"/>
      <c r="AW714" s="757"/>
      <c r="AX714" s="758"/>
    </row>
    <row r="715" spans="1:50" ht="41.25" customHeight="1" x14ac:dyDescent="0.15">
      <c r="A715" s="660" t="s">
        <v>40</v>
      </c>
      <c r="B715" s="804"/>
      <c r="C715" s="805" t="s">
        <v>329</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611</v>
      </c>
      <c r="AE715" s="625"/>
      <c r="AF715" s="676"/>
      <c r="AG715" s="762" t="s">
        <v>599</v>
      </c>
      <c r="AH715" s="763"/>
      <c r="AI715" s="763"/>
      <c r="AJ715" s="763"/>
      <c r="AK715" s="763"/>
      <c r="AL715" s="763"/>
      <c r="AM715" s="763"/>
      <c r="AN715" s="763"/>
      <c r="AO715" s="763"/>
      <c r="AP715" s="763"/>
      <c r="AQ715" s="763"/>
      <c r="AR715" s="763"/>
      <c r="AS715" s="763"/>
      <c r="AT715" s="763"/>
      <c r="AU715" s="763"/>
      <c r="AV715" s="763"/>
      <c r="AW715" s="763"/>
      <c r="AX715" s="764"/>
    </row>
    <row r="716" spans="1:50" ht="41.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c r="AE716" s="647"/>
      <c r="AF716" s="647"/>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41.2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611</v>
      </c>
      <c r="AE717" s="332"/>
      <c r="AF717" s="332"/>
      <c r="AG717" s="100" t="s">
        <v>600</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611</v>
      </c>
      <c r="AE718" s="332"/>
      <c r="AF718" s="332"/>
      <c r="AG718" s="126" t="s">
        <v>601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625</v>
      </c>
      <c r="AE719" s="625"/>
      <c r="AF719" s="625"/>
      <c r="AG719" s="124" t="s">
        <v>569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2.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2.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2.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2.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2.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3" customHeight="1" x14ac:dyDescent="0.15">
      <c r="A726" s="660" t="s">
        <v>48</v>
      </c>
      <c r="B726" s="822"/>
      <c r="C726" s="832" t="s">
        <v>53</v>
      </c>
      <c r="D726" s="856"/>
      <c r="E726" s="856"/>
      <c r="F726" s="857"/>
      <c r="G726" s="597" t="s">
        <v>626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3" customHeight="1" thickBot="1" x14ac:dyDescent="0.2">
      <c r="A727" s="823"/>
      <c r="B727" s="824"/>
      <c r="C727" s="769" t="s">
        <v>57</v>
      </c>
      <c r="D727" s="770"/>
      <c r="E727" s="770"/>
      <c r="F727" s="771"/>
      <c r="G727" s="595" t="s">
        <v>627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683</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15.5" customHeight="1" thickBot="1" x14ac:dyDescent="0.2">
      <c r="A731" s="819" t="s">
        <v>684</v>
      </c>
      <c r="B731" s="820"/>
      <c r="C731" s="820"/>
      <c r="D731" s="820"/>
      <c r="E731" s="821"/>
      <c r="F731" s="749" t="s">
        <v>685</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87.75" customHeight="1" thickBot="1" x14ac:dyDescent="0.2">
      <c r="A733" s="693" t="s">
        <v>686</v>
      </c>
      <c r="B733" s="694"/>
      <c r="C733" s="694"/>
      <c r="D733" s="694"/>
      <c r="E733" s="695"/>
      <c r="F733" s="657" t="s">
        <v>687</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71.25" customHeight="1" thickBot="1" x14ac:dyDescent="0.2">
      <c r="A735" s="810" t="s">
        <v>569</v>
      </c>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406</v>
      </c>
      <c r="B737" s="210"/>
      <c r="C737" s="210"/>
      <c r="D737" s="211"/>
      <c r="E737" s="1015" t="s">
        <v>602</v>
      </c>
      <c r="F737" s="1015"/>
      <c r="G737" s="1015"/>
      <c r="H737" s="1015"/>
      <c r="I737" s="1015"/>
      <c r="J737" s="1015"/>
      <c r="K737" s="1015"/>
      <c r="L737" s="1015"/>
      <c r="M737" s="1015"/>
      <c r="N737" s="378" t="s">
        <v>401</v>
      </c>
      <c r="O737" s="378"/>
      <c r="P737" s="378"/>
      <c r="Q737" s="378"/>
      <c r="R737" s="1015" t="s">
        <v>603</v>
      </c>
      <c r="S737" s="1015"/>
      <c r="T737" s="1015"/>
      <c r="U737" s="1015"/>
      <c r="V737" s="1015"/>
      <c r="W737" s="1015"/>
      <c r="X737" s="1015"/>
      <c r="Y737" s="1015"/>
      <c r="Z737" s="1015"/>
      <c r="AA737" s="378" t="s">
        <v>400</v>
      </c>
      <c r="AB737" s="378"/>
      <c r="AC737" s="378"/>
      <c r="AD737" s="378"/>
      <c r="AE737" s="1015" t="s">
        <v>604</v>
      </c>
      <c r="AF737" s="1015"/>
      <c r="AG737" s="1015"/>
      <c r="AH737" s="1015"/>
      <c r="AI737" s="1015"/>
      <c r="AJ737" s="1015"/>
      <c r="AK737" s="1015"/>
      <c r="AL737" s="1015"/>
      <c r="AM737" s="1015"/>
      <c r="AN737" s="378" t="s">
        <v>399</v>
      </c>
      <c r="AO737" s="378"/>
      <c r="AP737" s="378"/>
      <c r="AQ737" s="378"/>
      <c r="AR737" s="1021" t="s">
        <v>605</v>
      </c>
      <c r="AS737" s="1022"/>
      <c r="AT737" s="1022"/>
      <c r="AU737" s="1022"/>
      <c r="AV737" s="1022"/>
      <c r="AW737" s="1022"/>
      <c r="AX737" s="1023"/>
      <c r="AY737" s="88"/>
      <c r="AZ737" s="88"/>
    </row>
    <row r="738" spans="1:52" ht="24.75" customHeight="1" x14ac:dyDescent="0.15">
      <c r="A738" s="1013" t="s">
        <v>398</v>
      </c>
      <c r="B738" s="210"/>
      <c r="C738" s="210"/>
      <c r="D738" s="211"/>
      <c r="E738" s="1015" t="s">
        <v>606</v>
      </c>
      <c r="F738" s="1015"/>
      <c r="G738" s="1015"/>
      <c r="H738" s="1015"/>
      <c r="I738" s="1015"/>
      <c r="J738" s="1015"/>
      <c r="K738" s="1015"/>
      <c r="L738" s="1015"/>
      <c r="M738" s="1015"/>
      <c r="N738" s="378" t="s">
        <v>397</v>
      </c>
      <c r="O738" s="378"/>
      <c r="P738" s="378"/>
      <c r="Q738" s="378"/>
      <c r="R738" s="1015" t="s">
        <v>607</v>
      </c>
      <c r="S738" s="1015"/>
      <c r="T738" s="1015"/>
      <c r="U738" s="1015"/>
      <c r="V738" s="1015"/>
      <c r="W738" s="1015"/>
      <c r="X738" s="1015"/>
      <c r="Y738" s="1015"/>
      <c r="Z738" s="1015"/>
      <c r="AA738" s="378" t="s">
        <v>396</v>
      </c>
      <c r="AB738" s="378"/>
      <c r="AC738" s="378"/>
      <c r="AD738" s="378"/>
      <c r="AE738" s="1015" t="s">
        <v>608</v>
      </c>
      <c r="AF738" s="1015"/>
      <c r="AG738" s="1015"/>
      <c r="AH738" s="1015"/>
      <c r="AI738" s="1015"/>
      <c r="AJ738" s="1015"/>
      <c r="AK738" s="1015"/>
      <c r="AL738" s="1015"/>
      <c r="AM738" s="1015"/>
      <c r="AN738" s="378" t="s">
        <v>395</v>
      </c>
      <c r="AO738" s="378"/>
      <c r="AP738" s="378"/>
      <c r="AQ738" s="378"/>
      <c r="AR738" s="1021" t="s">
        <v>609</v>
      </c>
      <c r="AS738" s="1022"/>
      <c r="AT738" s="1022"/>
      <c r="AU738" s="1022"/>
      <c r="AV738" s="1022"/>
      <c r="AW738" s="1022"/>
      <c r="AX738" s="1023"/>
    </row>
    <row r="739" spans="1:52" ht="24.75" customHeight="1" x14ac:dyDescent="0.15">
      <c r="A739" s="1013" t="s">
        <v>394</v>
      </c>
      <c r="B739" s="210"/>
      <c r="C739" s="210"/>
      <c r="D739" s="211"/>
      <c r="E739" s="1014" t="s">
        <v>664</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5" t="s">
        <v>418</v>
      </c>
      <c r="B740" s="996"/>
      <c r="C740" s="996"/>
      <c r="D740" s="997"/>
      <c r="E740" s="998" t="s">
        <v>610</v>
      </c>
      <c r="F740" s="999"/>
      <c r="G740" s="999"/>
      <c r="H740" s="92" t="str">
        <f>IF(E740="", "", "(")</f>
        <v>(</v>
      </c>
      <c r="I740" s="999"/>
      <c r="J740" s="999"/>
      <c r="K740" s="92" t="str">
        <f>IF(OR(I740="　", I740=""), "", "-")</f>
        <v/>
      </c>
      <c r="L740" s="1000">
        <v>20</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4" t="s">
        <v>387</v>
      </c>
      <c r="B741" s="635"/>
      <c r="C741" s="635"/>
      <c r="D741" s="635"/>
      <c r="E741" s="635"/>
      <c r="F741" s="63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9.25" customHeight="1" x14ac:dyDescent="0.15">
      <c r="A780" s="648" t="s">
        <v>389</v>
      </c>
      <c r="B780" s="649"/>
      <c r="C780" s="649"/>
      <c r="D780" s="649"/>
      <c r="E780" s="649"/>
      <c r="F780" s="650"/>
      <c r="G780" s="615" t="s">
        <v>654</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655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3"/>
    </row>
    <row r="781" spans="1:50" ht="27.75" customHeight="1" x14ac:dyDescent="0.15">
      <c r="A781" s="651"/>
      <c r="B781" s="652"/>
      <c r="C781" s="652"/>
      <c r="D781" s="652"/>
      <c r="E781" s="652"/>
      <c r="F781" s="653"/>
      <c r="G781" s="832"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18"/>
      <c r="AC781" s="832"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24.75" customHeight="1" x14ac:dyDescent="0.15">
      <c r="A782" s="651"/>
      <c r="B782" s="652"/>
      <c r="C782" s="652"/>
      <c r="D782" s="652"/>
      <c r="E782" s="652"/>
      <c r="F782" s="653"/>
      <c r="G782" s="690" t="s">
        <v>645</v>
      </c>
      <c r="H782" s="691"/>
      <c r="I782" s="691"/>
      <c r="J782" s="691"/>
      <c r="K782" s="692"/>
      <c r="L782" s="684" t="s">
        <v>646</v>
      </c>
      <c r="M782" s="685"/>
      <c r="N782" s="685"/>
      <c r="O782" s="685"/>
      <c r="P782" s="685"/>
      <c r="Q782" s="685"/>
      <c r="R782" s="685"/>
      <c r="S782" s="685"/>
      <c r="T782" s="685"/>
      <c r="U782" s="685"/>
      <c r="V782" s="685"/>
      <c r="W782" s="685"/>
      <c r="X782" s="686"/>
      <c r="Y782" s="406">
        <v>1.6</v>
      </c>
      <c r="Z782" s="407"/>
      <c r="AA782" s="407"/>
      <c r="AB782" s="825"/>
      <c r="AC782" s="690" t="s">
        <v>656</v>
      </c>
      <c r="AD782" s="691"/>
      <c r="AE782" s="691"/>
      <c r="AF782" s="691"/>
      <c r="AG782" s="692"/>
      <c r="AH782" s="684" t="s">
        <v>660</v>
      </c>
      <c r="AI782" s="685"/>
      <c r="AJ782" s="685"/>
      <c r="AK782" s="685"/>
      <c r="AL782" s="685"/>
      <c r="AM782" s="685"/>
      <c r="AN782" s="685"/>
      <c r="AO782" s="685"/>
      <c r="AP782" s="685"/>
      <c r="AQ782" s="685"/>
      <c r="AR782" s="685"/>
      <c r="AS782" s="685"/>
      <c r="AT782" s="686"/>
      <c r="AU782" s="406">
        <v>3.8</v>
      </c>
      <c r="AV782" s="407"/>
      <c r="AW782" s="407"/>
      <c r="AX782" s="408"/>
    </row>
    <row r="783" spans="1:50" ht="24.75" customHeight="1" x14ac:dyDescent="0.15">
      <c r="A783" s="651"/>
      <c r="B783" s="652"/>
      <c r="C783" s="652"/>
      <c r="D783" s="652"/>
      <c r="E783" s="652"/>
      <c r="F783" s="653"/>
      <c r="G783" s="626" t="s">
        <v>647</v>
      </c>
      <c r="H783" s="627"/>
      <c r="I783" s="627"/>
      <c r="J783" s="627"/>
      <c r="K783" s="628"/>
      <c r="L783" s="618" t="s">
        <v>648</v>
      </c>
      <c r="M783" s="619"/>
      <c r="N783" s="619"/>
      <c r="O783" s="619"/>
      <c r="P783" s="619"/>
      <c r="Q783" s="619"/>
      <c r="R783" s="619"/>
      <c r="S783" s="619"/>
      <c r="T783" s="619"/>
      <c r="U783" s="619"/>
      <c r="V783" s="619"/>
      <c r="W783" s="619"/>
      <c r="X783" s="620"/>
      <c r="Y783" s="621">
        <v>4.4000000000000004</v>
      </c>
      <c r="Z783" s="622"/>
      <c r="AA783" s="622"/>
      <c r="AB783" s="632"/>
      <c r="AC783" s="626" t="s">
        <v>657</v>
      </c>
      <c r="AD783" s="627"/>
      <c r="AE783" s="627"/>
      <c r="AF783" s="627"/>
      <c r="AG783" s="628"/>
      <c r="AH783" s="618" t="s">
        <v>659</v>
      </c>
      <c r="AI783" s="619"/>
      <c r="AJ783" s="619"/>
      <c r="AK783" s="619"/>
      <c r="AL783" s="619"/>
      <c r="AM783" s="619"/>
      <c r="AN783" s="619"/>
      <c r="AO783" s="619"/>
      <c r="AP783" s="619"/>
      <c r="AQ783" s="619"/>
      <c r="AR783" s="619"/>
      <c r="AS783" s="619"/>
      <c r="AT783" s="620"/>
      <c r="AU783" s="621">
        <v>1</v>
      </c>
      <c r="AV783" s="622"/>
      <c r="AW783" s="622"/>
      <c r="AX783" s="623"/>
    </row>
    <row r="784" spans="1:50" ht="24.75" customHeight="1" x14ac:dyDescent="0.15">
      <c r="A784" s="651"/>
      <c r="B784" s="652"/>
      <c r="C784" s="652"/>
      <c r="D784" s="652"/>
      <c r="E784" s="652"/>
      <c r="F784" s="653"/>
      <c r="G784" s="626" t="s">
        <v>649</v>
      </c>
      <c r="H784" s="627"/>
      <c r="I784" s="627"/>
      <c r="J784" s="627"/>
      <c r="K784" s="628"/>
      <c r="L784" s="618" t="s">
        <v>650</v>
      </c>
      <c r="M784" s="619"/>
      <c r="N784" s="619"/>
      <c r="O784" s="619"/>
      <c r="P784" s="619"/>
      <c r="Q784" s="619"/>
      <c r="R784" s="619"/>
      <c r="S784" s="619"/>
      <c r="T784" s="619"/>
      <c r="U784" s="619"/>
      <c r="V784" s="619"/>
      <c r="W784" s="619"/>
      <c r="X784" s="620"/>
      <c r="Y784" s="621">
        <v>1.2</v>
      </c>
      <c r="Z784" s="622"/>
      <c r="AA784" s="622"/>
      <c r="AB784" s="632"/>
      <c r="AC784" s="626" t="s">
        <v>658</v>
      </c>
      <c r="AD784" s="627"/>
      <c r="AE784" s="627"/>
      <c r="AF784" s="627"/>
      <c r="AG784" s="628"/>
      <c r="AH784" s="618" t="s">
        <v>651</v>
      </c>
      <c r="AI784" s="619"/>
      <c r="AJ784" s="619"/>
      <c r="AK784" s="619"/>
      <c r="AL784" s="619"/>
      <c r="AM784" s="619"/>
      <c r="AN784" s="619"/>
      <c r="AO784" s="619"/>
      <c r="AP784" s="619"/>
      <c r="AQ784" s="619"/>
      <c r="AR784" s="619"/>
      <c r="AS784" s="619"/>
      <c r="AT784" s="620"/>
      <c r="AU784" s="621">
        <v>0.2</v>
      </c>
      <c r="AV784" s="622"/>
      <c r="AW784" s="622"/>
      <c r="AX784" s="623"/>
    </row>
    <row r="785" spans="1:50" ht="24.75" customHeight="1" x14ac:dyDescent="0.15">
      <c r="A785" s="651"/>
      <c r="B785" s="652"/>
      <c r="C785" s="652"/>
      <c r="D785" s="652"/>
      <c r="E785" s="652"/>
      <c r="F785" s="653"/>
      <c r="G785" s="626" t="s">
        <v>651</v>
      </c>
      <c r="H785" s="627"/>
      <c r="I785" s="627"/>
      <c r="J785" s="627"/>
      <c r="K785" s="628"/>
      <c r="L785" s="618" t="s">
        <v>651</v>
      </c>
      <c r="M785" s="619"/>
      <c r="N785" s="619"/>
      <c r="O785" s="619"/>
      <c r="P785" s="619"/>
      <c r="Q785" s="619"/>
      <c r="R785" s="619"/>
      <c r="S785" s="619"/>
      <c r="T785" s="619"/>
      <c r="U785" s="619"/>
      <c r="V785" s="619"/>
      <c r="W785" s="619"/>
      <c r="X785" s="620"/>
      <c r="Y785" s="621">
        <v>0.7</v>
      </c>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3" t="s">
        <v>20</v>
      </c>
      <c r="H792" s="844"/>
      <c r="I792" s="844"/>
      <c r="J792" s="844"/>
      <c r="K792" s="844"/>
      <c r="L792" s="845"/>
      <c r="M792" s="846"/>
      <c r="N792" s="846"/>
      <c r="O792" s="846"/>
      <c r="P792" s="846"/>
      <c r="Q792" s="846"/>
      <c r="R792" s="846"/>
      <c r="S792" s="846"/>
      <c r="T792" s="846"/>
      <c r="U792" s="846"/>
      <c r="V792" s="846"/>
      <c r="W792" s="846"/>
      <c r="X792" s="847"/>
      <c r="Y792" s="848">
        <f>SUM(Y782:AB791)</f>
        <v>7.9</v>
      </c>
      <c r="Z792" s="849"/>
      <c r="AA792" s="849"/>
      <c r="AB792" s="850"/>
      <c r="AC792" s="843" t="s">
        <v>20</v>
      </c>
      <c r="AD792" s="844"/>
      <c r="AE792" s="844"/>
      <c r="AF792" s="844"/>
      <c r="AG792" s="844"/>
      <c r="AH792" s="845"/>
      <c r="AI792" s="846"/>
      <c r="AJ792" s="846"/>
      <c r="AK792" s="846"/>
      <c r="AL792" s="846"/>
      <c r="AM792" s="846"/>
      <c r="AN792" s="846"/>
      <c r="AO792" s="846"/>
      <c r="AP792" s="846"/>
      <c r="AQ792" s="846"/>
      <c r="AR792" s="846"/>
      <c r="AS792" s="846"/>
      <c r="AT792" s="847"/>
      <c r="AU792" s="848">
        <f>SUM(AU782:AX791)</f>
        <v>5</v>
      </c>
      <c r="AV792" s="849"/>
      <c r="AW792" s="849"/>
      <c r="AX792" s="851"/>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3"/>
    </row>
    <row r="794" spans="1:50" ht="24.75" hidden="1" customHeight="1" x14ac:dyDescent="0.15">
      <c r="A794" s="651"/>
      <c r="B794" s="652"/>
      <c r="C794" s="652"/>
      <c r="D794" s="652"/>
      <c r="E794" s="652"/>
      <c r="F794" s="653"/>
      <c r="G794" s="832"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18"/>
      <c r="AC794" s="832"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5"/>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3" t="s">
        <v>20</v>
      </c>
      <c r="H805" s="844"/>
      <c r="I805" s="844"/>
      <c r="J805" s="844"/>
      <c r="K805" s="844"/>
      <c r="L805" s="845"/>
      <c r="M805" s="846"/>
      <c r="N805" s="846"/>
      <c r="O805" s="846"/>
      <c r="P805" s="846"/>
      <c r="Q805" s="846"/>
      <c r="R805" s="846"/>
      <c r="S805" s="846"/>
      <c r="T805" s="846"/>
      <c r="U805" s="846"/>
      <c r="V805" s="846"/>
      <c r="W805" s="846"/>
      <c r="X805" s="847"/>
      <c r="Y805" s="848">
        <f>SUM(Y795:AB804)</f>
        <v>0</v>
      </c>
      <c r="Z805" s="849"/>
      <c r="AA805" s="849"/>
      <c r="AB805" s="850"/>
      <c r="AC805" s="843" t="s">
        <v>20</v>
      </c>
      <c r="AD805" s="844"/>
      <c r="AE805" s="844"/>
      <c r="AF805" s="844"/>
      <c r="AG805" s="844"/>
      <c r="AH805" s="845"/>
      <c r="AI805" s="846"/>
      <c r="AJ805" s="846"/>
      <c r="AK805" s="846"/>
      <c r="AL805" s="846"/>
      <c r="AM805" s="846"/>
      <c r="AN805" s="846"/>
      <c r="AO805" s="846"/>
      <c r="AP805" s="846"/>
      <c r="AQ805" s="846"/>
      <c r="AR805" s="846"/>
      <c r="AS805" s="846"/>
      <c r="AT805" s="847"/>
      <c r="AU805" s="848">
        <f>SUM(AU795:AX804)</f>
        <v>0</v>
      </c>
      <c r="AV805" s="849"/>
      <c r="AW805" s="849"/>
      <c r="AX805" s="851"/>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3"/>
    </row>
    <row r="807" spans="1:50" ht="24.75" hidden="1" customHeight="1" x14ac:dyDescent="0.15">
      <c r="A807" s="651"/>
      <c r="B807" s="652"/>
      <c r="C807" s="652"/>
      <c r="D807" s="652"/>
      <c r="E807" s="652"/>
      <c r="F807" s="653"/>
      <c r="G807" s="832"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18"/>
      <c r="AC807" s="832"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5"/>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3" t="s">
        <v>20</v>
      </c>
      <c r="H818" s="844"/>
      <c r="I818" s="844"/>
      <c r="J818" s="844"/>
      <c r="K818" s="844"/>
      <c r="L818" s="845"/>
      <c r="M818" s="846"/>
      <c r="N818" s="846"/>
      <c r="O818" s="846"/>
      <c r="P818" s="846"/>
      <c r="Q818" s="846"/>
      <c r="R818" s="846"/>
      <c r="S818" s="846"/>
      <c r="T818" s="846"/>
      <c r="U818" s="846"/>
      <c r="V818" s="846"/>
      <c r="W818" s="846"/>
      <c r="X818" s="847"/>
      <c r="Y818" s="848">
        <f>SUM(Y808:AB817)</f>
        <v>0</v>
      </c>
      <c r="Z818" s="849"/>
      <c r="AA818" s="849"/>
      <c r="AB818" s="850"/>
      <c r="AC818" s="843" t="s">
        <v>20</v>
      </c>
      <c r="AD818" s="844"/>
      <c r="AE818" s="844"/>
      <c r="AF818" s="844"/>
      <c r="AG818" s="844"/>
      <c r="AH818" s="845"/>
      <c r="AI818" s="846"/>
      <c r="AJ818" s="846"/>
      <c r="AK818" s="846"/>
      <c r="AL818" s="846"/>
      <c r="AM818" s="846"/>
      <c r="AN818" s="846"/>
      <c r="AO818" s="846"/>
      <c r="AP818" s="846"/>
      <c r="AQ818" s="846"/>
      <c r="AR818" s="846"/>
      <c r="AS818" s="846"/>
      <c r="AT818" s="847"/>
      <c r="AU818" s="848">
        <f>SUM(AU808:AX817)</f>
        <v>0</v>
      </c>
      <c r="AV818" s="849"/>
      <c r="AW818" s="849"/>
      <c r="AX818" s="851"/>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3"/>
    </row>
    <row r="820" spans="1:50" ht="24.75" hidden="1" customHeight="1" x14ac:dyDescent="0.15">
      <c r="A820" s="651"/>
      <c r="B820" s="652"/>
      <c r="C820" s="652"/>
      <c r="D820" s="652"/>
      <c r="E820" s="652"/>
      <c r="F820" s="653"/>
      <c r="G820" s="832"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18"/>
      <c r="AC820" s="832"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5"/>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3" t="s">
        <v>20</v>
      </c>
      <c r="H831" s="844"/>
      <c r="I831" s="844"/>
      <c r="J831" s="844"/>
      <c r="K831" s="844"/>
      <c r="L831" s="845"/>
      <c r="M831" s="846"/>
      <c r="N831" s="846"/>
      <c r="O831" s="846"/>
      <c r="P831" s="846"/>
      <c r="Q831" s="846"/>
      <c r="R831" s="846"/>
      <c r="S831" s="846"/>
      <c r="T831" s="846"/>
      <c r="U831" s="846"/>
      <c r="V831" s="846"/>
      <c r="W831" s="846"/>
      <c r="X831" s="847"/>
      <c r="Y831" s="848">
        <f>SUM(Y821:AB830)</f>
        <v>0</v>
      </c>
      <c r="Z831" s="849"/>
      <c r="AA831" s="849"/>
      <c r="AB831" s="850"/>
      <c r="AC831" s="843" t="s">
        <v>20</v>
      </c>
      <c r="AD831" s="844"/>
      <c r="AE831" s="844"/>
      <c r="AF831" s="844"/>
      <c r="AG831" s="844"/>
      <c r="AH831" s="845"/>
      <c r="AI831" s="846"/>
      <c r="AJ831" s="846"/>
      <c r="AK831" s="846"/>
      <c r="AL831" s="846"/>
      <c r="AM831" s="846"/>
      <c r="AN831" s="846"/>
      <c r="AO831" s="846"/>
      <c r="AP831" s="846"/>
      <c r="AQ831" s="846"/>
      <c r="AR831" s="846"/>
      <c r="AS831" s="846"/>
      <c r="AT831" s="847"/>
      <c r="AU831" s="848">
        <f>SUM(AU821:AX830)</f>
        <v>0</v>
      </c>
      <c r="AV831" s="849"/>
      <c r="AW831" s="849"/>
      <c r="AX831" s="851"/>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370</v>
      </c>
      <c r="AI837" s="377"/>
      <c r="AJ837" s="377"/>
      <c r="AK837" s="377"/>
      <c r="AL837" s="377" t="s">
        <v>21</v>
      </c>
      <c r="AM837" s="377"/>
      <c r="AN837" s="377"/>
      <c r="AO837" s="382"/>
      <c r="AP837" s="383" t="s">
        <v>301</v>
      </c>
      <c r="AQ837" s="383"/>
      <c r="AR837" s="383"/>
      <c r="AS837" s="383"/>
      <c r="AT837" s="383"/>
      <c r="AU837" s="383"/>
      <c r="AV837" s="383"/>
      <c r="AW837" s="383"/>
      <c r="AX837" s="383"/>
    </row>
    <row r="838" spans="1:50" ht="60" customHeight="1" x14ac:dyDescent="0.15">
      <c r="A838" s="389">
        <v>1</v>
      </c>
      <c r="B838" s="389">
        <v>1</v>
      </c>
      <c r="C838" s="374" t="s">
        <v>634</v>
      </c>
      <c r="D838" s="360"/>
      <c r="E838" s="360"/>
      <c r="F838" s="360"/>
      <c r="G838" s="360"/>
      <c r="H838" s="360"/>
      <c r="I838" s="360"/>
      <c r="J838" s="361">
        <v>5430005004015</v>
      </c>
      <c r="K838" s="362"/>
      <c r="L838" s="362"/>
      <c r="M838" s="362"/>
      <c r="N838" s="362"/>
      <c r="O838" s="362"/>
      <c r="P838" s="375" t="s">
        <v>628</v>
      </c>
      <c r="Q838" s="363"/>
      <c r="R838" s="363"/>
      <c r="S838" s="363"/>
      <c r="T838" s="363"/>
      <c r="U838" s="363"/>
      <c r="V838" s="363"/>
      <c r="W838" s="363"/>
      <c r="X838" s="363"/>
      <c r="Y838" s="364">
        <v>7.8639999999999999</v>
      </c>
      <c r="Z838" s="365"/>
      <c r="AA838" s="365"/>
      <c r="AB838" s="366"/>
      <c r="AC838" s="376" t="s">
        <v>644</v>
      </c>
      <c r="AD838" s="384"/>
      <c r="AE838" s="384"/>
      <c r="AF838" s="384"/>
      <c r="AG838" s="384"/>
      <c r="AH838" s="858" t="s">
        <v>665</v>
      </c>
      <c r="AI838" s="859"/>
      <c r="AJ838" s="859"/>
      <c r="AK838" s="860"/>
      <c r="AL838" s="370" t="s">
        <v>666</v>
      </c>
      <c r="AM838" s="371"/>
      <c r="AN838" s="371"/>
      <c r="AO838" s="372"/>
      <c r="AP838" s="373" t="s">
        <v>667</v>
      </c>
      <c r="AQ838" s="373"/>
      <c r="AR838" s="373"/>
      <c r="AS838" s="373"/>
      <c r="AT838" s="373"/>
      <c r="AU838" s="373"/>
      <c r="AV838" s="373"/>
      <c r="AW838" s="373"/>
      <c r="AX838" s="373"/>
    </row>
    <row r="839" spans="1:50" ht="60" customHeight="1" x14ac:dyDescent="0.15">
      <c r="A839" s="389">
        <v>2</v>
      </c>
      <c r="B839" s="389">
        <v>1</v>
      </c>
      <c r="C839" s="374" t="s">
        <v>635</v>
      </c>
      <c r="D839" s="360"/>
      <c r="E839" s="360"/>
      <c r="F839" s="360"/>
      <c r="G839" s="360"/>
      <c r="H839" s="360"/>
      <c r="I839" s="360"/>
      <c r="J839" s="361">
        <v>6030005001803</v>
      </c>
      <c r="K839" s="362"/>
      <c r="L839" s="362"/>
      <c r="M839" s="362"/>
      <c r="N839" s="362"/>
      <c r="O839" s="362"/>
      <c r="P839" s="375" t="s">
        <v>629</v>
      </c>
      <c r="Q839" s="363"/>
      <c r="R839" s="363"/>
      <c r="S839" s="363"/>
      <c r="T839" s="363"/>
      <c r="U839" s="363"/>
      <c r="V839" s="363"/>
      <c r="W839" s="363"/>
      <c r="X839" s="363"/>
      <c r="Y839" s="364">
        <v>4.6001750000000001</v>
      </c>
      <c r="Z839" s="365"/>
      <c r="AA839" s="365"/>
      <c r="AB839" s="366"/>
      <c r="AC839" s="376" t="s">
        <v>644</v>
      </c>
      <c r="AD839" s="384"/>
      <c r="AE839" s="384"/>
      <c r="AF839" s="384"/>
      <c r="AG839" s="384"/>
      <c r="AH839" s="858" t="s">
        <v>665</v>
      </c>
      <c r="AI839" s="859"/>
      <c r="AJ839" s="859"/>
      <c r="AK839" s="860"/>
      <c r="AL839" s="370" t="s">
        <v>666</v>
      </c>
      <c r="AM839" s="371"/>
      <c r="AN839" s="371"/>
      <c r="AO839" s="372"/>
      <c r="AP839" s="373" t="s">
        <v>667</v>
      </c>
      <c r="AQ839" s="373"/>
      <c r="AR839" s="373"/>
      <c r="AS839" s="373"/>
      <c r="AT839" s="373"/>
      <c r="AU839" s="373"/>
      <c r="AV839" s="373"/>
      <c r="AW839" s="373"/>
      <c r="AX839" s="373"/>
    </row>
    <row r="840" spans="1:50" ht="60" customHeight="1" x14ac:dyDescent="0.15">
      <c r="A840" s="389">
        <v>3</v>
      </c>
      <c r="B840" s="389">
        <v>1</v>
      </c>
      <c r="C840" s="374" t="s">
        <v>636</v>
      </c>
      <c r="D840" s="360"/>
      <c r="E840" s="360"/>
      <c r="F840" s="360"/>
      <c r="G840" s="360"/>
      <c r="H840" s="360"/>
      <c r="I840" s="360"/>
      <c r="J840" s="361">
        <v>4210005005077</v>
      </c>
      <c r="K840" s="362"/>
      <c r="L840" s="362"/>
      <c r="M840" s="362"/>
      <c r="N840" s="362"/>
      <c r="O840" s="362"/>
      <c r="P840" s="375" t="s">
        <v>630</v>
      </c>
      <c r="Q840" s="363"/>
      <c r="R840" s="363"/>
      <c r="S840" s="363"/>
      <c r="T840" s="363"/>
      <c r="U840" s="363"/>
      <c r="V840" s="363"/>
      <c r="W840" s="363"/>
      <c r="X840" s="363"/>
      <c r="Y840" s="364">
        <v>3.5456449999999999</v>
      </c>
      <c r="Z840" s="365"/>
      <c r="AA840" s="365"/>
      <c r="AB840" s="366"/>
      <c r="AC840" s="376" t="s">
        <v>644</v>
      </c>
      <c r="AD840" s="384"/>
      <c r="AE840" s="384"/>
      <c r="AF840" s="384"/>
      <c r="AG840" s="384"/>
      <c r="AH840" s="858" t="s">
        <v>665</v>
      </c>
      <c r="AI840" s="859"/>
      <c r="AJ840" s="859"/>
      <c r="AK840" s="860"/>
      <c r="AL840" s="370" t="s">
        <v>666</v>
      </c>
      <c r="AM840" s="371"/>
      <c r="AN840" s="371"/>
      <c r="AO840" s="372"/>
      <c r="AP840" s="373" t="s">
        <v>667</v>
      </c>
      <c r="AQ840" s="373"/>
      <c r="AR840" s="373"/>
      <c r="AS840" s="373"/>
      <c r="AT840" s="373"/>
      <c r="AU840" s="373"/>
      <c r="AV840" s="373"/>
      <c r="AW840" s="373"/>
      <c r="AX840" s="373"/>
    </row>
    <row r="841" spans="1:50" ht="60" customHeight="1" x14ac:dyDescent="0.15">
      <c r="A841" s="389">
        <v>4</v>
      </c>
      <c r="B841" s="389">
        <v>1</v>
      </c>
      <c r="C841" s="374" t="s">
        <v>637</v>
      </c>
      <c r="D841" s="360"/>
      <c r="E841" s="360"/>
      <c r="F841" s="360"/>
      <c r="G841" s="360"/>
      <c r="H841" s="360"/>
      <c r="I841" s="360"/>
      <c r="J841" s="361">
        <v>5050005005266</v>
      </c>
      <c r="K841" s="362"/>
      <c r="L841" s="362"/>
      <c r="M841" s="362"/>
      <c r="N841" s="362"/>
      <c r="O841" s="362"/>
      <c r="P841" s="375" t="s">
        <v>631</v>
      </c>
      <c r="Q841" s="363"/>
      <c r="R841" s="363"/>
      <c r="S841" s="363"/>
      <c r="T841" s="363"/>
      <c r="U841" s="363"/>
      <c r="V841" s="363"/>
      <c r="W841" s="363"/>
      <c r="X841" s="363"/>
      <c r="Y841" s="364">
        <v>2.5825900000000002</v>
      </c>
      <c r="Z841" s="365"/>
      <c r="AA841" s="365"/>
      <c r="AB841" s="366"/>
      <c r="AC841" s="376" t="s">
        <v>644</v>
      </c>
      <c r="AD841" s="384"/>
      <c r="AE841" s="384"/>
      <c r="AF841" s="384"/>
      <c r="AG841" s="384"/>
      <c r="AH841" s="858" t="s">
        <v>665</v>
      </c>
      <c r="AI841" s="859"/>
      <c r="AJ841" s="859"/>
      <c r="AK841" s="860"/>
      <c r="AL841" s="370" t="s">
        <v>666</v>
      </c>
      <c r="AM841" s="371"/>
      <c r="AN841" s="371"/>
      <c r="AO841" s="372"/>
      <c r="AP841" s="373" t="s">
        <v>667</v>
      </c>
      <c r="AQ841" s="373"/>
      <c r="AR841" s="373"/>
      <c r="AS841" s="373"/>
      <c r="AT841" s="373"/>
      <c r="AU841" s="373"/>
      <c r="AV841" s="373"/>
      <c r="AW841" s="373"/>
      <c r="AX841" s="373"/>
    </row>
    <row r="842" spans="1:50" ht="60" customHeight="1" x14ac:dyDescent="0.15">
      <c r="A842" s="389">
        <v>5</v>
      </c>
      <c r="B842" s="389">
        <v>1</v>
      </c>
      <c r="C842" s="374" t="s">
        <v>643</v>
      </c>
      <c r="D842" s="360"/>
      <c r="E842" s="360"/>
      <c r="F842" s="360"/>
      <c r="G842" s="360"/>
      <c r="H842" s="360"/>
      <c r="I842" s="360"/>
      <c r="J842" s="361">
        <v>1160005002297</v>
      </c>
      <c r="K842" s="362"/>
      <c r="L842" s="362"/>
      <c r="M842" s="362"/>
      <c r="N842" s="362"/>
      <c r="O842" s="362"/>
      <c r="P842" s="375" t="s">
        <v>632</v>
      </c>
      <c r="Q842" s="363"/>
      <c r="R842" s="363"/>
      <c r="S842" s="363"/>
      <c r="T842" s="363"/>
      <c r="U842" s="363"/>
      <c r="V842" s="363"/>
      <c r="W842" s="363"/>
      <c r="X842" s="363"/>
      <c r="Y842" s="364">
        <v>2.569</v>
      </c>
      <c r="Z842" s="365"/>
      <c r="AA842" s="365"/>
      <c r="AB842" s="366"/>
      <c r="AC842" s="376" t="s">
        <v>644</v>
      </c>
      <c r="AD842" s="384"/>
      <c r="AE842" s="384"/>
      <c r="AF842" s="384"/>
      <c r="AG842" s="384"/>
      <c r="AH842" s="858" t="s">
        <v>665</v>
      </c>
      <c r="AI842" s="859"/>
      <c r="AJ842" s="859"/>
      <c r="AK842" s="860"/>
      <c r="AL842" s="370" t="s">
        <v>666</v>
      </c>
      <c r="AM842" s="371"/>
      <c r="AN842" s="371"/>
      <c r="AO842" s="372"/>
      <c r="AP842" s="373" t="s">
        <v>667</v>
      </c>
      <c r="AQ842" s="373"/>
      <c r="AR842" s="373"/>
      <c r="AS842" s="373"/>
      <c r="AT842" s="373"/>
      <c r="AU842" s="373"/>
      <c r="AV842" s="373"/>
      <c r="AW842" s="373"/>
      <c r="AX842" s="373"/>
    </row>
    <row r="843" spans="1:50" ht="60" customHeight="1" x14ac:dyDescent="0.15">
      <c r="A843" s="389">
        <v>6</v>
      </c>
      <c r="B843" s="389">
        <v>1</v>
      </c>
      <c r="C843" s="374" t="s">
        <v>638</v>
      </c>
      <c r="D843" s="360"/>
      <c r="E843" s="360"/>
      <c r="F843" s="360"/>
      <c r="G843" s="360"/>
      <c r="H843" s="360"/>
      <c r="I843" s="360"/>
      <c r="J843" s="361">
        <v>9090005001670</v>
      </c>
      <c r="K843" s="362"/>
      <c r="L843" s="362"/>
      <c r="M843" s="362"/>
      <c r="N843" s="362"/>
      <c r="O843" s="362"/>
      <c r="P843" s="375" t="s">
        <v>633</v>
      </c>
      <c r="Q843" s="363"/>
      <c r="R843" s="363"/>
      <c r="S843" s="363"/>
      <c r="T843" s="363"/>
      <c r="U843" s="363"/>
      <c r="V843" s="363"/>
      <c r="W843" s="363"/>
      <c r="X843" s="363"/>
      <c r="Y843" s="364">
        <v>2</v>
      </c>
      <c r="Z843" s="365"/>
      <c r="AA843" s="365"/>
      <c r="AB843" s="366"/>
      <c r="AC843" s="376" t="s">
        <v>644</v>
      </c>
      <c r="AD843" s="384"/>
      <c r="AE843" s="384"/>
      <c r="AF843" s="384"/>
      <c r="AG843" s="384"/>
      <c r="AH843" s="858" t="s">
        <v>665</v>
      </c>
      <c r="AI843" s="859"/>
      <c r="AJ843" s="859"/>
      <c r="AK843" s="860"/>
      <c r="AL843" s="370" t="s">
        <v>666</v>
      </c>
      <c r="AM843" s="371"/>
      <c r="AN843" s="371"/>
      <c r="AO843" s="372"/>
      <c r="AP843" s="373" t="s">
        <v>667</v>
      </c>
      <c r="AQ843" s="373"/>
      <c r="AR843" s="373"/>
      <c r="AS843" s="373"/>
      <c r="AT843" s="373"/>
      <c r="AU843" s="373"/>
      <c r="AV843" s="373"/>
      <c r="AW843" s="373"/>
      <c r="AX843" s="373"/>
    </row>
    <row r="844" spans="1:50" ht="60" customHeight="1" x14ac:dyDescent="0.15">
      <c r="A844" s="389">
        <v>7</v>
      </c>
      <c r="B844" s="389">
        <v>1</v>
      </c>
      <c r="C844" s="374" t="s">
        <v>642</v>
      </c>
      <c r="D844" s="360"/>
      <c r="E844" s="360"/>
      <c r="F844" s="360"/>
      <c r="G844" s="360"/>
      <c r="H844" s="360"/>
      <c r="I844" s="360"/>
      <c r="J844" s="361">
        <v>4010105000205</v>
      </c>
      <c r="K844" s="362"/>
      <c r="L844" s="362"/>
      <c r="M844" s="362"/>
      <c r="N844" s="362"/>
      <c r="O844" s="362"/>
      <c r="P844" s="375" t="s">
        <v>633</v>
      </c>
      <c r="Q844" s="363"/>
      <c r="R844" s="363"/>
      <c r="S844" s="363"/>
      <c r="T844" s="363"/>
      <c r="U844" s="363"/>
      <c r="V844" s="363"/>
      <c r="W844" s="363"/>
      <c r="X844" s="363"/>
      <c r="Y844" s="364">
        <v>2</v>
      </c>
      <c r="Z844" s="365"/>
      <c r="AA844" s="365"/>
      <c r="AB844" s="366"/>
      <c r="AC844" s="376" t="s">
        <v>644</v>
      </c>
      <c r="AD844" s="384"/>
      <c r="AE844" s="384"/>
      <c r="AF844" s="384"/>
      <c r="AG844" s="384"/>
      <c r="AH844" s="858" t="s">
        <v>665</v>
      </c>
      <c r="AI844" s="859"/>
      <c r="AJ844" s="859"/>
      <c r="AK844" s="860"/>
      <c r="AL844" s="370" t="s">
        <v>666</v>
      </c>
      <c r="AM844" s="371"/>
      <c r="AN844" s="371"/>
      <c r="AO844" s="372"/>
      <c r="AP844" s="373" t="s">
        <v>667</v>
      </c>
      <c r="AQ844" s="373"/>
      <c r="AR844" s="373"/>
      <c r="AS844" s="373"/>
      <c r="AT844" s="373"/>
      <c r="AU844" s="373"/>
      <c r="AV844" s="373"/>
      <c r="AW844" s="373"/>
      <c r="AX844" s="373"/>
    </row>
    <row r="845" spans="1:50" ht="60" customHeight="1" x14ac:dyDescent="0.15">
      <c r="A845" s="389">
        <v>8</v>
      </c>
      <c r="B845" s="389">
        <v>1</v>
      </c>
      <c r="C845" s="374" t="s">
        <v>641</v>
      </c>
      <c r="D845" s="360"/>
      <c r="E845" s="360"/>
      <c r="F845" s="360"/>
      <c r="G845" s="360"/>
      <c r="H845" s="360"/>
      <c r="I845" s="360"/>
      <c r="J845" s="361">
        <v>2122005002494</v>
      </c>
      <c r="K845" s="362"/>
      <c r="L845" s="362"/>
      <c r="M845" s="362"/>
      <c r="N845" s="362"/>
      <c r="O845" s="362"/>
      <c r="P845" s="375" t="s">
        <v>633</v>
      </c>
      <c r="Q845" s="363"/>
      <c r="R845" s="363"/>
      <c r="S845" s="363"/>
      <c r="T845" s="363"/>
      <c r="U845" s="363"/>
      <c r="V845" s="363"/>
      <c r="W845" s="363"/>
      <c r="X845" s="363"/>
      <c r="Y845" s="364">
        <v>2</v>
      </c>
      <c r="Z845" s="365"/>
      <c r="AA845" s="365"/>
      <c r="AB845" s="366"/>
      <c r="AC845" s="376" t="s">
        <v>644</v>
      </c>
      <c r="AD845" s="384"/>
      <c r="AE845" s="384"/>
      <c r="AF845" s="384"/>
      <c r="AG845" s="384"/>
      <c r="AH845" s="858" t="s">
        <v>665</v>
      </c>
      <c r="AI845" s="859"/>
      <c r="AJ845" s="859"/>
      <c r="AK845" s="860"/>
      <c r="AL845" s="370" t="s">
        <v>666</v>
      </c>
      <c r="AM845" s="371"/>
      <c r="AN845" s="371"/>
      <c r="AO845" s="372"/>
      <c r="AP845" s="373" t="s">
        <v>667</v>
      </c>
      <c r="AQ845" s="373"/>
      <c r="AR845" s="373"/>
      <c r="AS845" s="373"/>
      <c r="AT845" s="373"/>
      <c r="AU845" s="373"/>
      <c r="AV845" s="373"/>
      <c r="AW845" s="373"/>
      <c r="AX845" s="373"/>
    </row>
    <row r="846" spans="1:50" ht="60" customHeight="1" x14ac:dyDescent="0.15">
      <c r="A846" s="389">
        <v>9</v>
      </c>
      <c r="B846" s="389">
        <v>1</v>
      </c>
      <c r="C846" s="374" t="s">
        <v>640</v>
      </c>
      <c r="D846" s="360"/>
      <c r="E846" s="360"/>
      <c r="F846" s="360"/>
      <c r="G846" s="360"/>
      <c r="H846" s="360"/>
      <c r="I846" s="360"/>
      <c r="J846" s="361">
        <v>1430005005941</v>
      </c>
      <c r="K846" s="362"/>
      <c r="L846" s="362"/>
      <c r="M846" s="362"/>
      <c r="N846" s="362"/>
      <c r="O846" s="362"/>
      <c r="P846" s="375" t="s">
        <v>633</v>
      </c>
      <c r="Q846" s="363"/>
      <c r="R846" s="363"/>
      <c r="S846" s="363"/>
      <c r="T846" s="363"/>
      <c r="U846" s="363"/>
      <c r="V846" s="363"/>
      <c r="W846" s="363"/>
      <c r="X846" s="363"/>
      <c r="Y846" s="364">
        <v>2</v>
      </c>
      <c r="Z846" s="365"/>
      <c r="AA846" s="365"/>
      <c r="AB846" s="366"/>
      <c r="AC846" s="376" t="s">
        <v>644</v>
      </c>
      <c r="AD846" s="384"/>
      <c r="AE846" s="384"/>
      <c r="AF846" s="384"/>
      <c r="AG846" s="384"/>
      <c r="AH846" s="858" t="s">
        <v>665</v>
      </c>
      <c r="AI846" s="859"/>
      <c r="AJ846" s="859"/>
      <c r="AK846" s="860"/>
      <c r="AL846" s="370" t="s">
        <v>666</v>
      </c>
      <c r="AM846" s="371"/>
      <c r="AN846" s="371"/>
      <c r="AO846" s="372"/>
      <c r="AP846" s="373" t="s">
        <v>667</v>
      </c>
      <c r="AQ846" s="373"/>
      <c r="AR846" s="373"/>
      <c r="AS846" s="373"/>
      <c r="AT846" s="373"/>
      <c r="AU846" s="373"/>
      <c r="AV846" s="373"/>
      <c r="AW846" s="373"/>
      <c r="AX846" s="373"/>
    </row>
    <row r="847" spans="1:50" ht="60" customHeight="1" x14ac:dyDescent="0.15">
      <c r="A847" s="389">
        <v>10</v>
      </c>
      <c r="B847" s="389">
        <v>1</v>
      </c>
      <c r="C847" s="374" t="s">
        <v>639</v>
      </c>
      <c r="D847" s="360"/>
      <c r="E847" s="360"/>
      <c r="F847" s="360"/>
      <c r="G847" s="360"/>
      <c r="H847" s="360"/>
      <c r="I847" s="360"/>
      <c r="J847" s="361">
        <v>4010105001541</v>
      </c>
      <c r="K847" s="362"/>
      <c r="L847" s="362"/>
      <c r="M847" s="362"/>
      <c r="N847" s="362"/>
      <c r="O847" s="362"/>
      <c r="P847" s="375" t="s">
        <v>633</v>
      </c>
      <c r="Q847" s="363"/>
      <c r="R847" s="363"/>
      <c r="S847" s="363"/>
      <c r="T847" s="363"/>
      <c r="U847" s="363"/>
      <c r="V847" s="363"/>
      <c r="W847" s="363"/>
      <c r="X847" s="363"/>
      <c r="Y847" s="364">
        <v>1.9960960000000001</v>
      </c>
      <c r="Z847" s="365"/>
      <c r="AA847" s="365"/>
      <c r="AB847" s="366"/>
      <c r="AC847" s="376" t="s">
        <v>644</v>
      </c>
      <c r="AD847" s="384"/>
      <c r="AE847" s="384"/>
      <c r="AF847" s="384"/>
      <c r="AG847" s="384"/>
      <c r="AH847" s="858" t="s">
        <v>665</v>
      </c>
      <c r="AI847" s="859"/>
      <c r="AJ847" s="859"/>
      <c r="AK847" s="860"/>
      <c r="AL847" s="370" t="s">
        <v>666</v>
      </c>
      <c r="AM847" s="371"/>
      <c r="AN847" s="371"/>
      <c r="AO847" s="372"/>
      <c r="AP847" s="373" t="s">
        <v>667</v>
      </c>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370</v>
      </c>
      <c r="AI870" s="377"/>
      <c r="AJ870" s="377"/>
      <c r="AK870" s="377"/>
      <c r="AL870" s="377" t="s">
        <v>21</v>
      </c>
      <c r="AM870" s="377"/>
      <c r="AN870" s="377"/>
      <c r="AO870" s="382"/>
      <c r="AP870" s="383" t="s">
        <v>301</v>
      </c>
      <c r="AQ870" s="383"/>
      <c r="AR870" s="383"/>
      <c r="AS870" s="383"/>
      <c r="AT870" s="383"/>
      <c r="AU870" s="383"/>
      <c r="AV870" s="383"/>
      <c r="AW870" s="383"/>
      <c r="AX870" s="383"/>
    </row>
    <row r="871" spans="1:50" ht="61.5" customHeight="1" x14ac:dyDescent="0.15">
      <c r="A871" s="389">
        <v>1</v>
      </c>
      <c r="B871" s="389">
        <v>1</v>
      </c>
      <c r="C871" s="374" t="s">
        <v>661</v>
      </c>
      <c r="D871" s="360"/>
      <c r="E871" s="360"/>
      <c r="F871" s="360"/>
      <c r="G871" s="360"/>
      <c r="H871" s="360"/>
      <c r="I871" s="360"/>
      <c r="J871" s="361">
        <v>5010001021403</v>
      </c>
      <c r="K871" s="362"/>
      <c r="L871" s="362"/>
      <c r="M871" s="362"/>
      <c r="N871" s="362"/>
      <c r="O871" s="362"/>
      <c r="P871" s="375" t="s">
        <v>662</v>
      </c>
      <c r="Q871" s="363"/>
      <c r="R871" s="363"/>
      <c r="S871" s="363"/>
      <c r="T871" s="363"/>
      <c r="U871" s="363"/>
      <c r="V871" s="363"/>
      <c r="W871" s="363"/>
      <c r="X871" s="363"/>
      <c r="Y871" s="364">
        <v>5</v>
      </c>
      <c r="Z871" s="365"/>
      <c r="AA871" s="365"/>
      <c r="AB871" s="366"/>
      <c r="AC871" s="376" t="s">
        <v>379</v>
      </c>
      <c r="AD871" s="384"/>
      <c r="AE871" s="384"/>
      <c r="AF871" s="384"/>
      <c r="AG871" s="384"/>
      <c r="AH871" s="385">
        <v>1</v>
      </c>
      <c r="AI871" s="386"/>
      <c r="AJ871" s="386"/>
      <c r="AK871" s="386"/>
      <c r="AL871" s="370">
        <v>100</v>
      </c>
      <c r="AM871" s="371"/>
      <c r="AN871" s="371"/>
      <c r="AO871" s="372"/>
      <c r="AP871" s="373" t="s">
        <v>663</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370</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370</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370</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370</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370</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370</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560</v>
      </c>
      <c r="F1103" s="388"/>
      <c r="G1103" s="388"/>
      <c r="H1103" s="388"/>
      <c r="I1103" s="388"/>
      <c r="J1103" s="361" t="s">
        <v>560</v>
      </c>
      <c r="K1103" s="362"/>
      <c r="L1103" s="362"/>
      <c r="M1103" s="362"/>
      <c r="N1103" s="362"/>
      <c r="O1103" s="362"/>
      <c r="P1103" s="398" t="s">
        <v>561</v>
      </c>
      <c r="Q1103" s="363"/>
      <c r="R1103" s="363"/>
      <c r="S1103" s="363"/>
      <c r="T1103" s="363"/>
      <c r="U1103" s="363"/>
      <c r="V1103" s="363"/>
      <c r="W1103" s="363"/>
      <c r="X1103" s="363"/>
      <c r="Y1103" s="399" t="s">
        <v>560</v>
      </c>
      <c r="Z1103" s="365"/>
      <c r="AA1103" s="365"/>
      <c r="AB1103" s="366"/>
      <c r="AC1103" s="367"/>
      <c r="AD1103" s="367"/>
      <c r="AE1103" s="367"/>
      <c r="AF1103" s="367"/>
      <c r="AG1103" s="367"/>
      <c r="AH1103" s="390" t="s">
        <v>560</v>
      </c>
      <c r="AI1103" s="369"/>
      <c r="AJ1103" s="369"/>
      <c r="AK1103" s="369"/>
      <c r="AL1103" s="391" t="s">
        <v>560</v>
      </c>
      <c r="AM1103" s="371"/>
      <c r="AN1103" s="371"/>
      <c r="AO1103" s="372"/>
      <c r="AP1103" s="392" t="s">
        <v>561</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35">
      <formula>IF(RIGHT(TEXT(P14,"0.#"),1)=".",FALSE,TRUE)</formula>
    </cfRule>
    <cfRule type="expression" dxfId="2760" priority="14036">
      <formula>IF(RIGHT(TEXT(P14,"0.#"),1)=".",TRUE,FALSE)</formula>
    </cfRule>
  </conditionalFormatting>
  <conditionalFormatting sqref="AE32">
    <cfRule type="expression" dxfId="2759" priority="14025">
      <formula>IF(RIGHT(TEXT(AE32,"0.#"),1)=".",FALSE,TRUE)</formula>
    </cfRule>
    <cfRule type="expression" dxfId="2758" priority="14026">
      <formula>IF(RIGHT(TEXT(AE32,"0.#"),1)=".",TRUE,FALSE)</formula>
    </cfRule>
  </conditionalFormatting>
  <conditionalFormatting sqref="P18:AX18">
    <cfRule type="expression" dxfId="2757" priority="13911">
      <formula>IF(RIGHT(TEXT(P18,"0.#"),1)=".",FALSE,TRUE)</formula>
    </cfRule>
    <cfRule type="expression" dxfId="2756" priority="13912">
      <formula>IF(RIGHT(TEXT(P18,"0.#"),1)=".",TRUE,FALSE)</formula>
    </cfRule>
  </conditionalFormatting>
  <conditionalFormatting sqref="Y792">
    <cfRule type="expression" dxfId="2755" priority="13903">
      <formula>IF(RIGHT(TEXT(Y792,"0.#"),1)=".",FALSE,TRUE)</formula>
    </cfRule>
    <cfRule type="expression" dxfId="2754" priority="13904">
      <formula>IF(RIGHT(TEXT(Y792,"0.#"),1)=".",TRUE,FALSE)</formula>
    </cfRule>
  </conditionalFormatting>
  <conditionalFormatting sqref="Y823:Y830 Y821 Y810:Y817 Y808 Y797:Y804 Y795">
    <cfRule type="expression" dxfId="2753" priority="13685">
      <formula>IF(RIGHT(TEXT(Y795,"0.#"),1)=".",FALSE,TRUE)</formula>
    </cfRule>
    <cfRule type="expression" dxfId="2752" priority="13686">
      <formula>IF(RIGHT(TEXT(Y795,"0.#"),1)=".",TRUE,FALSE)</formula>
    </cfRule>
  </conditionalFormatting>
  <conditionalFormatting sqref="P16:AQ17 P15:AX15 P13:AX13">
    <cfRule type="expression" dxfId="2751" priority="13733">
      <formula>IF(RIGHT(TEXT(P13,"0.#"),1)=".",FALSE,TRUE)</formula>
    </cfRule>
    <cfRule type="expression" dxfId="2750" priority="13734">
      <formula>IF(RIGHT(TEXT(P13,"0.#"),1)=".",TRUE,FALSE)</formula>
    </cfRule>
  </conditionalFormatting>
  <conditionalFormatting sqref="P19:AJ19">
    <cfRule type="expression" dxfId="2749" priority="13731">
      <formula>IF(RIGHT(TEXT(P19,"0.#"),1)=".",FALSE,TRUE)</formula>
    </cfRule>
    <cfRule type="expression" dxfId="2748" priority="13732">
      <formula>IF(RIGHT(TEXT(P19,"0.#"),1)=".",TRUE,FALSE)</formula>
    </cfRule>
  </conditionalFormatting>
  <conditionalFormatting sqref="AE101 AQ101">
    <cfRule type="expression" dxfId="2747" priority="13723">
      <formula>IF(RIGHT(TEXT(AE101,"0.#"),1)=".",FALSE,TRUE)</formula>
    </cfRule>
    <cfRule type="expression" dxfId="2746" priority="13724">
      <formula>IF(RIGHT(TEXT(AE101,"0.#"),1)=".",TRUE,FALSE)</formula>
    </cfRule>
  </conditionalFormatting>
  <conditionalFormatting sqref="Y787:Y791">
    <cfRule type="expression" dxfId="2745" priority="13709">
      <formula>IF(RIGHT(TEXT(Y787,"0.#"),1)=".",FALSE,TRUE)</formula>
    </cfRule>
    <cfRule type="expression" dxfId="2744" priority="13710">
      <formula>IF(RIGHT(TEXT(Y787,"0.#"),1)=".",TRUE,FALSE)</formula>
    </cfRule>
  </conditionalFormatting>
  <conditionalFormatting sqref="AU783">
    <cfRule type="expression" dxfId="2743" priority="13707">
      <formula>IF(RIGHT(TEXT(AU783,"0.#"),1)=".",FALSE,TRUE)</formula>
    </cfRule>
    <cfRule type="expression" dxfId="2742" priority="13708">
      <formula>IF(RIGHT(TEXT(AU783,"0.#"),1)=".",TRUE,FALSE)</formula>
    </cfRule>
  </conditionalFormatting>
  <conditionalFormatting sqref="AU792">
    <cfRule type="expression" dxfId="2741" priority="13705">
      <formula>IF(RIGHT(TEXT(AU792,"0.#"),1)=".",FALSE,TRUE)</formula>
    </cfRule>
    <cfRule type="expression" dxfId="2740" priority="13706">
      <formula>IF(RIGHT(TEXT(AU792,"0.#"),1)=".",TRUE,FALSE)</formula>
    </cfRule>
  </conditionalFormatting>
  <conditionalFormatting sqref="AU784:AU791 AU782">
    <cfRule type="expression" dxfId="2739" priority="13703">
      <formula>IF(RIGHT(TEXT(AU782,"0.#"),1)=".",FALSE,TRUE)</formula>
    </cfRule>
    <cfRule type="expression" dxfId="2738" priority="13704">
      <formula>IF(RIGHT(TEXT(AU782,"0.#"),1)=".",TRUE,FALSE)</formula>
    </cfRule>
  </conditionalFormatting>
  <conditionalFormatting sqref="Y822 Y809 Y796">
    <cfRule type="expression" dxfId="2737" priority="13689">
      <formula>IF(RIGHT(TEXT(Y796,"0.#"),1)=".",FALSE,TRUE)</formula>
    </cfRule>
    <cfRule type="expression" dxfId="2736" priority="13690">
      <formula>IF(RIGHT(TEXT(Y796,"0.#"),1)=".",TRUE,FALSE)</formula>
    </cfRule>
  </conditionalFormatting>
  <conditionalFormatting sqref="Y831 Y818 Y805">
    <cfRule type="expression" dxfId="2735" priority="13687">
      <formula>IF(RIGHT(TEXT(Y805,"0.#"),1)=".",FALSE,TRUE)</formula>
    </cfRule>
    <cfRule type="expression" dxfId="2734" priority="13688">
      <formula>IF(RIGHT(TEXT(Y805,"0.#"),1)=".",TRUE,FALSE)</formula>
    </cfRule>
  </conditionalFormatting>
  <conditionalFormatting sqref="AU822 AU809 AU796">
    <cfRule type="expression" dxfId="2733" priority="13683">
      <formula>IF(RIGHT(TEXT(AU796,"0.#"),1)=".",FALSE,TRUE)</formula>
    </cfRule>
    <cfRule type="expression" dxfId="2732" priority="13684">
      <formula>IF(RIGHT(TEXT(AU796,"0.#"),1)=".",TRUE,FALSE)</formula>
    </cfRule>
  </conditionalFormatting>
  <conditionalFormatting sqref="AU831 AU818 AU805">
    <cfRule type="expression" dxfId="2731" priority="13681">
      <formula>IF(RIGHT(TEXT(AU805,"0.#"),1)=".",FALSE,TRUE)</formula>
    </cfRule>
    <cfRule type="expression" dxfId="2730" priority="13682">
      <formula>IF(RIGHT(TEXT(AU805,"0.#"),1)=".",TRUE,FALSE)</formula>
    </cfRule>
  </conditionalFormatting>
  <conditionalFormatting sqref="AU823:AU830 AU821 AU810:AU817 AU808 AU797:AU804 AU795">
    <cfRule type="expression" dxfId="2729" priority="13679">
      <formula>IF(RIGHT(TEXT(AU795,"0.#"),1)=".",FALSE,TRUE)</formula>
    </cfRule>
    <cfRule type="expression" dxfId="2728" priority="13680">
      <formula>IF(RIGHT(TEXT(AU795,"0.#"),1)=".",TRUE,FALSE)</formula>
    </cfRule>
  </conditionalFormatting>
  <conditionalFormatting sqref="AM87">
    <cfRule type="expression" dxfId="2727" priority="13333">
      <formula>IF(RIGHT(TEXT(AM87,"0.#"),1)=".",FALSE,TRUE)</formula>
    </cfRule>
    <cfRule type="expression" dxfId="2726" priority="13334">
      <formula>IF(RIGHT(TEXT(AM87,"0.#"),1)=".",TRUE,FALSE)</formula>
    </cfRule>
  </conditionalFormatting>
  <conditionalFormatting sqref="AE55">
    <cfRule type="expression" dxfId="2725" priority="13401">
      <formula>IF(RIGHT(TEXT(AE55,"0.#"),1)=".",FALSE,TRUE)</formula>
    </cfRule>
    <cfRule type="expression" dxfId="2724" priority="13402">
      <formula>IF(RIGHT(TEXT(AE55,"0.#"),1)=".",TRUE,FALSE)</formula>
    </cfRule>
  </conditionalFormatting>
  <conditionalFormatting sqref="AI55">
    <cfRule type="expression" dxfId="2723" priority="13399">
      <formula>IF(RIGHT(TEXT(AI55,"0.#"),1)=".",FALSE,TRUE)</formula>
    </cfRule>
    <cfRule type="expression" dxfId="2722" priority="13400">
      <formula>IF(RIGHT(TEXT(AI55,"0.#"),1)=".",TRUE,FALSE)</formula>
    </cfRule>
  </conditionalFormatting>
  <conditionalFormatting sqref="AM34">
    <cfRule type="expression" dxfId="2721" priority="13479">
      <formula>IF(RIGHT(TEXT(AM34,"0.#"),1)=".",FALSE,TRUE)</formula>
    </cfRule>
    <cfRule type="expression" dxfId="2720" priority="13480">
      <formula>IF(RIGHT(TEXT(AM34,"0.#"),1)=".",TRUE,FALSE)</formula>
    </cfRule>
  </conditionalFormatting>
  <conditionalFormatting sqref="AE33">
    <cfRule type="expression" dxfId="2719" priority="13493">
      <formula>IF(RIGHT(TEXT(AE33,"0.#"),1)=".",FALSE,TRUE)</formula>
    </cfRule>
    <cfRule type="expression" dxfId="2718" priority="13494">
      <formula>IF(RIGHT(TEXT(AE33,"0.#"),1)=".",TRUE,FALSE)</formula>
    </cfRule>
  </conditionalFormatting>
  <conditionalFormatting sqref="AE34">
    <cfRule type="expression" dxfId="2717" priority="13491">
      <formula>IF(RIGHT(TEXT(AE34,"0.#"),1)=".",FALSE,TRUE)</formula>
    </cfRule>
    <cfRule type="expression" dxfId="2716" priority="13492">
      <formula>IF(RIGHT(TEXT(AE34,"0.#"),1)=".",TRUE,FALSE)</formula>
    </cfRule>
  </conditionalFormatting>
  <conditionalFormatting sqref="AI34">
    <cfRule type="expression" dxfId="2715" priority="13489">
      <formula>IF(RIGHT(TEXT(AI34,"0.#"),1)=".",FALSE,TRUE)</formula>
    </cfRule>
    <cfRule type="expression" dxfId="2714" priority="13490">
      <formula>IF(RIGHT(TEXT(AI34,"0.#"),1)=".",TRUE,FALSE)</formula>
    </cfRule>
  </conditionalFormatting>
  <conditionalFormatting sqref="AI33">
    <cfRule type="expression" dxfId="2713" priority="13487">
      <formula>IF(RIGHT(TEXT(AI33,"0.#"),1)=".",FALSE,TRUE)</formula>
    </cfRule>
    <cfRule type="expression" dxfId="2712" priority="13488">
      <formula>IF(RIGHT(TEXT(AI33,"0.#"),1)=".",TRUE,FALSE)</formula>
    </cfRule>
  </conditionalFormatting>
  <conditionalFormatting sqref="AI32">
    <cfRule type="expression" dxfId="2711" priority="13485">
      <formula>IF(RIGHT(TEXT(AI32,"0.#"),1)=".",FALSE,TRUE)</formula>
    </cfRule>
    <cfRule type="expression" dxfId="2710" priority="13486">
      <formula>IF(RIGHT(TEXT(AI32,"0.#"),1)=".",TRUE,FALSE)</formula>
    </cfRule>
  </conditionalFormatting>
  <conditionalFormatting sqref="AM32">
    <cfRule type="expression" dxfId="2709" priority="13483">
      <formula>IF(RIGHT(TEXT(AM32,"0.#"),1)=".",FALSE,TRUE)</formula>
    </cfRule>
    <cfRule type="expression" dxfId="2708" priority="13484">
      <formula>IF(RIGHT(TEXT(AM32,"0.#"),1)=".",TRUE,FALSE)</formula>
    </cfRule>
  </conditionalFormatting>
  <conditionalFormatting sqref="AM33">
    <cfRule type="expression" dxfId="2707" priority="13481">
      <formula>IF(RIGHT(TEXT(AM33,"0.#"),1)=".",FALSE,TRUE)</formula>
    </cfRule>
    <cfRule type="expression" dxfId="2706" priority="13482">
      <formula>IF(RIGHT(TEXT(AM33,"0.#"),1)=".",TRUE,FALSE)</formula>
    </cfRule>
  </conditionalFormatting>
  <conditionalFormatting sqref="AQ32:AQ34">
    <cfRule type="expression" dxfId="2705" priority="13473">
      <formula>IF(RIGHT(TEXT(AQ32,"0.#"),1)=".",FALSE,TRUE)</formula>
    </cfRule>
    <cfRule type="expression" dxfId="2704" priority="13474">
      <formula>IF(RIGHT(TEXT(AQ32,"0.#"),1)=".",TRUE,FALSE)</formula>
    </cfRule>
  </conditionalFormatting>
  <conditionalFormatting sqref="AU32:AU34">
    <cfRule type="expression" dxfId="2703" priority="13471">
      <formula>IF(RIGHT(TEXT(AU32,"0.#"),1)=".",FALSE,TRUE)</formula>
    </cfRule>
    <cfRule type="expression" dxfId="2702" priority="13472">
      <formula>IF(RIGHT(TEXT(AU32,"0.#"),1)=".",TRUE,FALSE)</formula>
    </cfRule>
  </conditionalFormatting>
  <conditionalFormatting sqref="AE53">
    <cfRule type="expression" dxfId="2701" priority="13405">
      <formula>IF(RIGHT(TEXT(AE53,"0.#"),1)=".",FALSE,TRUE)</formula>
    </cfRule>
    <cfRule type="expression" dxfId="2700" priority="13406">
      <formula>IF(RIGHT(TEXT(AE53,"0.#"),1)=".",TRUE,FALSE)</formula>
    </cfRule>
  </conditionalFormatting>
  <conditionalFormatting sqref="AE54">
    <cfRule type="expression" dxfId="2699" priority="13403">
      <formula>IF(RIGHT(TEXT(AE54,"0.#"),1)=".",FALSE,TRUE)</formula>
    </cfRule>
    <cfRule type="expression" dxfId="2698" priority="13404">
      <formula>IF(RIGHT(TEXT(AE54,"0.#"),1)=".",TRUE,FALSE)</formula>
    </cfRule>
  </conditionalFormatting>
  <conditionalFormatting sqref="AI54">
    <cfRule type="expression" dxfId="2697" priority="13397">
      <formula>IF(RIGHT(TEXT(AI54,"0.#"),1)=".",FALSE,TRUE)</formula>
    </cfRule>
    <cfRule type="expression" dxfId="2696" priority="13398">
      <formula>IF(RIGHT(TEXT(AI54,"0.#"),1)=".",TRUE,FALSE)</formula>
    </cfRule>
  </conditionalFormatting>
  <conditionalFormatting sqref="AI53">
    <cfRule type="expression" dxfId="2695" priority="13395">
      <formula>IF(RIGHT(TEXT(AI53,"0.#"),1)=".",FALSE,TRUE)</formula>
    </cfRule>
    <cfRule type="expression" dxfId="2694" priority="13396">
      <formula>IF(RIGHT(TEXT(AI53,"0.#"),1)=".",TRUE,FALSE)</formula>
    </cfRule>
  </conditionalFormatting>
  <conditionalFormatting sqref="AM54">
    <cfRule type="expression" dxfId="2693" priority="13391">
      <formula>IF(RIGHT(TEXT(AM54,"0.#"),1)=".",FALSE,TRUE)</formula>
    </cfRule>
    <cfRule type="expression" dxfId="2692" priority="13392">
      <formula>IF(RIGHT(TEXT(AM54,"0.#"),1)=".",TRUE,FALSE)</formula>
    </cfRule>
  </conditionalFormatting>
  <conditionalFormatting sqref="AM55">
    <cfRule type="expression" dxfId="2691" priority="13389">
      <formula>IF(RIGHT(TEXT(AM55,"0.#"),1)=".",FALSE,TRUE)</formula>
    </cfRule>
    <cfRule type="expression" dxfId="2690" priority="13390">
      <formula>IF(RIGHT(TEXT(AM55,"0.#"),1)=".",TRUE,FALSE)</formula>
    </cfRule>
  </conditionalFormatting>
  <conditionalFormatting sqref="AE60">
    <cfRule type="expression" dxfId="2689" priority="13375">
      <formula>IF(RIGHT(TEXT(AE60,"0.#"),1)=".",FALSE,TRUE)</formula>
    </cfRule>
    <cfRule type="expression" dxfId="2688" priority="13376">
      <formula>IF(RIGHT(TEXT(AE60,"0.#"),1)=".",TRUE,FALSE)</formula>
    </cfRule>
  </conditionalFormatting>
  <conditionalFormatting sqref="AE61">
    <cfRule type="expression" dxfId="2687" priority="13373">
      <formula>IF(RIGHT(TEXT(AE61,"0.#"),1)=".",FALSE,TRUE)</formula>
    </cfRule>
    <cfRule type="expression" dxfId="2686" priority="13374">
      <formula>IF(RIGHT(TEXT(AE61,"0.#"),1)=".",TRUE,FALSE)</formula>
    </cfRule>
  </conditionalFormatting>
  <conditionalFormatting sqref="AE62">
    <cfRule type="expression" dxfId="2685" priority="13371">
      <formula>IF(RIGHT(TEXT(AE62,"0.#"),1)=".",FALSE,TRUE)</formula>
    </cfRule>
    <cfRule type="expression" dxfId="2684" priority="13372">
      <formula>IF(RIGHT(TEXT(AE62,"0.#"),1)=".",TRUE,FALSE)</formula>
    </cfRule>
  </conditionalFormatting>
  <conditionalFormatting sqref="AI62">
    <cfRule type="expression" dxfId="2683" priority="13369">
      <formula>IF(RIGHT(TEXT(AI62,"0.#"),1)=".",FALSE,TRUE)</formula>
    </cfRule>
    <cfRule type="expression" dxfId="2682" priority="13370">
      <formula>IF(RIGHT(TEXT(AI62,"0.#"),1)=".",TRUE,FALSE)</formula>
    </cfRule>
  </conditionalFormatting>
  <conditionalFormatting sqref="AI61">
    <cfRule type="expression" dxfId="2681" priority="13367">
      <formula>IF(RIGHT(TEXT(AI61,"0.#"),1)=".",FALSE,TRUE)</formula>
    </cfRule>
    <cfRule type="expression" dxfId="2680" priority="13368">
      <formula>IF(RIGHT(TEXT(AI61,"0.#"),1)=".",TRUE,FALSE)</formula>
    </cfRule>
  </conditionalFormatting>
  <conditionalFormatting sqref="AI60">
    <cfRule type="expression" dxfId="2679" priority="13365">
      <formula>IF(RIGHT(TEXT(AI60,"0.#"),1)=".",FALSE,TRUE)</formula>
    </cfRule>
    <cfRule type="expression" dxfId="2678" priority="13366">
      <formula>IF(RIGHT(TEXT(AI60,"0.#"),1)=".",TRUE,FALSE)</formula>
    </cfRule>
  </conditionalFormatting>
  <conditionalFormatting sqref="AM60">
    <cfRule type="expression" dxfId="2677" priority="13363">
      <formula>IF(RIGHT(TEXT(AM60,"0.#"),1)=".",FALSE,TRUE)</formula>
    </cfRule>
    <cfRule type="expression" dxfId="2676" priority="13364">
      <formula>IF(RIGHT(TEXT(AM60,"0.#"),1)=".",TRUE,FALSE)</formula>
    </cfRule>
  </conditionalFormatting>
  <conditionalFormatting sqref="AM61">
    <cfRule type="expression" dxfId="2675" priority="13361">
      <formula>IF(RIGHT(TEXT(AM61,"0.#"),1)=".",FALSE,TRUE)</formula>
    </cfRule>
    <cfRule type="expression" dxfId="2674" priority="13362">
      <formula>IF(RIGHT(TEXT(AM61,"0.#"),1)=".",TRUE,FALSE)</formula>
    </cfRule>
  </conditionalFormatting>
  <conditionalFormatting sqref="AM62">
    <cfRule type="expression" dxfId="2673" priority="13359">
      <formula>IF(RIGHT(TEXT(AM62,"0.#"),1)=".",FALSE,TRUE)</formula>
    </cfRule>
    <cfRule type="expression" dxfId="2672" priority="13360">
      <formula>IF(RIGHT(TEXT(AM62,"0.#"),1)=".",TRUE,FALSE)</formula>
    </cfRule>
  </conditionalFormatting>
  <conditionalFormatting sqref="AE87">
    <cfRule type="expression" dxfId="2671" priority="13345">
      <formula>IF(RIGHT(TEXT(AE87,"0.#"),1)=".",FALSE,TRUE)</formula>
    </cfRule>
    <cfRule type="expression" dxfId="2670" priority="13346">
      <formula>IF(RIGHT(TEXT(AE87,"0.#"),1)=".",TRUE,FALSE)</formula>
    </cfRule>
  </conditionalFormatting>
  <conditionalFormatting sqref="AE88">
    <cfRule type="expression" dxfId="2669" priority="13343">
      <formula>IF(RIGHT(TEXT(AE88,"0.#"),1)=".",FALSE,TRUE)</formula>
    </cfRule>
    <cfRule type="expression" dxfId="2668" priority="13344">
      <formula>IF(RIGHT(TEXT(AE88,"0.#"),1)=".",TRUE,FALSE)</formula>
    </cfRule>
  </conditionalFormatting>
  <conditionalFormatting sqref="AE89">
    <cfRule type="expression" dxfId="2667" priority="13341">
      <formula>IF(RIGHT(TEXT(AE89,"0.#"),1)=".",FALSE,TRUE)</formula>
    </cfRule>
    <cfRule type="expression" dxfId="2666" priority="13342">
      <formula>IF(RIGHT(TEXT(AE89,"0.#"),1)=".",TRUE,FALSE)</formula>
    </cfRule>
  </conditionalFormatting>
  <conditionalFormatting sqref="AI89">
    <cfRule type="expression" dxfId="2665" priority="13339">
      <formula>IF(RIGHT(TEXT(AI89,"0.#"),1)=".",FALSE,TRUE)</formula>
    </cfRule>
    <cfRule type="expression" dxfId="2664" priority="13340">
      <formula>IF(RIGHT(TEXT(AI89,"0.#"),1)=".",TRUE,FALSE)</formula>
    </cfRule>
  </conditionalFormatting>
  <conditionalFormatting sqref="AI88">
    <cfRule type="expression" dxfId="2663" priority="13337">
      <formula>IF(RIGHT(TEXT(AI88,"0.#"),1)=".",FALSE,TRUE)</formula>
    </cfRule>
    <cfRule type="expression" dxfId="2662" priority="13338">
      <formula>IF(RIGHT(TEXT(AI88,"0.#"),1)=".",TRUE,FALSE)</formula>
    </cfRule>
  </conditionalFormatting>
  <conditionalFormatting sqref="AI87">
    <cfRule type="expression" dxfId="2661" priority="13335">
      <formula>IF(RIGHT(TEXT(AI87,"0.#"),1)=".",FALSE,TRUE)</formula>
    </cfRule>
    <cfRule type="expression" dxfId="2660" priority="13336">
      <formula>IF(RIGHT(TEXT(AI87,"0.#"),1)=".",TRUE,FALSE)</formula>
    </cfRule>
  </conditionalFormatting>
  <conditionalFormatting sqref="AM88">
    <cfRule type="expression" dxfId="2659" priority="13331">
      <formula>IF(RIGHT(TEXT(AM88,"0.#"),1)=".",FALSE,TRUE)</formula>
    </cfRule>
    <cfRule type="expression" dxfId="2658" priority="13332">
      <formula>IF(RIGHT(TEXT(AM88,"0.#"),1)=".",TRUE,FALSE)</formula>
    </cfRule>
  </conditionalFormatting>
  <conditionalFormatting sqref="AM89">
    <cfRule type="expression" dxfId="2657" priority="13329">
      <formula>IF(RIGHT(TEXT(AM89,"0.#"),1)=".",FALSE,TRUE)</formula>
    </cfRule>
    <cfRule type="expression" dxfId="2656" priority="13330">
      <formula>IF(RIGHT(TEXT(AM89,"0.#"),1)=".",TRUE,FALSE)</formula>
    </cfRule>
  </conditionalFormatting>
  <conditionalFormatting sqref="AE92">
    <cfRule type="expression" dxfId="2655" priority="13315">
      <formula>IF(RIGHT(TEXT(AE92,"0.#"),1)=".",FALSE,TRUE)</formula>
    </cfRule>
    <cfRule type="expression" dxfId="2654" priority="13316">
      <formula>IF(RIGHT(TEXT(AE92,"0.#"),1)=".",TRUE,FALSE)</formula>
    </cfRule>
  </conditionalFormatting>
  <conditionalFormatting sqref="AE93">
    <cfRule type="expression" dxfId="2653" priority="13313">
      <formula>IF(RIGHT(TEXT(AE93,"0.#"),1)=".",FALSE,TRUE)</formula>
    </cfRule>
    <cfRule type="expression" dxfId="2652" priority="13314">
      <formula>IF(RIGHT(TEXT(AE93,"0.#"),1)=".",TRUE,FALSE)</formula>
    </cfRule>
  </conditionalFormatting>
  <conditionalFormatting sqref="AE94">
    <cfRule type="expression" dxfId="2651" priority="13311">
      <formula>IF(RIGHT(TEXT(AE94,"0.#"),1)=".",FALSE,TRUE)</formula>
    </cfRule>
    <cfRule type="expression" dxfId="2650" priority="13312">
      <formula>IF(RIGHT(TEXT(AE94,"0.#"),1)=".",TRUE,FALSE)</formula>
    </cfRule>
  </conditionalFormatting>
  <conditionalFormatting sqref="AI94">
    <cfRule type="expression" dxfId="2649" priority="13309">
      <formula>IF(RIGHT(TEXT(AI94,"0.#"),1)=".",FALSE,TRUE)</formula>
    </cfRule>
    <cfRule type="expression" dxfId="2648" priority="13310">
      <formula>IF(RIGHT(TEXT(AI94,"0.#"),1)=".",TRUE,FALSE)</formula>
    </cfRule>
  </conditionalFormatting>
  <conditionalFormatting sqref="AI93">
    <cfRule type="expression" dxfId="2647" priority="13307">
      <formula>IF(RIGHT(TEXT(AI93,"0.#"),1)=".",FALSE,TRUE)</formula>
    </cfRule>
    <cfRule type="expression" dxfId="2646" priority="13308">
      <formula>IF(RIGHT(TEXT(AI93,"0.#"),1)=".",TRUE,FALSE)</formula>
    </cfRule>
  </conditionalFormatting>
  <conditionalFormatting sqref="AI92">
    <cfRule type="expression" dxfId="2645" priority="13305">
      <formula>IF(RIGHT(TEXT(AI92,"0.#"),1)=".",FALSE,TRUE)</formula>
    </cfRule>
    <cfRule type="expression" dxfId="2644" priority="13306">
      <formula>IF(RIGHT(TEXT(AI92,"0.#"),1)=".",TRUE,FALSE)</formula>
    </cfRule>
  </conditionalFormatting>
  <conditionalFormatting sqref="AM92">
    <cfRule type="expression" dxfId="2643" priority="13303">
      <formula>IF(RIGHT(TEXT(AM92,"0.#"),1)=".",FALSE,TRUE)</formula>
    </cfRule>
    <cfRule type="expression" dxfId="2642" priority="13304">
      <formula>IF(RIGHT(TEXT(AM92,"0.#"),1)=".",TRUE,FALSE)</formula>
    </cfRule>
  </conditionalFormatting>
  <conditionalFormatting sqref="AM93">
    <cfRule type="expression" dxfId="2641" priority="13301">
      <formula>IF(RIGHT(TEXT(AM93,"0.#"),1)=".",FALSE,TRUE)</formula>
    </cfRule>
    <cfRule type="expression" dxfId="2640" priority="13302">
      <formula>IF(RIGHT(TEXT(AM93,"0.#"),1)=".",TRUE,FALSE)</formula>
    </cfRule>
  </conditionalFormatting>
  <conditionalFormatting sqref="AM94">
    <cfRule type="expression" dxfId="2639" priority="13299">
      <formula>IF(RIGHT(TEXT(AM94,"0.#"),1)=".",FALSE,TRUE)</formula>
    </cfRule>
    <cfRule type="expression" dxfId="2638" priority="13300">
      <formula>IF(RIGHT(TEXT(AM94,"0.#"),1)=".",TRUE,FALSE)</formula>
    </cfRule>
  </conditionalFormatting>
  <conditionalFormatting sqref="AE97">
    <cfRule type="expression" dxfId="2637" priority="13285">
      <formula>IF(RIGHT(TEXT(AE97,"0.#"),1)=".",FALSE,TRUE)</formula>
    </cfRule>
    <cfRule type="expression" dxfId="2636" priority="13286">
      <formula>IF(RIGHT(TEXT(AE97,"0.#"),1)=".",TRUE,FALSE)</formula>
    </cfRule>
  </conditionalFormatting>
  <conditionalFormatting sqref="AE98">
    <cfRule type="expression" dxfId="2635" priority="13283">
      <formula>IF(RIGHT(TEXT(AE98,"0.#"),1)=".",FALSE,TRUE)</formula>
    </cfRule>
    <cfRule type="expression" dxfId="2634" priority="13284">
      <formula>IF(RIGHT(TEXT(AE98,"0.#"),1)=".",TRUE,FALSE)</formula>
    </cfRule>
  </conditionalFormatting>
  <conditionalFormatting sqref="AE99">
    <cfRule type="expression" dxfId="2633" priority="13281">
      <formula>IF(RIGHT(TEXT(AE99,"0.#"),1)=".",FALSE,TRUE)</formula>
    </cfRule>
    <cfRule type="expression" dxfId="2632" priority="13282">
      <formula>IF(RIGHT(TEXT(AE99,"0.#"),1)=".",TRUE,FALSE)</formula>
    </cfRule>
  </conditionalFormatting>
  <conditionalFormatting sqref="AI99">
    <cfRule type="expression" dxfId="2631" priority="13279">
      <formula>IF(RIGHT(TEXT(AI99,"0.#"),1)=".",FALSE,TRUE)</formula>
    </cfRule>
    <cfRule type="expression" dxfId="2630" priority="13280">
      <formula>IF(RIGHT(TEXT(AI99,"0.#"),1)=".",TRUE,FALSE)</formula>
    </cfRule>
  </conditionalFormatting>
  <conditionalFormatting sqref="AI98">
    <cfRule type="expression" dxfId="2629" priority="13277">
      <formula>IF(RIGHT(TEXT(AI98,"0.#"),1)=".",FALSE,TRUE)</formula>
    </cfRule>
    <cfRule type="expression" dxfId="2628" priority="13278">
      <formula>IF(RIGHT(TEXT(AI98,"0.#"),1)=".",TRUE,FALSE)</formula>
    </cfRule>
  </conditionalFormatting>
  <conditionalFormatting sqref="AI97">
    <cfRule type="expression" dxfId="2627" priority="13275">
      <formula>IF(RIGHT(TEXT(AI97,"0.#"),1)=".",FALSE,TRUE)</formula>
    </cfRule>
    <cfRule type="expression" dxfId="2626" priority="13276">
      <formula>IF(RIGHT(TEXT(AI97,"0.#"),1)=".",TRUE,FALSE)</formula>
    </cfRule>
  </conditionalFormatting>
  <conditionalFormatting sqref="AM97">
    <cfRule type="expression" dxfId="2625" priority="13273">
      <formula>IF(RIGHT(TEXT(AM97,"0.#"),1)=".",FALSE,TRUE)</formula>
    </cfRule>
    <cfRule type="expression" dxfId="2624" priority="13274">
      <formula>IF(RIGHT(TEXT(AM97,"0.#"),1)=".",TRUE,FALSE)</formula>
    </cfRule>
  </conditionalFormatting>
  <conditionalFormatting sqref="AM98">
    <cfRule type="expression" dxfId="2623" priority="13271">
      <formula>IF(RIGHT(TEXT(AM98,"0.#"),1)=".",FALSE,TRUE)</formula>
    </cfRule>
    <cfRule type="expression" dxfId="2622" priority="13272">
      <formula>IF(RIGHT(TEXT(AM98,"0.#"),1)=".",TRUE,FALSE)</formula>
    </cfRule>
  </conditionalFormatting>
  <conditionalFormatting sqref="AM99">
    <cfRule type="expression" dxfId="2621" priority="13269">
      <formula>IF(RIGHT(TEXT(AM99,"0.#"),1)=".",FALSE,TRUE)</formula>
    </cfRule>
    <cfRule type="expression" dxfId="2620" priority="13270">
      <formula>IF(RIGHT(TEXT(AM99,"0.#"),1)=".",TRUE,FALSE)</formula>
    </cfRule>
  </conditionalFormatting>
  <conditionalFormatting sqref="AI101">
    <cfRule type="expression" dxfId="2619" priority="13255">
      <formula>IF(RIGHT(TEXT(AI101,"0.#"),1)=".",FALSE,TRUE)</formula>
    </cfRule>
    <cfRule type="expression" dxfId="2618" priority="13256">
      <formula>IF(RIGHT(TEXT(AI101,"0.#"),1)=".",TRUE,FALSE)</formula>
    </cfRule>
  </conditionalFormatting>
  <conditionalFormatting sqref="AM101">
    <cfRule type="expression" dxfId="2617" priority="13253">
      <formula>IF(RIGHT(TEXT(AM101,"0.#"),1)=".",FALSE,TRUE)</formula>
    </cfRule>
    <cfRule type="expression" dxfId="2616" priority="13254">
      <formula>IF(RIGHT(TEXT(AM101,"0.#"),1)=".",TRUE,FALSE)</formula>
    </cfRule>
  </conditionalFormatting>
  <conditionalFormatting sqref="AE102">
    <cfRule type="expression" dxfId="2615" priority="13251">
      <formula>IF(RIGHT(TEXT(AE102,"0.#"),1)=".",FALSE,TRUE)</formula>
    </cfRule>
    <cfRule type="expression" dxfId="2614" priority="13252">
      <formula>IF(RIGHT(TEXT(AE102,"0.#"),1)=".",TRUE,FALSE)</formula>
    </cfRule>
  </conditionalFormatting>
  <conditionalFormatting sqref="AI102">
    <cfRule type="expression" dxfId="2613" priority="13249">
      <formula>IF(RIGHT(TEXT(AI102,"0.#"),1)=".",FALSE,TRUE)</formula>
    </cfRule>
    <cfRule type="expression" dxfId="2612" priority="13250">
      <formula>IF(RIGHT(TEXT(AI102,"0.#"),1)=".",TRUE,FALSE)</formula>
    </cfRule>
  </conditionalFormatting>
  <conditionalFormatting sqref="AM102">
    <cfRule type="expression" dxfId="2611" priority="13247">
      <formula>IF(RIGHT(TEXT(AM102,"0.#"),1)=".",FALSE,TRUE)</formula>
    </cfRule>
    <cfRule type="expression" dxfId="2610" priority="13248">
      <formula>IF(RIGHT(TEXT(AM102,"0.#"),1)=".",TRUE,FALSE)</formula>
    </cfRule>
  </conditionalFormatting>
  <conditionalFormatting sqref="AQ102">
    <cfRule type="expression" dxfId="2609" priority="13245">
      <formula>IF(RIGHT(TEXT(AQ102,"0.#"),1)=".",FALSE,TRUE)</formula>
    </cfRule>
    <cfRule type="expression" dxfId="2608" priority="13246">
      <formula>IF(RIGHT(TEXT(AQ102,"0.#"),1)=".",TRUE,FALSE)</formula>
    </cfRule>
  </conditionalFormatting>
  <conditionalFormatting sqref="AE104">
    <cfRule type="expression" dxfId="2607" priority="13243">
      <formula>IF(RIGHT(TEXT(AE104,"0.#"),1)=".",FALSE,TRUE)</formula>
    </cfRule>
    <cfRule type="expression" dxfId="2606" priority="13244">
      <formula>IF(RIGHT(TEXT(AE104,"0.#"),1)=".",TRUE,FALSE)</formula>
    </cfRule>
  </conditionalFormatting>
  <conditionalFormatting sqref="AI104">
    <cfRule type="expression" dxfId="2605" priority="13241">
      <formula>IF(RIGHT(TEXT(AI104,"0.#"),1)=".",FALSE,TRUE)</formula>
    </cfRule>
    <cfRule type="expression" dxfId="2604" priority="13242">
      <formula>IF(RIGHT(TEXT(AI104,"0.#"),1)=".",TRUE,FALSE)</formula>
    </cfRule>
  </conditionalFormatting>
  <conditionalFormatting sqref="AM104">
    <cfRule type="expression" dxfId="2603" priority="13239">
      <formula>IF(RIGHT(TEXT(AM104,"0.#"),1)=".",FALSE,TRUE)</formula>
    </cfRule>
    <cfRule type="expression" dxfId="2602" priority="13240">
      <formula>IF(RIGHT(TEXT(AM104,"0.#"),1)=".",TRUE,FALSE)</formula>
    </cfRule>
  </conditionalFormatting>
  <conditionalFormatting sqref="AE105">
    <cfRule type="expression" dxfId="2601" priority="13237">
      <formula>IF(RIGHT(TEXT(AE105,"0.#"),1)=".",FALSE,TRUE)</formula>
    </cfRule>
    <cfRule type="expression" dxfId="2600" priority="13238">
      <formula>IF(RIGHT(TEXT(AE105,"0.#"),1)=".",TRUE,FALSE)</formula>
    </cfRule>
  </conditionalFormatting>
  <conditionalFormatting sqref="AI105">
    <cfRule type="expression" dxfId="2599" priority="13235">
      <formula>IF(RIGHT(TEXT(AI105,"0.#"),1)=".",FALSE,TRUE)</formula>
    </cfRule>
    <cfRule type="expression" dxfId="2598" priority="13236">
      <formula>IF(RIGHT(TEXT(AI105,"0.#"),1)=".",TRUE,FALSE)</formula>
    </cfRule>
  </conditionalFormatting>
  <conditionalFormatting sqref="AM105">
    <cfRule type="expression" dxfId="2597" priority="13233">
      <formula>IF(RIGHT(TEXT(AM105,"0.#"),1)=".",FALSE,TRUE)</formula>
    </cfRule>
    <cfRule type="expression" dxfId="2596" priority="13234">
      <formula>IF(RIGHT(TEXT(AM105,"0.#"),1)=".",TRUE,FALSE)</formula>
    </cfRule>
  </conditionalFormatting>
  <conditionalFormatting sqref="AE107">
    <cfRule type="expression" dxfId="2595" priority="13229">
      <formula>IF(RIGHT(TEXT(AE107,"0.#"),1)=".",FALSE,TRUE)</formula>
    </cfRule>
    <cfRule type="expression" dxfId="2594" priority="13230">
      <formula>IF(RIGHT(TEXT(AE107,"0.#"),1)=".",TRUE,FALSE)</formula>
    </cfRule>
  </conditionalFormatting>
  <conditionalFormatting sqref="AI107">
    <cfRule type="expression" dxfId="2593" priority="13227">
      <formula>IF(RIGHT(TEXT(AI107,"0.#"),1)=".",FALSE,TRUE)</formula>
    </cfRule>
    <cfRule type="expression" dxfId="2592" priority="13228">
      <formula>IF(RIGHT(TEXT(AI107,"0.#"),1)=".",TRUE,FALSE)</formula>
    </cfRule>
  </conditionalFormatting>
  <conditionalFormatting sqref="AM107">
    <cfRule type="expression" dxfId="2591" priority="13225">
      <formula>IF(RIGHT(TEXT(AM107,"0.#"),1)=".",FALSE,TRUE)</formula>
    </cfRule>
    <cfRule type="expression" dxfId="2590" priority="13226">
      <formula>IF(RIGHT(TEXT(AM107,"0.#"),1)=".",TRUE,FALSE)</formula>
    </cfRule>
  </conditionalFormatting>
  <conditionalFormatting sqref="AE108">
    <cfRule type="expression" dxfId="2589" priority="13223">
      <formula>IF(RIGHT(TEXT(AE108,"0.#"),1)=".",FALSE,TRUE)</formula>
    </cfRule>
    <cfRule type="expression" dxfId="2588" priority="13224">
      <formula>IF(RIGHT(TEXT(AE108,"0.#"),1)=".",TRUE,FALSE)</formula>
    </cfRule>
  </conditionalFormatting>
  <conditionalFormatting sqref="AI108">
    <cfRule type="expression" dxfId="2587" priority="13221">
      <formula>IF(RIGHT(TEXT(AI108,"0.#"),1)=".",FALSE,TRUE)</formula>
    </cfRule>
    <cfRule type="expression" dxfId="2586" priority="13222">
      <formula>IF(RIGHT(TEXT(AI108,"0.#"),1)=".",TRUE,FALSE)</formula>
    </cfRule>
  </conditionalFormatting>
  <conditionalFormatting sqref="AM108">
    <cfRule type="expression" dxfId="2585" priority="13219">
      <formula>IF(RIGHT(TEXT(AM108,"0.#"),1)=".",FALSE,TRUE)</formula>
    </cfRule>
    <cfRule type="expression" dxfId="2584" priority="13220">
      <formula>IF(RIGHT(TEXT(AM108,"0.#"),1)=".",TRUE,FALSE)</formula>
    </cfRule>
  </conditionalFormatting>
  <conditionalFormatting sqref="AE110">
    <cfRule type="expression" dxfId="2583" priority="13215">
      <formula>IF(RIGHT(TEXT(AE110,"0.#"),1)=".",FALSE,TRUE)</formula>
    </cfRule>
    <cfRule type="expression" dxfId="2582" priority="13216">
      <formula>IF(RIGHT(TEXT(AE110,"0.#"),1)=".",TRUE,FALSE)</formula>
    </cfRule>
  </conditionalFormatting>
  <conditionalFormatting sqref="AI110">
    <cfRule type="expression" dxfId="2581" priority="13213">
      <formula>IF(RIGHT(TEXT(AI110,"0.#"),1)=".",FALSE,TRUE)</formula>
    </cfRule>
    <cfRule type="expression" dxfId="2580" priority="13214">
      <formula>IF(RIGHT(TEXT(AI110,"0.#"),1)=".",TRUE,FALSE)</formula>
    </cfRule>
  </conditionalFormatting>
  <conditionalFormatting sqref="AM110">
    <cfRule type="expression" dxfId="2579" priority="13211">
      <formula>IF(RIGHT(TEXT(AM110,"0.#"),1)=".",FALSE,TRUE)</formula>
    </cfRule>
    <cfRule type="expression" dxfId="2578" priority="13212">
      <formula>IF(RIGHT(TEXT(AM110,"0.#"),1)=".",TRUE,FALSE)</formula>
    </cfRule>
  </conditionalFormatting>
  <conditionalFormatting sqref="AE111">
    <cfRule type="expression" dxfId="2577" priority="13209">
      <formula>IF(RIGHT(TEXT(AE111,"0.#"),1)=".",FALSE,TRUE)</formula>
    </cfRule>
    <cfRule type="expression" dxfId="2576" priority="13210">
      <formula>IF(RIGHT(TEXT(AE111,"0.#"),1)=".",TRUE,FALSE)</formula>
    </cfRule>
  </conditionalFormatting>
  <conditionalFormatting sqref="AI111">
    <cfRule type="expression" dxfId="2575" priority="13207">
      <formula>IF(RIGHT(TEXT(AI111,"0.#"),1)=".",FALSE,TRUE)</formula>
    </cfRule>
    <cfRule type="expression" dxfId="2574" priority="13208">
      <formula>IF(RIGHT(TEXT(AI111,"0.#"),1)=".",TRUE,FALSE)</formula>
    </cfRule>
  </conditionalFormatting>
  <conditionalFormatting sqref="AM111">
    <cfRule type="expression" dxfId="2573" priority="13205">
      <formula>IF(RIGHT(TEXT(AM111,"0.#"),1)=".",FALSE,TRUE)</formula>
    </cfRule>
    <cfRule type="expression" dxfId="2572" priority="13206">
      <formula>IF(RIGHT(TEXT(AM111,"0.#"),1)=".",TRUE,FALSE)</formula>
    </cfRule>
  </conditionalFormatting>
  <conditionalFormatting sqref="AE113">
    <cfRule type="expression" dxfId="2571" priority="13201">
      <formula>IF(RIGHT(TEXT(AE113,"0.#"),1)=".",FALSE,TRUE)</formula>
    </cfRule>
    <cfRule type="expression" dxfId="2570" priority="13202">
      <formula>IF(RIGHT(TEXT(AE113,"0.#"),1)=".",TRUE,FALSE)</formula>
    </cfRule>
  </conditionalFormatting>
  <conditionalFormatting sqref="AI113">
    <cfRule type="expression" dxfId="2569" priority="13199">
      <formula>IF(RIGHT(TEXT(AI113,"0.#"),1)=".",FALSE,TRUE)</formula>
    </cfRule>
    <cfRule type="expression" dxfId="2568" priority="13200">
      <formula>IF(RIGHT(TEXT(AI113,"0.#"),1)=".",TRUE,FALSE)</formula>
    </cfRule>
  </conditionalFormatting>
  <conditionalFormatting sqref="AM113">
    <cfRule type="expression" dxfId="2567" priority="13197">
      <formula>IF(RIGHT(TEXT(AM113,"0.#"),1)=".",FALSE,TRUE)</formula>
    </cfRule>
    <cfRule type="expression" dxfId="2566" priority="13198">
      <formula>IF(RIGHT(TEXT(AM113,"0.#"),1)=".",TRUE,FALSE)</formula>
    </cfRule>
  </conditionalFormatting>
  <conditionalFormatting sqref="AE114">
    <cfRule type="expression" dxfId="2565" priority="13195">
      <formula>IF(RIGHT(TEXT(AE114,"0.#"),1)=".",FALSE,TRUE)</formula>
    </cfRule>
    <cfRule type="expression" dxfId="2564" priority="13196">
      <formula>IF(RIGHT(TEXT(AE114,"0.#"),1)=".",TRUE,FALSE)</formula>
    </cfRule>
  </conditionalFormatting>
  <conditionalFormatting sqref="AI114">
    <cfRule type="expression" dxfId="2563" priority="13193">
      <formula>IF(RIGHT(TEXT(AI114,"0.#"),1)=".",FALSE,TRUE)</formula>
    </cfRule>
    <cfRule type="expression" dxfId="2562" priority="13194">
      <formula>IF(RIGHT(TEXT(AI114,"0.#"),1)=".",TRUE,FALSE)</formula>
    </cfRule>
  </conditionalFormatting>
  <conditionalFormatting sqref="AM114">
    <cfRule type="expression" dxfId="2561" priority="13191">
      <formula>IF(RIGHT(TEXT(AM114,"0.#"),1)=".",FALSE,TRUE)</formula>
    </cfRule>
    <cfRule type="expression" dxfId="2560" priority="13192">
      <formula>IF(RIGHT(TEXT(AM114,"0.#"),1)=".",TRUE,FALSE)</formula>
    </cfRule>
  </conditionalFormatting>
  <conditionalFormatting sqref="AE116 AQ116">
    <cfRule type="expression" dxfId="2559" priority="13187">
      <formula>IF(RIGHT(TEXT(AE116,"0.#"),1)=".",FALSE,TRUE)</formula>
    </cfRule>
    <cfRule type="expression" dxfId="2558" priority="13188">
      <formula>IF(RIGHT(TEXT(AE116,"0.#"),1)=".",TRUE,FALSE)</formula>
    </cfRule>
  </conditionalFormatting>
  <conditionalFormatting sqref="AI116">
    <cfRule type="expression" dxfId="2557" priority="13185">
      <formula>IF(RIGHT(TEXT(AI116,"0.#"),1)=".",FALSE,TRUE)</formula>
    </cfRule>
    <cfRule type="expression" dxfId="2556" priority="13186">
      <formula>IF(RIGHT(TEXT(AI116,"0.#"),1)=".",TRUE,FALSE)</formula>
    </cfRule>
  </conditionalFormatting>
  <conditionalFormatting sqref="AM116">
    <cfRule type="expression" dxfId="2555" priority="13183">
      <formula>IF(RIGHT(TEXT(AM116,"0.#"),1)=".",FALSE,TRUE)</formula>
    </cfRule>
    <cfRule type="expression" dxfId="2554" priority="13184">
      <formula>IF(RIGHT(TEXT(AM116,"0.#"),1)=".",TRUE,FALSE)</formula>
    </cfRule>
  </conditionalFormatting>
  <conditionalFormatting sqref="AE117 AM117">
    <cfRule type="expression" dxfId="2553" priority="13181">
      <formula>IF(RIGHT(TEXT(AE117,"0.#"),1)=".",FALSE,TRUE)</formula>
    </cfRule>
    <cfRule type="expression" dxfId="2552" priority="13182">
      <formula>IF(RIGHT(TEXT(AE117,"0.#"),1)=".",TRUE,FALSE)</formula>
    </cfRule>
  </conditionalFormatting>
  <conditionalFormatting sqref="AI117">
    <cfRule type="expression" dxfId="2551" priority="13179">
      <formula>IF(RIGHT(TEXT(AI117,"0.#"),1)=".",FALSE,TRUE)</formula>
    </cfRule>
    <cfRule type="expression" dxfId="2550" priority="13180">
      <formula>IF(RIGHT(TEXT(AI117,"0.#"),1)=".",TRUE,FALSE)</formula>
    </cfRule>
  </conditionalFormatting>
  <conditionalFormatting sqref="AQ117">
    <cfRule type="expression" dxfId="2549" priority="13175">
      <formula>IF(RIGHT(TEXT(AQ117,"0.#"),1)=".",FALSE,TRUE)</formula>
    </cfRule>
    <cfRule type="expression" dxfId="2548" priority="13176">
      <formula>IF(RIGHT(TEXT(AQ117,"0.#"),1)=".",TRUE,FALSE)</formula>
    </cfRule>
  </conditionalFormatting>
  <conditionalFormatting sqref="AE119 AQ119">
    <cfRule type="expression" dxfId="2547" priority="13173">
      <formula>IF(RIGHT(TEXT(AE119,"0.#"),1)=".",FALSE,TRUE)</formula>
    </cfRule>
    <cfRule type="expression" dxfId="2546" priority="13174">
      <formula>IF(RIGHT(TEXT(AE119,"0.#"),1)=".",TRUE,FALSE)</formula>
    </cfRule>
  </conditionalFormatting>
  <conditionalFormatting sqref="AI119">
    <cfRule type="expression" dxfId="2545" priority="13171">
      <formula>IF(RIGHT(TEXT(AI119,"0.#"),1)=".",FALSE,TRUE)</formula>
    </cfRule>
    <cfRule type="expression" dxfId="2544" priority="13172">
      <formula>IF(RIGHT(TEXT(AI119,"0.#"),1)=".",TRUE,FALSE)</formula>
    </cfRule>
  </conditionalFormatting>
  <conditionalFormatting sqref="AM119">
    <cfRule type="expression" dxfId="2543" priority="13169">
      <formula>IF(RIGHT(TEXT(AM119,"0.#"),1)=".",FALSE,TRUE)</formula>
    </cfRule>
    <cfRule type="expression" dxfId="2542" priority="13170">
      <formula>IF(RIGHT(TEXT(AM119,"0.#"),1)=".",TRUE,FALSE)</formula>
    </cfRule>
  </conditionalFormatting>
  <conditionalFormatting sqref="AE122 AQ122">
    <cfRule type="expression" dxfId="2541" priority="13159">
      <formula>IF(RIGHT(TEXT(AE122,"0.#"),1)=".",FALSE,TRUE)</formula>
    </cfRule>
    <cfRule type="expression" dxfId="2540" priority="13160">
      <formula>IF(RIGHT(TEXT(AE122,"0.#"),1)=".",TRUE,FALSE)</formula>
    </cfRule>
  </conditionalFormatting>
  <conditionalFormatting sqref="AI122">
    <cfRule type="expression" dxfId="2539" priority="13157">
      <formula>IF(RIGHT(TEXT(AI122,"0.#"),1)=".",FALSE,TRUE)</formula>
    </cfRule>
    <cfRule type="expression" dxfId="2538" priority="13158">
      <formula>IF(RIGHT(TEXT(AI122,"0.#"),1)=".",TRUE,FALSE)</formula>
    </cfRule>
  </conditionalFormatting>
  <conditionalFormatting sqref="AM122">
    <cfRule type="expression" dxfId="2537" priority="13155">
      <formula>IF(RIGHT(TEXT(AM122,"0.#"),1)=".",FALSE,TRUE)</formula>
    </cfRule>
    <cfRule type="expression" dxfId="2536" priority="13156">
      <formula>IF(RIGHT(TEXT(AM122,"0.#"),1)=".",TRUE,FALSE)</formula>
    </cfRule>
  </conditionalFormatting>
  <conditionalFormatting sqref="AQ123">
    <cfRule type="expression" dxfId="2535" priority="13147">
      <formula>IF(RIGHT(TEXT(AQ123,"0.#"),1)=".",FALSE,TRUE)</formula>
    </cfRule>
    <cfRule type="expression" dxfId="2534" priority="13148">
      <formula>IF(RIGHT(TEXT(AQ123,"0.#"),1)=".",TRUE,FALSE)</formula>
    </cfRule>
  </conditionalFormatting>
  <conditionalFormatting sqref="AE125 AQ125">
    <cfRule type="expression" dxfId="2533" priority="13145">
      <formula>IF(RIGHT(TEXT(AE125,"0.#"),1)=".",FALSE,TRUE)</formula>
    </cfRule>
    <cfRule type="expression" dxfId="2532" priority="13146">
      <formula>IF(RIGHT(TEXT(AE125,"0.#"),1)=".",TRUE,FALSE)</formula>
    </cfRule>
  </conditionalFormatting>
  <conditionalFormatting sqref="AI125">
    <cfRule type="expression" dxfId="2531" priority="13143">
      <formula>IF(RIGHT(TEXT(AI125,"0.#"),1)=".",FALSE,TRUE)</formula>
    </cfRule>
    <cfRule type="expression" dxfId="2530" priority="13144">
      <formula>IF(RIGHT(TEXT(AI125,"0.#"),1)=".",TRUE,FALSE)</formula>
    </cfRule>
  </conditionalFormatting>
  <conditionalFormatting sqref="AM125">
    <cfRule type="expression" dxfId="2529" priority="13141">
      <formula>IF(RIGHT(TEXT(AM125,"0.#"),1)=".",FALSE,TRUE)</formula>
    </cfRule>
    <cfRule type="expression" dxfId="2528" priority="13142">
      <formula>IF(RIGHT(TEXT(AM125,"0.#"),1)=".",TRUE,FALSE)</formula>
    </cfRule>
  </conditionalFormatting>
  <conditionalFormatting sqref="AQ126">
    <cfRule type="expression" dxfId="2527" priority="13133">
      <formula>IF(RIGHT(TEXT(AQ126,"0.#"),1)=".",FALSE,TRUE)</formula>
    </cfRule>
    <cfRule type="expression" dxfId="2526" priority="13134">
      <formula>IF(RIGHT(TEXT(AQ126,"0.#"),1)=".",TRUE,FALSE)</formula>
    </cfRule>
  </conditionalFormatting>
  <conditionalFormatting sqref="AE128 AQ128">
    <cfRule type="expression" dxfId="2525" priority="13131">
      <formula>IF(RIGHT(TEXT(AE128,"0.#"),1)=".",FALSE,TRUE)</formula>
    </cfRule>
    <cfRule type="expression" dxfId="2524" priority="13132">
      <formula>IF(RIGHT(TEXT(AE128,"0.#"),1)=".",TRUE,FALSE)</formula>
    </cfRule>
  </conditionalFormatting>
  <conditionalFormatting sqref="AI128">
    <cfRule type="expression" dxfId="2523" priority="13129">
      <formula>IF(RIGHT(TEXT(AI128,"0.#"),1)=".",FALSE,TRUE)</formula>
    </cfRule>
    <cfRule type="expression" dxfId="2522" priority="13130">
      <formula>IF(RIGHT(TEXT(AI128,"0.#"),1)=".",TRUE,FALSE)</formula>
    </cfRule>
  </conditionalFormatting>
  <conditionalFormatting sqref="AM128">
    <cfRule type="expression" dxfId="2521" priority="13127">
      <formula>IF(RIGHT(TEXT(AM128,"0.#"),1)=".",FALSE,TRUE)</formula>
    </cfRule>
    <cfRule type="expression" dxfId="2520" priority="13128">
      <formula>IF(RIGHT(TEXT(AM128,"0.#"),1)=".",TRUE,FALSE)</formula>
    </cfRule>
  </conditionalFormatting>
  <conditionalFormatting sqref="AQ129">
    <cfRule type="expression" dxfId="2519" priority="13119">
      <formula>IF(RIGHT(TEXT(AQ129,"0.#"),1)=".",FALSE,TRUE)</formula>
    </cfRule>
    <cfRule type="expression" dxfId="2518" priority="13120">
      <formula>IF(RIGHT(TEXT(AQ129,"0.#"),1)=".",TRUE,FALSE)</formula>
    </cfRule>
  </conditionalFormatting>
  <conditionalFormatting sqref="AE75">
    <cfRule type="expression" dxfId="2517" priority="13117">
      <formula>IF(RIGHT(TEXT(AE75,"0.#"),1)=".",FALSE,TRUE)</formula>
    </cfRule>
    <cfRule type="expression" dxfId="2516" priority="13118">
      <formula>IF(RIGHT(TEXT(AE75,"0.#"),1)=".",TRUE,FALSE)</formula>
    </cfRule>
  </conditionalFormatting>
  <conditionalFormatting sqref="AE76">
    <cfRule type="expression" dxfId="2515" priority="13115">
      <formula>IF(RIGHT(TEXT(AE76,"0.#"),1)=".",FALSE,TRUE)</formula>
    </cfRule>
    <cfRule type="expression" dxfId="2514" priority="13116">
      <formula>IF(RIGHT(TEXT(AE76,"0.#"),1)=".",TRUE,FALSE)</formula>
    </cfRule>
  </conditionalFormatting>
  <conditionalFormatting sqref="AE77">
    <cfRule type="expression" dxfId="2513" priority="13113">
      <formula>IF(RIGHT(TEXT(AE77,"0.#"),1)=".",FALSE,TRUE)</formula>
    </cfRule>
    <cfRule type="expression" dxfId="2512" priority="13114">
      <formula>IF(RIGHT(TEXT(AE77,"0.#"),1)=".",TRUE,FALSE)</formula>
    </cfRule>
  </conditionalFormatting>
  <conditionalFormatting sqref="AI77">
    <cfRule type="expression" dxfId="2511" priority="13111">
      <formula>IF(RIGHT(TEXT(AI77,"0.#"),1)=".",FALSE,TRUE)</formula>
    </cfRule>
    <cfRule type="expression" dxfId="2510" priority="13112">
      <formula>IF(RIGHT(TEXT(AI77,"0.#"),1)=".",TRUE,FALSE)</formula>
    </cfRule>
  </conditionalFormatting>
  <conditionalFormatting sqref="AI76">
    <cfRule type="expression" dxfId="2509" priority="13109">
      <formula>IF(RIGHT(TEXT(AI76,"0.#"),1)=".",FALSE,TRUE)</formula>
    </cfRule>
    <cfRule type="expression" dxfId="2508" priority="13110">
      <formula>IF(RIGHT(TEXT(AI76,"0.#"),1)=".",TRUE,FALSE)</formula>
    </cfRule>
  </conditionalFormatting>
  <conditionalFormatting sqref="AI75">
    <cfRule type="expression" dxfId="2507" priority="13107">
      <formula>IF(RIGHT(TEXT(AI75,"0.#"),1)=".",FALSE,TRUE)</formula>
    </cfRule>
    <cfRule type="expression" dxfId="2506" priority="13108">
      <formula>IF(RIGHT(TEXT(AI75,"0.#"),1)=".",TRUE,FALSE)</formula>
    </cfRule>
  </conditionalFormatting>
  <conditionalFormatting sqref="AM75">
    <cfRule type="expression" dxfId="2505" priority="13105">
      <formula>IF(RIGHT(TEXT(AM75,"0.#"),1)=".",FALSE,TRUE)</formula>
    </cfRule>
    <cfRule type="expression" dxfId="2504" priority="13106">
      <formula>IF(RIGHT(TEXT(AM75,"0.#"),1)=".",TRUE,FALSE)</formula>
    </cfRule>
  </conditionalFormatting>
  <conditionalFormatting sqref="AM76">
    <cfRule type="expression" dxfId="2503" priority="13103">
      <formula>IF(RIGHT(TEXT(AM76,"0.#"),1)=".",FALSE,TRUE)</formula>
    </cfRule>
    <cfRule type="expression" dxfId="2502" priority="13104">
      <formula>IF(RIGHT(TEXT(AM76,"0.#"),1)=".",TRUE,FALSE)</formula>
    </cfRule>
  </conditionalFormatting>
  <conditionalFormatting sqref="AM77">
    <cfRule type="expression" dxfId="2501" priority="13101">
      <formula>IF(RIGHT(TEXT(AM77,"0.#"),1)=".",FALSE,TRUE)</formula>
    </cfRule>
    <cfRule type="expression" dxfId="2500" priority="13102">
      <formula>IF(RIGHT(TEXT(AM77,"0.#"),1)=".",TRUE,FALSE)</formula>
    </cfRule>
  </conditionalFormatting>
  <conditionalFormatting sqref="AE134:AE135 AU134:AU135 AI134:AI135 AM134:AM135 AQ134:AQ135">
    <cfRule type="expression" dxfId="2499" priority="13087">
      <formula>IF(RIGHT(TEXT(AE134,"0.#"),1)=".",FALSE,TRUE)</formula>
    </cfRule>
    <cfRule type="expression" dxfId="2498" priority="13088">
      <formula>IF(RIGHT(TEXT(AE134,"0.#"),1)=".",TRUE,FALSE)</formula>
    </cfRule>
  </conditionalFormatting>
  <conditionalFormatting sqref="AE433:AE435 AI433:AI435 AM433:AM435">
    <cfRule type="expression" dxfId="2497" priority="13057">
      <formula>IF(RIGHT(TEXT(AE433,"0.#"),1)=".",FALSE,TRUE)</formula>
    </cfRule>
    <cfRule type="expression" dxfId="2496" priority="13058">
      <formula>IF(RIGHT(TEXT(AE433,"0.#"),1)=".",TRUE,FALSE)</formula>
    </cfRule>
  </conditionalFormatting>
  <conditionalFormatting sqref="AU433:AU435">
    <cfRule type="expression" dxfId="2495" priority="13033">
      <formula>IF(RIGHT(TEXT(AU433,"0.#"),1)=".",FALSE,TRUE)</formula>
    </cfRule>
    <cfRule type="expression" dxfId="2494" priority="13034">
      <formula>IF(RIGHT(TEXT(AU433,"0.#"),1)=".",TRUE,FALSE)</formula>
    </cfRule>
  </conditionalFormatting>
  <conditionalFormatting sqref="AQ433:AQ435">
    <cfRule type="expression" dxfId="2493" priority="12933">
      <formula>IF(RIGHT(TEXT(AQ433,"0.#"),1)=".",FALSE,TRUE)</formula>
    </cfRule>
    <cfRule type="expression" dxfId="2492" priority="12934">
      <formula>IF(RIGHT(TEXT(AQ433,"0.#"),1)=".",TRUE,FALSE)</formula>
    </cfRule>
  </conditionalFormatting>
  <conditionalFormatting sqref="AL848:AO867">
    <cfRule type="expression" dxfId="2491" priority="6657">
      <formula>IF(AND(AL848&gt;=0, RIGHT(TEXT(AL848,"0.#"),1)&lt;&gt;"."),TRUE,FALSE)</formula>
    </cfRule>
    <cfRule type="expression" dxfId="2490" priority="6658">
      <formula>IF(AND(AL848&gt;=0, RIGHT(TEXT(AL848,"0.#"),1)="."),TRUE,FALSE)</formula>
    </cfRule>
    <cfRule type="expression" dxfId="2489" priority="6659">
      <formula>IF(AND(AL848&lt;0, RIGHT(TEXT(AL848,"0.#"),1)&lt;&gt;"."),TRUE,FALSE)</formula>
    </cfRule>
    <cfRule type="expression" dxfId="2488" priority="6660">
      <formula>IF(AND(AL848&lt;0, RIGHT(TEXT(AL848,"0.#"),1)="."),TRUE,FALSE)</formula>
    </cfRule>
  </conditionalFormatting>
  <conditionalFormatting sqref="AQ53:AQ55">
    <cfRule type="expression" dxfId="2487" priority="4679">
      <formula>IF(RIGHT(TEXT(AQ53,"0.#"),1)=".",FALSE,TRUE)</formula>
    </cfRule>
    <cfRule type="expression" dxfId="2486" priority="4680">
      <formula>IF(RIGHT(TEXT(AQ53,"0.#"),1)=".",TRUE,FALSE)</formula>
    </cfRule>
  </conditionalFormatting>
  <conditionalFormatting sqref="AU53:AU55">
    <cfRule type="expression" dxfId="2485" priority="4677">
      <formula>IF(RIGHT(TEXT(AU53,"0.#"),1)=".",FALSE,TRUE)</formula>
    </cfRule>
    <cfRule type="expression" dxfId="2484" priority="4678">
      <formula>IF(RIGHT(TEXT(AU53,"0.#"),1)=".",TRUE,FALSE)</formula>
    </cfRule>
  </conditionalFormatting>
  <conditionalFormatting sqref="AQ60:AQ62">
    <cfRule type="expression" dxfId="2483" priority="4675">
      <formula>IF(RIGHT(TEXT(AQ60,"0.#"),1)=".",FALSE,TRUE)</formula>
    </cfRule>
    <cfRule type="expression" dxfId="2482" priority="4676">
      <formula>IF(RIGHT(TEXT(AQ60,"0.#"),1)=".",TRUE,FALSE)</formula>
    </cfRule>
  </conditionalFormatting>
  <conditionalFormatting sqref="AU60:AU62">
    <cfRule type="expression" dxfId="2481" priority="4673">
      <formula>IF(RIGHT(TEXT(AU60,"0.#"),1)=".",FALSE,TRUE)</formula>
    </cfRule>
    <cfRule type="expression" dxfId="2480" priority="4674">
      <formula>IF(RIGHT(TEXT(AU60,"0.#"),1)=".",TRUE,FALSE)</formula>
    </cfRule>
  </conditionalFormatting>
  <conditionalFormatting sqref="AQ75:AQ77">
    <cfRule type="expression" dxfId="2479" priority="4671">
      <formula>IF(RIGHT(TEXT(AQ75,"0.#"),1)=".",FALSE,TRUE)</formula>
    </cfRule>
    <cfRule type="expression" dxfId="2478" priority="4672">
      <formula>IF(RIGHT(TEXT(AQ75,"0.#"),1)=".",TRUE,FALSE)</formula>
    </cfRule>
  </conditionalFormatting>
  <conditionalFormatting sqref="AU75:AU77">
    <cfRule type="expression" dxfId="2477" priority="4669">
      <formula>IF(RIGHT(TEXT(AU75,"0.#"),1)=".",FALSE,TRUE)</formula>
    </cfRule>
    <cfRule type="expression" dxfId="2476" priority="4670">
      <formula>IF(RIGHT(TEXT(AU75,"0.#"),1)=".",TRUE,FALSE)</formula>
    </cfRule>
  </conditionalFormatting>
  <conditionalFormatting sqref="AQ87:AQ89">
    <cfRule type="expression" dxfId="2475" priority="4667">
      <formula>IF(RIGHT(TEXT(AQ87,"0.#"),1)=".",FALSE,TRUE)</formula>
    </cfRule>
    <cfRule type="expression" dxfId="2474" priority="4668">
      <formula>IF(RIGHT(TEXT(AQ87,"0.#"),1)=".",TRUE,FALSE)</formula>
    </cfRule>
  </conditionalFormatting>
  <conditionalFormatting sqref="AU87:AU89">
    <cfRule type="expression" dxfId="2473" priority="4665">
      <formula>IF(RIGHT(TEXT(AU87,"0.#"),1)=".",FALSE,TRUE)</formula>
    </cfRule>
    <cfRule type="expression" dxfId="2472" priority="4666">
      <formula>IF(RIGHT(TEXT(AU87,"0.#"),1)=".",TRUE,FALSE)</formula>
    </cfRule>
  </conditionalFormatting>
  <conditionalFormatting sqref="AQ92:AQ94">
    <cfRule type="expression" dxfId="2471" priority="4663">
      <formula>IF(RIGHT(TEXT(AQ92,"0.#"),1)=".",FALSE,TRUE)</formula>
    </cfRule>
    <cfRule type="expression" dxfId="2470" priority="4664">
      <formula>IF(RIGHT(TEXT(AQ92,"0.#"),1)=".",TRUE,FALSE)</formula>
    </cfRule>
  </conditionalFormatting>
  <conditionalFormatting sqref="AU92:AU94">
    <cfRule type="expression" dxfId="2469" priority="4661">
      <formula>IF(RIGHT(TEXT(AU92,"0.#"),1)=".",FALSE,TRUE)</formula>
    </cfRule>
    <cfRule type="expression" dxfId="2468" priority="4662">
      <formula>IF(RIGHT(TEXT(AU92,"0.#"),1)=".",TRUE,FALSE)</formula>
    </cfRule>
  </conditionalFormatting>
  <conditionalFormatting sqref="AQ97:AQ99">
    <cfRule type="expression" dxfId="2467" priority="4659">
      <formula>IF(RIGHT(TEXT(AQ97,"0.#"),1)=".",FALSE,TRUE)</formula>
    </cfRule>
    <cfRule type="expression" dxfId="2466" priority="4660">
      <formula>IF(RIGHT(TEXT(AQ97,"0.#"),1)=".",TRUE,FALSE)</formula>
    </cfRule>
  </conditionalFormatting>
  <conditionalFormatting sqref="AU97:AU99">
    <cfRule type="expression" dxfId="2465" priority="4657">
      <formula>IF(RIGHT(TEXT(AU97,"0.#"),1)=".",FALSE,TRUE)</formula>
    </cfRule>
    <cfRule type="expression" dxfId="2464" priority="4658">
      <formula>IF(RIGHT(TEXT(AU97,"0.#"),1)=".",TRUE,FALSE)</formula>
    </cfRule>
  </conditionalFormatting>
  <conditionalFormatting sqref="AE120 AM120">
    <cfRule type="expression" dxfId="2463" priority="3001">
      <formula>IF(RIGHT(TEXT(AE120,"0.#"),1)=".",FALSE,TRUE)</formula>
    </cfRule>
    <cfRule type="expression" dxfId="2462" priority="3002">
      <formula>IF(RIGHT(TEXT(AE120,"0.#"),1)=".",TRUE,FALSE)</formula>
    </cfRule>
  </conditionalFormatting>
  <conditionalFormatting sqref="AI126">
    <cfRule type="expression" dxfId="2461" priority="2991">
      <formula>IF(RIGHT(TEXT(AI126,"0.#"),1)=".",FALSE,TRUE)</formula>
    </cfRule>
    <cfRule type="expression" dxfId="2460" priority="2992">
      <formula>IF(RIGHT(TEXT(AI126,"0.#"),1)=".",TRUE,FALSE)</formula>
    </cfRule>
  </conditionalFormatting>
  <conditionalFormatting sqref="AI120">
    <cfRule type="expression" dxfId="2459" priority="2999">
      <formula>IF(RIGHT(TEXT(AI120,"0.#"),1)=".",FALSE,TRUE)</formula>
    </cfRule>
    <cfRule type="expression" dxfId="2458" priority="3000">
      <formula>IF(RIGHT(TEXT(AI120,"0.#"),1)=".",TRUE,FALSE)</formula>
    </cfRule>
  </conditionalFormatting>
  <conditionalFormatting sqref="AE123 AM123">
    <cfRule type="expression" dxfId="2457" priority="2997">
      <formula>IF(RIGHT(TEXT(AE123,"0.#"),1)=".",FALSE,TRUE)</formula>
    </cfRule>
    <cfRule type="expression" dxfId="2456" priority="2998">
      <formula>IF(RIGHT(TEXT(AE123,"0.#"),1)=".",TRUE,FALSE)</formula>
    </cfRule>
  </conditionalFormatting>
  <conditionalFormatting sqref="AI123">
    <cfRule type="expression" dxfId="2455" priority="2995">
      <formula>IF(RIGHT(TEXT(AI123,"0.#"),1)=".",FALSE,TRUE)</formula>
    </cfRule>
    <cfRule type="expression" dxfId="2454" priority="2996">
      <formula>IF(RIGHT(TEXT(AI123,"0.#"),1)=".",TRUE,FALSE)</formula>
    </cfRule>
  </conditionalFormatting>
  <conditionalFormatting sqref="AE126 AM126">
    <cfRule type="expression" dxfId="2453" priority="2993">
      <formula>IF(RIGHT(TEXT(AE126,"0.#"),1)=".",FALSE,TRUE)</formula>
    </cfRule>
    <cfRule type="expression" dxfId="2452" priority="2994">
      <formula>IF(RIGHT(TEXT(AE126,"0.#"),1)=".",TRUE,FALSE)</formula>
    </cfRule>
  </conditionalFormatting>
  <conditionalFormatting sqref="AE129 AM129">
    <cfRule type="expression" dxfId="2451" priority="2989">
      <formula>IF(RIGHT(TEXT(AE129,"0.#"),1)=".",FALSE,TRUE)</formula>
    </cfRule>
    <cfRule type="expression" dxfId="2450" priority="2990">
      <formula>IF(RIGHT(TEXT(AE129,"0.#"),1)=".",TRUE,FALSE)</formula>
    </cfRule>
  </conditionalFormatting>
  <conditionalFormatting sqref="AI129">
    <cfRule type="expression" dxfId="2449" priority="2987">
      <formula>IF(RIGHT(TEXT(AI129,"0.#"),1)=".",FALSE,TRUE)</formula>
    </cfRule>
    <cfRule type="expression" dxfId="2448" priority="2988">
      <formula>IF(RIGHT(TEXT(AI129,"0.#"),1)=".",TRUE,FALSE)</formula>
    </cfRule>
  </conditionalFormatting>
  <conditionalFormatting sqref="Y840:Y867">
    <cfRule type="expression" dxfId="2447" priority="2985">
      <formula>IF(RIGHT(TEXT(Y840,"0.#"),1)=".",FALSE,TRUE)</formula>
    </cfRule>
    <cfRule type="expression" dxfId="2446" priority="2986">
      <formula>IF(RIGHT(TEXT(Y840,"0.#"),1)=".",TRUE,FALSE)</formula>
    </cfRule>
  </conditionalFormatting>
  <conditionalFormatting sqref="AU518">
    <cfRule type="expression" dxfId="2445" priority="1495">
      <formula>IF(RIGHT(TEXT(AU518,"0.#"),1)=".",FALSE,TRUE)</formula>
    </cfRule>
    <cfRule type="expression" dxfId="2444" priority="1496">
      <formula>IF(RIGHT(TEXT(AU518,"0.#"),1)=".",TRUE,FALSE)</formula>
    </cfRule>
  </conditionalFormatting>
  <conditionalFormatting sqref="AQ551">
    <cfRule type="expression" dxfId="2443" priority="1271">
      <formula>IF(RIGHT(TEXT(AQ551,"0.#"),1)=".",FALSE,TRUE)</formula>
    </cfRule>
    <cfRule type="expression" dxfId="2442" priority="1272">
      <formula>IF(RIGHT(TEXT(AQ551,"0.#"),1)=".",TRUE,FALSE)</formula>
    </cfRule>
  </conditionalFormatting>
  <conditionalFormatting sqref="AE556">
    <cfRule type="expression" dxfId="2441" priority="1269">
      <formula>IF(RIGHT(TEXT(AE556,"0.#"),1)=".",FALSE,TRUE)</formula>
    </cfRule>
    <cfRule type="expression" dxfId="2440" priority="1270">
      <formula>IF(RIGHT(TEXT(AE556,"0.#"),1)=".",TRUE,FALSE)</formula>
    </cfRule>
  </conditionalFormatting>
  <conditionalFormatting sqref="AE557">
    <cfRule type="expression" dxfId="2439" priority="1267">
      <formula>IF(RIGHT(TEXT(AE557,"0.#"),1)=".",FALSE,TRUE)</formula>
    </cfRule>
    <cfRule type="expression" dxfId="2438" priority="1268">
      <formula>IF(RIGHT(TEXT(AE557,"0.#"),1)=".",TRUE,FALSE)</formula>
    </cfRule>
  </conditionalFormatting>
  <conditionalFormatting sqref="AE558">
    <cfRule type="expression" dxfId="2437" priority="1265">
      <formula>IF(RIGHT(TEXT(AE558,"0.#"),1)=".",FALSE,TRUE)</formula>
    </cfRule>
    <cfRule type="expression" dxfId="2436" priority="1266">
      <formula>IF(RIGHT(TEXT(AE558,"0.#"),1)=".",TRUE,FALSE)</formula>
    </cfRule>
  </conditionalFormatting>
  <conditionalFormatting sqref="AU556">
    <cfRule type="expression" dxfId="2435" priority="1257">
      <formula>IF(RIGHT(TEXT(AU556,"0.#"),1)=".",FALSE,TRUE)</formula>
    </cfRule>
    <cfRule type="expression" dxfId="2434" priority="1258">
      <formula>IF(RIGHT(TEXT(AU556,"0.#"),1)=".",TRUE,FALSE)</formula>
    </cfRule>
  </conditionalFormatting>
  <conditionalFormatting sqref="AU557">
    <cfRule type="expression" dxfId="2433" priority="1255">
      <formula>IF(RIGHT(TEXT(AU557,"0.#"),1)=".",FALSE,TRUE)</formula>
    </cfRule>
    <cfRule type="expression" dxfId="2432" priority="1256">
      <formula>IF(RIGHT(TEXT(AU557,"0.#"),1)=".",TRUE,FALSE)</formula>
    </cfRule>
  </conditionalFormatting>
  <conditionalFormatting sqref="AU558">
    <cfRule type="expression" dxfId="2431" priority="1253">
      <formula>IF(RIGHT(TEXT(AU558,"0.#"),1)=".",FALSE,TRUE)</formula>
    </cfRule>
    <cfRule type="expression" dxfId="2430" priority="1254">
      <formula>IF(RIGHT(TEXT(AU558,"0.#"),1)=".",TRUE,FALSE)</formula>
    </cfRule>
  </conditionalFormatting>
  <conditionalFormatting sqref="AQ557">
    <cfRule type="expression" dxfId="2429" priority="1245">
      <formula>IF(RIGHT(TEXT(AQ557,"0.#"),1)=".",FALSE,TRUE)</formula>
    </cfRule>
    <cfRule type="expression" dxfId="2428" priority="1246">
      <formula>IF(RIGHT(TEXT(AQ557,"0.#"),1)=".",TRUE,FALSE)</formula>
    </cfRule>
  </conditionalFormatting>
  <conditionalFormatting sqref="AQ558">
    <cfRule type="expression" dxfId="2427" priority="1243">
      <formula>IF(RIGHT(TEXT(AQ558,"0.#"),1)=".",FALSE,TRUE)</formula>
    </cfRule>
    <cfRule type="expression" dxfId="2426" priority="1244">
      <formula>IF(RIGHT(TEXT(AQ558,"0.#"),1)=".",TRUE,FALSE)</formula>
    </cfRule>
  </conditionalFormatting>
  <conditionalFormatting sqref="AQ556">
    <cfRule type="expression" dxfId="2425" priority="1241">
      <formula>IF(RIGHT(TEXT(AQ556,"0.#"),1)=".",FALSE,TRUE)</formula>
    </cfRule>
    <cfRule type="expression" dxfId="2424" priority="1242">
      <formula>IF(RIGHT(TEXT(AQ556,"0.#"),1)=".",TRUE,FALSE)</formula>
    </cfRule>
  </conditionalFormatting>
  <conditionalFormatting sqref="AE561">
    <cfRule type="expression" dxfId="2423" priority="1239">
      <formula>IF(RIGHT(TEXT(AE561,"0.#"),1)=".",FALSE,TRUE)</formula>
    </cfRule>
    <cfRule type="expression" dxfId="2422" priority="1240">
      <formula>IF(RIGHT(TEXT(AE561,"0.#"),1)=".",TRUE,FALSE)</formula>
    </cfRule>
  </conditionalFormatting>
  <conditionalFormatting sqref="AE562">
    <cfRule type="expression" dxfId="2421" priority="1237">
      <formula>IF(RIGHT(TEXT(AE562,"0.#"),1)=".",FALSE,TRUE)</formula>
    </cfRule>
    <cfRule type="expression" dxfId="2420" priority="1238">
      <formula>IF(RIGHT(TEXT(AE562,"0.#"),1)=".",TRUE,FALSE)</formula>
    </cfRule>
  </conditionalFormatting>
  <conditionalFormatting sqref="AE563">
    <cfRule type="expression" dxfId="2419" priority="1235">
      <formula>IF(RIGHT(TEXT(AE563,"0.#"),1)=".",FALSE,TRUE)</formula>
    </cfRule>
    <cfRule type="expression" dxfId="2418" priority="1236">
      <formula>IF(RIGHT(TEXT(AE563,"0.#"),1)=".",TRUE,FALSE)</formula>
    </cfRule>
  </conditionalFormatting>
  <conditionalFormatting sqref="AL1103:AO1132">
    <cfRule type="expression" dxfId="2417" priority="2891">
      <formula>IF(AND(AL1103&gt;=0, RIGHT(TEXT(AL1103,"0.#"),1)&lt;&gt;"."),TRUE,FALSE)</formula>
    </cfRule>
    <cfRule type="expression" dxfId="2416" priority="2892">
      <formula>IF(AND(AL1103&gt;=0, RIGHT(TEXT(AL1103,"0.#"),1)="."),TRUE,FALSE)</formula>
    </cfRule>
    <cfRule type="expression" dxfId="2415" priority="2893">
      <formula>IF(AND(AL1103&lt;0, RIGHT(TEXT(AL1103,"0.#"),1)&lt;&gt;"."),TRUE,FALSE)</formula>
    </cfRule>
    <cfRule type="expression" dxfId="2414" priority="2894">
      <formula>IF(AND(AL1103&lt;0, RIGHT(TEXT(AL1103,"0.#"),1)="."),TRUE,FALSE)</formula>
    </cfRule>
  </conditionalFormatting>
  <conditionalFormatting sqref="Y1103:Y1132">
    <cfRule type="expression" dxfId="2413" priority="2889">
      <formula>IF(RIGHT(TEXT(Y1103,"0.#"),1)=".",FALSE,TRUE)</formula>
    </cfRule>
    <cfRule type="expression" dxfId="2412" priority="2890">
      <formula>IF(RIGHT(TEXT(Y1103,"0.#"),1)=".",TRUE,FALSE)</formula>
    </cfRule>
  </conditionalFormatting>
  <conditionalFormatting sqref="AQ553">
    <cfRule type="expression" dxfId="2411" priority="1273">
      <formula>IF(RIGHT(TEXT(AQ553,"0.#"),1)=".",FALSE,TRUE)</formula>
    </cfRule>
    <cfRule type="expression" dxfId="2410" priority="1274">
      <formula>IF(RIGHT(TEXT(AQ553,"0.#"),1)=".",TRUE,FALSE)</formula>
    </cfRule>
  </conditionalFormatting>
  <conditionalFormatting sqref="AU552">
    <cfRule type="expression" dxfId="2409" priority="1285">
      <formula>IF(RIGHT(TEXT(AU552,"0.#"),1)=".",FALSE,TRUE)</formula>
    </cfRule>
    <cfRule type="expression" dxfId="2408" priority="1286">
      <formula>IF(RIGHT(TEXT(AU552,"0.#"),1)=".",TRUE,FALSE)</formula>
    </cfRule>
  </conditionalFormatting>
  <conditionalFormatting sqref="AE552">
    <cfRule type="expression" dxfId="2407" priority="1297">
      <formula>IF(RIGHT(TEXT(AE552,"0.#"),1)=".",FALSE,TRUE)</formula>
    </cfRule>
    <cfRule type="expression" dxfId="2406" priority="1298">
      <formula>IF(RIGHT(TEXT(AE552,"0.#"),1)=".",TRUE,FALSE)</formula>
    </cfRule>
  </conditionalFormatting>
  <conditionalFormatting sqref="AQ548">
    <cfRule type="expression" dxfId="2405" priority="1303">
      <formula>IF(RIGHT(TEXT(AQ548,"0.#"),1)=".",FALSE,TRUE)</formula>
    </cfRule>
    <cfRule type="expression" dxfId="2404" priority="1304">
      <formula>IF(RIGHT(TEXT(AQ548,"0.#"),1)=".",TRUE,FALSE)</formula>
    </cfRule>
  </conditionalFormatting>
  <conditionalFormatting sqref="AL838:AO838">
    <cfRule type="expression" dxfId="2403" priority="2843">
      <formula>IF(AND(AL838&gt;=0, RIGHT(TEXT(AL838,"0.#"),1)&lt;&gt;"."),TRUE,FALSE)</formula>
    </cfRule>
    <cfRule type="expression" dxfId="2402" priority="2844">
      <formula>IF(AND(AL838&gt;=0, RIGHT(TEXT(AL838,"0.#"),1)="."),TRUE,FALSE)</formula>
    </cfRule>
    <cfRule type="expression" dxfId="2401" priority="2845">
      <formula>IF(AND(AL838&lt;0, RIGHT(TEXT(AL838,"0.#"),1)&lt;&gt;"."),TRUE,FALSE)</formula>
    </cfRule>
    <cfRule type="expression" dxfId="2400" priority="2846">
      <formula>IF(AND(AL838&lt;0, RIGHT(TEXT(AL838,"0.#"),1)="."),TRUE,FALSE)</formula>
    </cfRule>
  </conditionalFormatting>
  <conditionalFormatting sqref="Y838:Y839">
    <cfRule type="expression" dxfId="2399" priority="2841">
      <formula>IF(RIGHT(TEXT(Y838,"0.#"),1)=".",FALSE,TRUE)</formula>
    </cfRule>
    <cfRule type="expression" dxfId="2398" priority="2842">
      <formula>IF(RIGHT(TEXT(Y838,"0.#"),1)=".",TRUE,FALSE)</formula>
    </cfRule>
  </conditionalFormatting>
  <conditionalFormatting sqref="AE492">
    <cfRule type="expression" dxfId="2397" priority="1629">
      <formula>IF(RIGHT(TEXT(AE492,"0.#"),1)=".",FALSE,TRUE)</formula>
    </cfRule>
    <cfRule type="expression" dxfId="2396" priority="1630">
      <formula>IF(RIGHT(TEXT(AE492,"0.#"),1)=".",TRUE,FALSE)</formula>
    </cfRule>
  </conditionalFormatting>
  <conditionalFormatting sqref="AE493">
    <cfRule type="expression" dxfId="2395" priority="1627">
      <formula>IF(RIGHT(TEXT(AE493,"0.#"),1)=".",FALSE,TRUE)</formula>
    </cfRule>
    <cfRule type="expression" dxfId="2394" priority="1628">
      <formula>IF(RIGHT(TEXT(AE493,"0.#"),1)=".",TRUE,FALSE)</formula>
    </cfRule>
  </conditionalFormatting>
  <conditionalFormatting sqref="AE494">
    <cfRule type="expression" dxfId="2393" priority="1625">
      <formula>IF(RIGHT(TEXT(AE494,"0.#"),1)=".",FALSE,TRUE)</formula>
    </cfRule>
    <cfRule type="expression" dxfId="2392" priority="1626">
      <formula>IF(RIGHT(TEXT(AE494,"0.#"),1)=".",TRUE,FALSE)</formula>
    </cfRule>
  </conditionalFormatting>
  <conditionalFormatting sqref="AQ493">
    <cfRule type="expression" dxfId="2391" priority="1605">
      <formula>IF(RIGHT(TEXT(AQ493,"0.#"),1)=".",FALSE,TRUE)</formula>
    </cfRule>
    <cfRule type="expression" dxfId="2390" priority="1606">
      <formula>IF(RIGHT(TEXT(AQ493,"0.#"),1)=".",TRUE,FALSE)</formula>
    </cfRule>
  </conditionalFormatting>
  <conditionalFormatting sqref="AQ494">
    <cfRule type="expression" dxfId="2389" priority="1603">
      <formula>IF(RIGHT(TEXT(AQ494,"0.#"),1)=".",FALSE,TRUE)</formula>
    </cfRule>
    <cfRule type="expression" dxfId="2388" priority="1604">
      <formula>IF(RIGHT(TEXT(AQ494,"0.#"),1)=".",TRUE,FALSE)</formula>
    </cfRule>
  </conditionalFormatting>
  <conditionalFormatting sqref="AQ492">
    <cfRule type="expression" dxfId="2387" priority="1601">
      <formula>IF(RIGHT(TEXT(AQ492,"0.#"),1)=".",FALSE,TRUE)</formula>
    </cfRule>
    <cfRule type="expression" dxfId="2386" priority="1602">
      <formula>IF(RIGHT(TEXT(AQ492,"0.#"),1)=".",TRUE,FALSE)</formula>
    </cfRule>
  </conditionalFormatting>
  <conditionalFormatting sqref="AU494">
    <cfRule type="expression" dxfId="2385" priority="1613">
      <formula>IF(RIGHT(TEXT(AU494,"0.#"),1)=".",FALSE,TRUE)</formula>
    </cfRule>
    <cfRule type="expression" dxfId="2384" priority="1614">
      <formula>IF(RIGHT(TEXT(AU494,"0.#"),1)=".",TRUE,FALSE)</formula>
    </cfRule>
  </conditionalFormatting>
  <conditionalFormatting sqref="AU492">
    <cfRule type="expression" dxfId="2383" priority="1617">
      <formula>IF(RIGHT(TEXT(AU492,"0.#"),1)=".",FALSE,TRUE)</formula>
    </cfRule>
    <cfRule type="expression" dxfId="2382" priority="1618">
      <formula>IF(RIGHT(TEXT(AU492,"0.#"),1)=".",TRUE,FALSE)</formula>
    </cfRule>
  </conditionalFormatting>
  <conditionalFormatting sqref="AU493">
    <cfRule type="expression" dxfId="2381" priority="1615">
      <formula>IF(RIGHT(TEXT(AU493,"0.#"),1)=".",FALSE,TRUE)</formula>
    </cfRule>
    <cfRule type="expression" dxfId="2380" priority="1616">
      <formula>IF(RIGHT(TEXT(AU493,"0.#"),1)=".",TRUE,FALSE)</formula>
    </cfRule>
  </conditionalFormatting>
  <conditionalFormatting sqref="AU583">
    <cfRule type="expression" dxfId="2379" priority="1133">
      <formula>IF(RIGHT(TEXT(AU583,"0.#"),1)=".",FALSE,TRUE)</formula>
    </cfRule>
    <cfRule type="expression" dxfId="2378" priority="1134">
      <formula>IF(RIGHT(TEXT(AU583,"0.#"),1)=".",TRUE,FALSE)</formula>
    </cfRule>
  </conditionalFormatting>
  <conditionalFormatting sqref="AU582">
    <cfRule type="expression" dxfId="2377" priority="1135">
      <formula>IF(RIGHT(TEXT(AU582,"0.#"),1)=".",FALSE,TRUE)</formula>
    </cfRule>
    <cfRule type="expression" dxfId="2376" priority="1136">
      <formula>IF(RIGHT(TEXT(AU582,"0.#"),1)=".",TRUE,FALSE)</formula>
    </cfRule>
  </conditionalFormatting>
  <conditionalFormatting sqref="AE499">
    <cfRule type="expression" dxfId="2375" priority="1595">
      <formula>IF(RIGHT(TEXT(AE499,"0.#"),1)=".",FALSE,TRUE)</formula>
    </cfRule>
    <cfRule type="expression" dxfId="2374" priority="1596">
      <formula>IF(RIGHT(TEXT(AE499,"0.#"),1)=".",TRUE,FALSE)</formula>
    </cfRule>
  </conditionalFormatting>
  <conditionalFormatting sqref="AE497">
    <cfRule type="expression" dxfId="2373" priority="1599">
      <formula>IF(RIGHT(TEXT(AE497,"0.#"),1)=".",FALSE,TRUE)</formula>
    </cfRule>
    <cfRule type="expression" dxfId="2372" priority="1600">
      <formula>IF(RIGHT(TEXT(AE497,"0.#"),1)=".",TRUE,FALSE)</formula>
    </cfRule>
  </conditionalFormatting>
  <conditionalFormatting sqref="AE498">
    <cfRule type="expression" dxfId="2371" priority="1597">
      <formula>IF(RIGHT(TEXT(AE498,"0.#"),1)=".",FALSE,TRUE)</formula>
    </cfRule>
    <cfRule type="expression" dxfId="2370" priority="1598">
      <formula>IF(RIGHT(TEXT(AE498,"0.#"),1)=".",TRUE,FALSE)</formula>
    </cfRule>
  </conditionalFormatting>
  <conditionalFormatting sqref="AU499">
    <cfRule type="expression" dxfId="2369" priority="1583">
      <formula>IF(RIGHT(TEXT(AU499,"0.#"),1)=".",FALSE,TRUE)</formula>
    </cfRule>
    <cfRule type="expression" dxfId="2368" priority="1584">
      <formula>IF(RIGHT(TEXT(AU499,"0.#"),1)=".",TRUE,FALSE)</formula>
    </cfRule>
  </conditionalFormatting>
  <conditionalFormatting sqref="AU497">
    <cfRule type="expression" dxfId="2367" priority="1587">
      <formula>IF(RIGHT(TEXT(AU497,"0.#"),1)=".",FALSE,TRUE)</formula>
    </cfRule>
    <cfRule type="expression" dxfId="2366" priority="1588">
      <formula>IF(RIGHT(TEXT(AU497,"0.#"),1)=".",TRUE,FALSE)</formula>
    </cfRule>
  </conditionalFormatting>
  <conditionalFormatting sqref="AU498">
    <cfRule type="expression" dxfId="2365" priority="1585">
      <formula>IF(RIGHT(TEXT(AU498,"0.#"),1)=".",FALSE,TRUE)</formula>
    </cfRule>
    <cfRule type="expression" dxfId="2364" priority="1586">
      <formula>IF(RIGHT(TEXT(AU498,"0.#"),1)=".",TRUE,FALSE)</formula>
    </cfRule>
  </conditionalFormatting>
  <conditionalFormatting sqref="AQ497">
    <cfRule type="expression" dxfId="2363" priority="1571">
      <formula>IF(RIGHT(TEXT(AQ497,"0.#"),1)=".",FALSE,TRUE)</formula>
    </cfRule>
    <cfRule type="expression" dxfId="2362" priority="1572">
      <formula>IF(RIGHT(TEXT(AQ497,"0.#"),1)=".",TRUE,FALSE)</formula>
    </cfRule>
  </conditionalFormatting>
  <conditionalFormatting sqref="AQ498">
    <cfRule type="expression" dxfId="2361" priority="1575">
      <formula>IF(RIGHT(TEXT(AQ498,"0.#"),1)=".",FALSE,TRUE)</formula>
    </cfRule>
    <cfRule type="expression" dxfId="2360" priority="1576">
      <formula>IF(RIGHT(TEXT(AQ498,"0.#"),1)=".",TRUE,FALSE)</formula>
    </cfRule>
  </conditionalFormatting>
  <conditionalFormatting sqref="AQ499">
    <cfRule type="expression" dxfId="2359" priority="1573">
      <formula>IF(RIGHT(TEXT(AQ499,"0.#"),1)=".",FALSE,TRUE)</formula>
    </cfRule>
    <cfRule type="expression" dxfId="2358" priority="1574">
      <formula>IF(RIGHT(TEXT(AQ499,"0.#"),1)=".",TRUE,FALSE)</formula>
    </cfRule>
  </conditionalFormatting>
  <conditionalFormatting sqref="AE504">
    <cfRule type="expression" dxfId="2357" priority="1565">
      <formula>IF(RIGHT(TEXT(AE504,"0.#"),1)=".",FALSE,TRUE)</formula>
    </cfRule>
    <cfRule type="expression" dxfId="2356" priority="1566">
      <formula>IF(RIGHT(TEXT(AE504,"0.#"),1)=".",TRUE,FALSE)</formula>
    </cfRule>
  </conditionalFormatting>
  <conditionalFormatting sqref="AE502">
    <cfRule type="expression" dxfId="2355" priority="1569">
      <formula>IF(RIGHT(TEXT(AE502,"0.#"),1)=".",FALSE,TRUE)</formula>
    </cfRule>
    <cfRule type="expression" dxfId="2354" priority="1570">
      <formula>IF(RIGHT(TEXT(AE502,"0.#"),1)=".",TRUE,FALSE)</formula>
    </cfRule>
  </conditionalFormatting>
  <conditionalFormatting sqref="AE503">
    <cfRule type="expression" dxfId="2353" priority="1567">
      <formula>IF(RIGHT(TEXT(AE503,"0.#"),1)=".",FALSE,TRUE)</formula>
    </cfRule>
    <cfRule type="expression" dxfId="2352" priority="1568">
      <formula>IF(RIGHT(TEXT(AE503,"0.#"),1)=".",TRUE,FALSE)</formula>
    </cfRule>
  </conditionalFormatting>
  <conditionalFormatting sqref="AU504">
    <cfRule type="expression" dxfId="2351" priority="1553">
      <formula>IF(RIGHT(TEXT(AU504,"0.#"),1)=".",FALSE,TRUE)</formula>
    </cfRule>
    <cfRule type="expression" dxfId="2350" priority="1554">
      <formula>IF(RIGHT(TEXT(AU504,"0.#"),1)=".",TRUE,FALSE)</formula>
    </cfRule>
  </conditionalFormatting>
  <conditionalFormatting sqref="AU502">
    <cfRule type="expression" dxfId="2349" priority="1557">
      <formula>IF(RIGHT(TEXT(AU502,"0.#"),1)=".",FALSE,TRUE)</formula>
    </cfRule>
    <cfRule type="expression" dxfId="2348" priority="1558">
      <formula>IF(RIGHT(TEXT(AU502,"0.#"),1)=".",TRUE,FALSE)</formula>
    </cfRule>
  </conditionalFormatting>
  <conditionalFormatting sqref="AU503">
    <cfRule type="expression" dxfId="2347" priority="1555">
      <formula>IF(RIGHT(TEXT(AU503,"0.#"),1)=".",FALSE,TRUE)</formula>
    </cfRule>
    <cfRule type="expression" dxfId="2346" priority="1556">
      <formula>IF(RIGHT(TEXT(AU503,"0.#"),1)=".",TRUE,FALSE)</formula>
    </cfRule>
  </conditionalFormatting>
  <conditionalFormatting sqref="AQ502">
    <cfRule type="expression" dxfId="2345" priority="1541">
      <formula>IF(RIGHT(TEXT(AQ502,"0.#"),1)=".",FALSE,TRUE)</formula>
    </cfRule>
    <cfRule type="expression" dxfId="2344" priority="1542">
      <formula>IF(RIGHT(TEXT(AQ502,"0.#"),1)=".",TRUE,FALSE)</formula>
    </cfRule>
  </conditionalFormatting>
  <conditionalFormatting sqref="AQ503">
    <cfRule type="expression" dxfId="2343" priority="1545">
      <formula>IF(RIGHT(TEXT(AQ503,"0.#"),1)=".",FALSE,TRUE)</formula>
    </cfRule>
    <cfRule type="expression" dxfId="2342" priority="1546">
      <formula>IF(RIGHT(TEXT(AQ503,"0.#"),1)=".",TRUE,FALSE)</formula>
    </cfRule>
  </conditionalFormatting>
  <conditionalFormatting sqref="AQ504">
    <cfRule type="expression" dxfId="2341" priority="1543">
      <formula>IF(RIGHT(TEXT(AQ504,"0.#"),1)=".",FALSE,TRUE)</formula>
    </cfRule>
    <cfRule type="expression" dxfId="2340" priority="1544">
      <formula>IF(RIGHT(TEXT(AQ504,"0.#"),1)=".",TRUE,FALSE)</formula>
    </cfRule>
  </conditionalFormatting>
  <conditionalFormatting sqref="AE509">
    <cfRule type="expression" dxfId="2339" priority="1535">
      <formula>IF(RIGHT(TEXT(AE509,"0.#"),1)=".",FALSE,TRUE)</formula>
    </cfRule>
    <cfRule type="expression" dxfId="2338" priority="1536">
      <formula>IF(RIGHT(TEXT(AE509,"0.#"),1)=".",TRUE,FALSE)</formula>
    </cfRule>
  </conditionalFormatting>
  <conditionalFormatting sqref="AE507">
    <cfRule type="expression" dxfId="2337" priority="1539">
      <formula>IF(RIGHT(TEXT(AE507,"0.#"),1)=".",FALSE,TRUE)</formula>
    </cfRule>
    <cfRule type="expression" dxfId="2336" priority="1540">
      <formula>IF(RIGHT(TEXT(AE507,"0.#"),1)=".",TRUE,FALSE)</formula>
    </cfRule>
  </conditionalFormatting>
  <conditionalFormatting sqref="AE508">
    <cfRule type="expression" dxfId="2335" priority="1537">
      <formula>IF(RIGHT(TEXT(AE508,"0.#"),1)=".",FALSE,TRUE)</formula>
    </cfRule>
    <cfRule type="expression" dxfId="2334" priority="1538">
      <formula>IF(RIGHT(TEXT(AE508,"0.#"),1)=".",TRUE,FALSE)</formula>
    </cfRule>
  </conditionalFormatting>
  <conditionalFormatting sqref="AU509">
    <cfRule type="expression" dxfId="2333" priority="1523">
      <formula>IF(RIGHT(TEXT(AU509,"0.#"),1)=".",FALSE,TRUE)</formula>
    </cfRule>
    <cfRule type="expression" dxfId="2332" priority="1524">
      <formula>IF(RIGHT(TEXT(AU509,"0.#"),1)=".",TRUE,FALSE)</formula>
    </cfRule>
  </conditionalFormatting>
  <conditionalFormatting sqref="AU507">
    <cfRule type="expression" dxfId="2331" priority="1527">
      <formula>IF(RIGHT(TEXT(AU507,"0.#"),1)=".",FALSE,TRUE)</formula>
    </cfRule>
    <cfRule type="expression" dxfId="2330" priority="1528">
      <formula>IF(RIGHT(TEXT(AU507,"0.#"),1)=".",TRUE,FALSE)</formula>
    </cfRule>
  </conditionalFormatting>
  <conditionalFormatting sqref="AU508">
    <cfRule type="expression" dxfId="2329" priority="1525">
      <formula>IF(RIGHT(TEXT(AU508,"0.#"),1)=".",FALSE,TRUE)</formula>
    </cfRule>
    <cfRule type="expression" dxfId="2328" priority="1526">
      <formula>IF(RIGHT(TEXT(AU508,"0.#"),1)=".",TRUE,FALSE)</formula>
    </cfRule>
  </conditionalFormatting>
  <conditionalFormatting sqref="AQ507">
    <cfRule type="expression" dxfId="2327" priority="1511">
      <formula>IF(RIGHT(TEXT(AQ507,"0.#"),1)=".",FALSE,TRUE)</formula>
    </cfRule>
    <cfRule type="expression" dxfId="2326" priority="1512">
      <formula>IF(RIGHT(TEXT(AQ507,"0.#"),1)=".",TRUE,FALSE)</formula>
    </cfRule>
  </conditionalFormatting>
  <conditionalFormatting sqref="AQ508">
    <cfRule type="expression" dxfId="2325" priority="1515">
      <formula>IF(RIGHT(TEXT(AQ508,"0.#"),1)=".",FALSE,TRUE)</formula>
    </cfRule>
    <cfRule type="expression" dxfId="2324" priority="1516">
      <formula>IF(RIGHT(TEXT(AQ508,"0.#"),1)=".",TRUE,FALSE)</formula>
    </cfRule>
  </conditionalFormatting>
  <conditionalFormatting sqref="AQ509">
    <cfRule type="expression" dxfId="2323" priority="1513">
      <formula>IF(RIGHT(TEXT(AQ509,"0.#"),1)=".",FALSE,TRUE)</formula>
    </cfRule>
    <cfRule type="expression" dxfId="2322" priority="1514">
      <formula>IF(RIGHT(TEXT(AQ509,"0.#"),1)=".",TRUE,FALSE)</formula>
    </cfRule>
  </conditionalFormatting>
  <conditionalFormatting sqref="AE465">
    <cfRule type="expression" dxfId="2321" priority="1805">
      <formula>IF(RIGHT(TEXT(AE465,"0.#"),1)=".",FALSE,TRUE)</formula>
    </cfRule>
    <cfRule type="expression" dxfId="2320" priority="1806">
      <formula>IF(RIGHT(TEXT(AE465,"0.#"),1)=".",TRUE,FALSE)</formula>
    </cfRule>
  </conditionalFormatting>
  <conditionalFormatting sqref="AE463">
    <cfRule type="expression" dxfId="2319" priority="1809">
      <formula>IF(RIGHT(TEXT(AE463,"0.#"),1)=".",FALSE,TRUE)</formula>
    </cfRule>
    <cfRule type="expression" dxfId="2318" priority="1810">
      <formula>IF(RIGHT(TEXT(AE463,"0.#"),1)=".",TRUE,FALSE)</formula>
    </cfRule>
  </conditionalFormatting>
  <conditionalFormatting sqref="AE464">
    <cfRule type="expression" dxfId="2317" priority="1807">
      <formula>IF(RIGHT(TEXT(AE464,"0.#"),1)=".",FALSE,TRUE)</formula>
    </cfRule>
    <cfRule type="expression" dxfId="2316" priority="1808">
      <formula>IF(RIGHT(TEXT(AE464,"0.#"),1)=".",TRUE,FALSE)</formula>
    </cfRule>
  </conditionalFormatting>
  <conditionalFormatting sqref="AM465">
    <cfRule type="expression" dxfId="2315" priority="1799">
      <formula>IF(RIGHT(TEXT(AM465,"0.#"),1)=".",FALSE,TRUE)</formula>
    </cfRule>
    <cfRule type="expression" dxfId="2314" priority="1800">
      <formula>IF(RIGHT(TEXT(AM465,"0.#"),1)=".",TRUE,FALSE)</formula>
    </cfRule>
  </conditionalFormatting>
  <conditionalFormatting sqref="AM463">
    <cfRule type="expression" dxfId="2313" priority="1803">
      <formula>IF(RIGHT(TEXT(AM463,"0.#"),1)=".",FALSE,TRUE)</formula>
    </cfRule>
    <cfRule type="expression" dxfId="2312" priority="1804">
      <formula>IF(RIGHT(TEXT(AM463,"0.#"),1)=".",TRUE,FALSE)</formula>
    </cfRule>
  </conditionalFormatting>
  <conditionalFormatting sqref="AM464">
    <cfRule type="expression" dxfId="2311" priority="1801">
      <formula>IF(RIGHT(TEXT(AM464,"0.#"),1)=".",FALSE,TRUE)</formula>
    </cfRule>
    <cfRule type="expression" dxfId="2310" priority="1802">
      <formula>IF(RIGHT(TEXT(AM464,"0.#"),1)=".",TRUE,FALSE)</formula>
    </cfRule>
  </conditionalFormatting>
  <conditionalFormatting sqref="AU465">
    <cfRule type="expression" dxfId="2309" priority="1793">
      <formula>IF(RIGHT(TEXT(AU465,"0.#"),1)=".",FALSE,TRUE)</formula>
    </cfRule>
    <cfRule type="expression" dxfId="2308" priority="1794">
      <formula>IF(RIGHT(TEXT(AU465,"0.#"),1)=".",TRUE,FALSE)</formula>
    </cfRule>
  </conditionalFormatting>
  <conditionalFormatting sqref="AU463">
    <cfRule type="expression" dxfId="2307" priority="1797">
      <formula>IF(RIGHT(TEXT(AU463,"0.#"),1)=".",FALSE,TRUE)</formula>
    </cfRule>
    <cfRule type="expression" dxfId="2306" priority="1798">
      <formula>IF(RIGHT(TEXT(AU463,"0.#"),1)=".",TRUE,FALSE)</formula>
    </cfRule>
  </conditionalFormatting>
  <conditionalFormatting sqref="AU464">
    <cfRule type="expression" dxfId="2305" priority="1795">
      <formula>IF(RIGHT(TEXT(AU464,"0.#"),1)=".",FALSE,TRUE)</formula>
    </cfRule>
    <cfRule type="expression" dxfId="2304" priority="1796">
      <formula>IF(RIGHT(TEXT(AU464,"0.#"),1)=".",TRUE,FALSE)</formula>
    </cfRule>
  </conditionalFormatting>
  <conditionalFormatting sqref="AI465">
    <cfRule type="expression" dxfId="2303" priority="1787">
      <formula>IF(RIGHT(TEXT(AI465,"0.#"),1)=".",FALSE,TRUE)</formula>
    </cfRule>
    <cfRule type="expression" dxfId="2302" priority="1788">
      <formula>IF(RIGHT(TEXT(AI465,"0.#"),1)=".",TRUE,FALSE)</formula>
    </cfRule>
  </conditionalFormatting>
  <conditionalFormatting sqref="AI463">
    <cfRule type="expression" dxfId="2301" priority="1791">
      <formula>IF(RIGHT(TEXT(AI463,"0.#"),1)=".",FALSE,TRUE)</formula>
    </cfRule>
    <cfRule type="expression" dxfId="2300" priority="1792">
      <formula>IF(RIGHT(TEXT(AI463,"0.#"),1)=".",TRUE,FALSE)</formula>
    </cfRule>
  </conditionalFormatting>
  <conditionalFormatting sqref="AI464">
    <cfRule type="expression" dxfId="2299" priority="1789">
      <formula>IF(RIGHT(TEXT(AI464,"0.#"),1)=".",FALSE,TRUE)</formula>
    </cfRule>
    <cfRule type="expression" dxfId="2298" priority="1790">
      <formula>IF(RIGHT(TEXT(AI464,"0.#"),1)=".",TRUE,FALSE)</formula>
    </cfRule>
  </conditionalFormatting>
  <conditionalFormatting sqref="AQ463">
    <cfRule type="expression" dxfId="2297" priority="1781">
      <formula>IF(RIGHT(TEXT(AQ463,"0.#"),1)=".",FALSE,TRUE)</formula>
    </cfRule>
    <cfRule type="expression" dxfId="2296" priority="1782">
      <formula>IF(RIGHT(TEXT(AQ463,"0.#"),1)=".",TRUE,FALSE)</formula>
    </cfRule>
  </conditionalFormatting>
  <conditionalFormatting sqref="AQ464">
    <cfRule type="expression" dxfId="2295" priority="1785">
      <formula>IF(RIGHT(TEXT(AQ464,"0.#"),1)=".",FALSE,TRUE)</formula>
    </cfRule>
    <cfRule type="expression" dxfId="2294" priority="1786">
      <formula>IF(RIGHT(TEXT(AQ464,"0.#"),1)=".",TRUE,FALSE)</formula>
    </cfRule>
  </conditionalFormatting>
  <conditionalFormatting sqref="AQ465">
    <cfRule type="expression" dxfId="2293" priority="1783">
      <formula>IF(RIGHT(TEXT(AQ465,"0.#"),1)=".",FALSE,TRUE)</formula>
    </cfRule>
    <cfRule type="expression" dxfId="2292" priority="1784">
      <formula>IF(RIGHT(TEXT(AQ465,"0.#"),1)=".",TRUE,FALSE)</formula>
    </cfRule>
  </conditionalFormatting>
  <conditionalFormatting sqref="AE470">
    <cfRule type="expression" dxfId="2291" priority="1775">
      <formula>IF(RIGHT(TEXT(AE470,"0.#"),1)=".",FALSE,TRUE)</formula>
    </cfRule>
    <cfRule type="expression" dxfId="2290" priority="1776">
      <formula>IF(RIGHT(TEXT(AE470,"0.#"),1)=".",TRUE,FALSE)</formula>
    </cfRule>
  </conditionalFormatting>
  <conditionalFormatting sqref="AE468">
    <cfRule type="expression" dxfId="2289" priority="1779">
      <formula>IF(RIGHT(TEXT(AE468,"0.#"),1)=".",FALSE,TRUE)</formula>
    </cfRule>
    <cfRule type="expression" dxfId="2288" priority="1780">
      <formula>IF(RIGHT(TEXT(AE468,"0.#"),1)=".",TRUE,FALSE)</formula>
    </cfRule>
  </conditionalFormatting>
  <conditionalFormatting sqref="AE469">
    <cfRule type="expression" dxfId="2287" priority="1777">
      <formula>IF(RIGHT(TEXT(AE469,"0.#"),1)=".",FALSE,TRUE)</formula>
    </cfRule>
    <cfRule type="expression" dxfId="2286" priority="1778">
      <formula>IF(RIGHT(TEXT(AE469,"0.#"),1)=".",TRUE,FALSE)</formula>
    </cfRule>
  </conditionalFormatting>
  <conditionalFormatting sqref="AM470">
    <cfRule type="expression" dxfId="2285" priority="1769">
      <formula>IF(RIGHT(TEXT(AM470,"0.#"),1)=".",FALSE,TRUE)</formula>
    </cfRule>
    <cfRule type="expression" dxfId="2284" priority="1770">
      <formula>IF(RIGHT(TEXT(AM470,"0.#"),1)=".",TRUE,FALSE)</formula>
    </cfRule>
  </conditionalFormatting>
  <conditionalFormatting sqref="AM468">
    <cfRule type="expression" dxfId="2283" priority="1773">
      <formula>IF(RIGHT(TEXT(AM468,"0.#"),1)=".",FALSE,TRUE)</formula>
    </cfRule>
    <cfRule type="expression" dxfId="2282" priority="1774">
      <formula>IF(RIGHT(TEXT(AM468,"0.#"),1)=".",TRUE,FALSE)</formula>
    </cfRule>
  </conditionalFormatting>
  <conditionalFormatting sqref="AM469">
    <cfRule type="expression" dxfId="2281" priority="1771">
      <formula>IF(RIGHT(TEXT(AM469,"0.#"),1)=".",FALSE,TRUE)</formula>
    </cfRule>
    <cfRule type="expression" dxfId="2280" priority="1772">
      <formula>IF(RIGHT(TEXT(AM469,"0.#"),1)=".",TRUE,FALSE)</formula>
    </cfRule>
  </conditionalFormatting>
  <conditionalFormatting sqref="AU470">
    <cfRule type="expression" dxfId="2279" priority="1763">
      <formula>IF(RIGHT(TEXT(AU470,"0.#"),1)=".",FALSE,TRUE)</formula>
    </cfRule>
    <cfRule type="expression" dxfId="2278" priority="1764">
      <formula>IF(RIGHT(TEXT(AU470,"0.#"),1)=".",TRUE,FALSE)</formula>
    </cfRule>
  </conditionalFormatting>
  <conditionalFormatting sqref="AU468">
    <cfRule type="expression" dxfId="2277" priority="1767">
      <formula>IF(RIGHT(TEXT(AU468,"0.#"),1)=".",FALSE,TRUE)</formula>
    </cfRule>
    <cfRule type="expression" dxfId="2276" priority="1768">
      <formula>IF(RIGHT(TEXT(AU468,"0.#"),1)=".",TRUE,FALSE)</formula>
    </cfRule>
  </conditionalFormatting>
  <conditionalFormatting sqref="AU469">
    <cfRule type="expression" dxfId="2275" priority="1765">
      <formula>IF(RIGHT(TEXT(AU469,"0.#"),1)=".",FALSE,TRUE)</formula>
    </cfRule>
    <cfRule type="expression" dxfId="2274" priority="1766">
      <formula>IF(RIGHT(TEXT(AU469,"0.#"),1)=".",TRUE,FALSE)</formula>
    </cfRule>
  </conditionalFormatting>
  <conditionalFormatting sqref="AI470">
    <cfRule type="expression" dxfId="2273" priority="1757">
      <formula>IF(RIGHT(TEXT(AI470,"0.#"),1)=".",FALSE,TRUE)</formula>
    </cfRule>
    <cfRule type="expression" dxfId="2272" priority="1758">
      <formula>IF(RIGHT(TEXT(AI470,"0.#"),1)=".",TRUE,FALSE)</formula>
    </cfRule>
  </conditionalFormatting>
  <conditionalFormatting sqref="AI468">
    <cfRule type="expression" dxfId="2271" priority="1761">
      <formula>IF(RIGHT(TEXT(AI468,"0.#"),1)=".",FALSE,TRUE)</formula>
    </cfRule>
    <cfRule type="expression" dxfId="2270" priority="1762">
      <formula>IF(RIGHT(TEXT(AI468,"0.#"),1)=".",TRUE,FALSE)</formula>
    </cfRule>
  </conditionalFormatting>
  <conditionalFormatting sqref="AI469">
    <cfRule type="expression" dxfId="2269" priority="1759">
      <formula>IF(RIGHT(TEXT(AI469,"0.#"),1)=".",FALSE,TRUE)</formula>
    </cfRule>
    <cfRule type="expression" dxfId="2268" priority="1760">
      <formula>IF(RIGHT(TEXT(AI469,"0.#"),1)=".",TRUE,FALSE)</formula>
    </cfRule>
  </conditionalFormatting>
  <conditionalFormatting sqref="AQ468">
    <cfRule type="expression" dxfId="2267" priority="1751">
      <formula>IF(RIGHT(TEXT(AQ468,"0.#"),1)=".",FALSE,TRUE)</formula>
    </cfRule>
    <cfRule type="expression" dxfId="2266" priority="1752">
      <formula>IF(RIGHT(TEXT(AQ468,"0.#"),1)=".",TRUE,FALSE)</formula>
    </cfRule>
  </conditionalFormatting>
  <conditionalFormatting sqref="AQ469">
    <cfRule type="expression" dxfId="2265" priority="1755">
      <formula>IF(RIGHT(TEXT(AQ469,"0.#"),1)=".",FALSE,TRUE)</formula>
    </cfRule>
    <cfRule type="expression" dxfId="2264" priority="1756">
      <formula>IF(RIGHT(TEXT(AQ469,"0.#"),1)=".",TRUE,FALSE)</formula>
    </cfRule>
  </conditionalFormatting>
  <conditionalFormatting sqref="AQ470">
    <cfRule type="expression" dxfId="2263" priority="1753">
      <formula>IF(RIGHT(TEXT(AQ470,"0.#"),1)=".",FALSE,TRUE)</formula>
    </cfRule>
    <cfRule type="expression" dxfId="2262" priority="1754">
      <formula>IF(RIGHT(TEXT(AQ470,"0.#"),1)=".",TRUE,FALSE)</formula>
    </cfRule>
  </conditionalFormatting>
  <conditionalFormatting sqref="AE475">
    <cfRule type="expression" dxfId="2261" priority="1745">
      <formula>IF(RIGHT(TEXT(AE475,"0.#"),1)=".",FALSE,TRUE)</formula>
    </cfRule>
    <cfRule type="expression" dxfId="2260" priority="1746">
      <formula>IF(RIGHT(TEXT(AE475,"0.#"),1)=".",TRUE,FALSE)</formula>
    </cfRule>
  </conditionalFormatting>
  <conditionalFormatting sqref="AE473">
    <cfRule type="expression" dxfId="2259" priority="1749">
      <formula>IF(RIGHT(TEXT(AE473,"0.#"),1)=".",FALSE,TRUE)</formula>
    </cfRule>
    <cfRule type="expression" dxfId="2258" priority="1750">
      <formula>IF(RIGHT(TEXT(AE473,"0.#"),1)=".",TRUE,FALSE)</formula>
    </cfRule>
  </conditionalFormatting>
  <conditionalFormatting sqref="AE474">
    <cfRule type="expression" dxfId="2257" priority="1747">
      <formula>IF(RIGHT(TEXT(AE474,"0.#"),1)=".",FALSE,TRUE)</formula>
    </cfRule>
    <cfRule type="expression" dxfId="2256" priority="1748">
      <formula>IF(RIGHT(TEXT(AE474,"0.#"),1)=".",TRUE,FALSE)</formula>
    </cfRule>
  </conditionalFormatting>
  <conditionalFormatting sqref="AM475">
    <cfRule type="expression" dxfId="2255" priority="1739">
      <formula>IF(RIGHT(TEXT(AM475,"0.#"),1)=".",FALSE,TRUE)</formula>
    </cfRule>
    <cfRule type="expression" dxfId="2254" priority="1740">
      <formula>IF(RIGHT(TEXT(AM475,"0.#"),1)=".",TRUE,FALSE)</formula>
    </cfRule>
  </conditionalFormatting>
  <conditionalFormatting sqref="AM473">
    <cfRule type="expression" dxfId="2253" priority="1743">
      <formula>IF(RIGHT(TEXT(AM473,"0.#"),1)=".",FALSE,TRUE)</formula>
    </cfRule>
    <cfRule type="expression" dxfId="2252" priority="1744">
      <formula>IF(RIGHT(TEXT(AM473,"0.#"),1)=".",TRUE,FALSE)</formula>
    </cfRule>
  </conditionalFormatting>
  <conditionalFormatting sqref="AM474">
    <cfRule type="expression" dxfId="2251" priority="1741">
      <formula>IF(RIGHT(TEXT(AM474,"0.#"),1)=".",FALSE,TRUE)</formula>
    </cfRule>
    <cfRule type="expression" dxfId="2250" priority="1742">
      <formula>IF(RIGHT(TEXT(AM474,"0.#"),1)=".",TRUE,FALSE)</formula>
    </cfRule>
  </conditionalFormatting>
  <conditionalFormatting sqref="AU475">
    <cfRule type="expression" dxfId="2249" priority="1733">
      <formula>IF(RIGHT(TEXT(AU475,"0.#"),1)=".",FALSE,TRUE)</formula>
    </cfRule>
    <cfRule type="expression" dxfId="2248" priority="1734">
      <formula>IF(RIGHT(TEXT(AU475,"0.#"),1)=".",TRUE,FALSE)</formula>
    </cfRule>
  </conditionalFormatting>
  <conditionalFormatting sqref="AU473">
    <cfRule type="expression" dxfId="2247" priority="1737">
      <formula>IF(RIGHT(TEXT(AU473,"0.#"),1)=".",FALSE,TRUE)</formula>
    </cfRule>
    <cfRule type="expression" dxfId="2246" priority="1738">
      <formula>IF(RIGHT(TEXT(AU473,"0.#"),1)=".",TRUE,FALSE)</formula>
    </cfRule>
  </conditionalFormatting>
  <conditionalFormatting sqref="AU474">
    <cfRule type="expression" dxfId="2245" priority="1735">
      <formula>IF(RIGHT(TEXT(AU474,"0.#"),1)=".",FALSE,TRUE)</formula>
    </cfRule>
    <cfRule type="expression" dxfId="2244" priority="1736">
      <formula>IF(RIGHT(TEXT(AU474,"0.#"),1)=".",TRUE,FALSE)</formula>
    </cfRule>
  </conditionalFormatting>
  <conditionalFormatting sqref="AI475">
    <cfRule type="expression" dxfId="2243" priority="1727">
      <formula>IF(RIGHT(TEXT(AI475,"0.#"),1)=".",FALSE,TRUE)</formula>
    </cfRule>
    <cfRule type="expression" dxfId="2242" priority="1728">
      <formula>IF(RIGHT(TEXT(AI475,"0.#"),1)=".",TRUE,FALSE)</formula>
    </cfRule>
  </conditionalFormatting>
  <conditionalFormatting sqref="AI473">
    <cfRule type="expression" dxfId="2241" priority="1731">
      <formula>IF(RIGHT(TEXT(AI473,"0.#"),1)=".",FALSE,TRUE)</formula>
    </cfRule>
    <cfRule type="expression" dxfId="2240" priority="1732">
      <formula>IF(RIGHT(TEXT(AI473,"0.#"),1)=".",TRUE,FALSE)</formula>
    </cfRule>
  </conditionalFormatting>
  <conditionalFormatting sqref="AI474">
    <cfRule type="expression" dxfId="2239" priority="1729">
      <formula>IF(RIGHT(TEXT(AI474,"0.#"),1)=".",FALSE,TRUE)</formula>
    </cfRule>
    <cfRule type="expression" dxfId="2238" priority="1730">
      <formula>IF(RIGHT(TEXT(AI474,"0.#"),1)=".",TRUE,FALSE)</formula>
    </cfRule>
  </conditionalFormatting>
  <conditionalFormatting sqref="AQ473">
    <cfRule type="expression" dxfId="2237" priority="1721">
      <formula>IF(RIGHT(TEXT(AQ473,"0.#"),1)=".",FALSE,TRUE)</formula>
    </cfRule>
    <cfRule type="expression" dxfId="2236" priority="1722">
      <formula>IF(RIGHT(TEXT(AQ473,"0.#"),1)=".",TRUE,FALSE)</formula>
    </cfRule>
  </conditionalFormatting>
  <conditionalFormatting sqref="AQ474">
    <cfRule type="expression" dxfId="2235" priority="1725">
      <formula>IF(RIGHT(TEXT(AQ474,"0.#"),1)=".",FALSE,TRUE)</formula>
    </cfRule>
    <cfRule type="expression" dxfId="2234" priority="1726">
      <formula>IF(RIGHT(TEXT(AQ474,"0.#"),1)=".",TRUE,FALSE)</formula>
    </cfRule>
  </conditionalFormatting>
  <conditionalFormatting sqref="AQ475">
    <cfRule type="expression" dxfId="2233" priority="1723">
      <formula>IF(RIGHT(TEXT(AQ475,"0.#"),1)=".",FALSE,TRUE)</formula>
    </cfRule>
    <cfRule type="expression" dxfId="2232" priority="1724">
      <formula>IF(RIGHT(TEXT(AQ475,"0.#"),1)=".",TRUE,FALSE)</formula>
    </cfRule>
  </conditionalFormatting>
  <conditionalFormatting sqref="AE480">
    <cfRule type="expression" dxfId="2231" priority="1715">
      <formula>IF(RIGHT(TEXT(AE480,"0.#"),1)=".",FALSE,TRUE)</formula>
    </cfRule>
    <cfRule type="expression" dxfId="2230" priority="1716">
      <formula>IF(RIGHT(TEXT(AE480,"0.#"),1)=".",TRUE,FALSE)</formula>
    </cfRule>
  </conditionalFormatting>
  <conditionalFormatting sqref="AE478">
    <cfRule type="expression" dxfId="2229" priority="1719">
      <formula>IF(RIGHT(TEXT(AE478,"0.#"),1)=".",FALSE,TRUE)</formula>
    </cfRule>
    <cfRule type="expression" dxfId="2228" priority="1720">
      <formula>IF(RIGHT(TEXT(AE478,"0.#"),1)=".",TRUE,FALSE)</formula>
    </cfRule>
  </conditionalFormatting>
  <conditionalFormatting sqref="AE479">
    <cfRule type="expression" dxfId="2227" priority="1717">
      <formula>IF(RIGHT(TEXT(AE479,"0.#"),1)=".",FALSE,TRUE)</formula>
    </cfRule>
    <cfRule type="expression" dxfId="2226" priority="1718">
      <formula>IF(RIGHT(TEXT(AE479,"0.#"),1)=".",TRUE,FALSE)</formula>
    </cfRule>
  </conditionalFormatting>
  <conditionalFormatting sqref="AM480">
    <cfRule type="expression" dxfId="2225" priority="1709">
      <formula>IF(RIGHT(TEXT(AM480,"0.#"),1)=".",FALSE,TRUE)</formula>
    </cfRule>
    <cfRule type="expression" dxfId="2224" priority="1710">
      <formula>IF(RIGHT(TEXT(AM480,"0.#"),1)=".",TRUE,FALSE)</formula>
    </cfRule>
  </conditionalFormatting>
  <conditionalFormatting sqref="AM478">
    <cfRule type="expression" dxfId="2223" priority="1713">
      <formula>IF(RIGHT(TEXT(AM478,"0.#"),1)=".",FALSE,TRUE)</formula>
    </cfRule>
    <cfRule type="expression" dxfId="2222" priority="1714">
      <formula>IF(RIGHT(TEXT(AM478,"0.#"),1)=".",TRUE,FALSE)</formula>
    </cfRule>
  </conditionalFormatting>
  <conditionalFormatting sqref="AM479">
    <cfRule type="expression" dxfId="2221" priority="1711">
      <formula>IF(RIGHT(TEXT(AM479,"0.#"),1)=".",FALSE,TRUE)</formula>
    </cfRule>
    <cfRule type="expression" dxfId="2220" priority="1712">
      <formula>IF(RIGHT(TEXT(AM479,"0.#"),1)=".",TRUE,FALSE)</formula>
    </cfRule>
  </conditionalFormatting>
  <conditionalFormatting sqref="AU480">
    <cfRule type="expression" dxfId="2219" priority="1703">
      <formula>IF(RIGHT(TEXT(AU480,"0.#"),1)=".",FALSE,TRUE)</formula>
    </cfRule>
    <cfRule type="expression" dxfId="2218" priority="1704">
      <formula>IF(RIGHT(TEXT(AU480,"0.#"),1)=".",TRUE,FALSE)</formula>
    </cfRule>
  </conditionalFormatting>
  <conditionalFormatting sqref="AU478">
    <cfRule type="expression" dxfId="2217" priority="1707">
      <formula>IF(RIGHT(TEXT(AU478,"0.#"),1)=".",FALSE,TRUE)</formula>
    </cfRule>
    <cfRule type="expression" dxfId="2216" priority="1708">
      <formula>IF(RIGHT(TEXT(AU478,"0.#"),1)=".",TRUE,FALSE)</formula>
    </cfRule>
  </conditionalFormatting>
  <conditionalFormatting sqref="AU479">
    <cfRule type="expression" dxfId="2215" priority="1705">
      <formula>IF(RIGHT(TEXT(AU479,"0.#"),1)=".",FALSE,TRUE)</formula>
    </cfRule>
    <cfRule type="expression" dxfId="2214" priority="1706">
      <formula>IF(RIGHT(TEXT(AU479,"0.#"),1)=".",TRUE,FALSE)</formula>
    </cfRule>
  </conditionalFormatting>
  <conditionalFormatting sqref="AI480">
    <cfRule type="expression" dxfId="2213" priority="1697">
      <formula>IF(RIGHT(TEXT(AI480,"0.#"),1)=".",FALSE,TRUE)</formula>
    </cfRule>
    <cfRule type="expression" dxfId="2212" priority="1698">
      <formula>IF(RIGHT(TEXT(AI480,"0.#"),1)=".",TRUE,FALSE)</formula>
    </cfRule>
  </conditionalFormatting>
  <conditionalFormatting sqref="AI478">
    <cfRule type="expression" dxfId="2211" priority="1701">
      <formula>IF(RIGHT(TEXT(AI478,"0.#"),1)=".",FALSE,TRUE)</formula>
    </cfRule>
    <cfRule type="expression" dxfId="2210" priority="1702">
      <formula>IF(RIGHT(TEXT(AI478,"0.#"),1)=".",TRUE,FALSE)</formula>
    </cfRule>
  </conditionalFormatting>
  <conditionalFormatting sqref="AI479">
    <cfRule type="expression" dxfId="2209" priority="1699">
      <formula>IF(RIGHT(TEXT(AI479,"0.#"),1)=".",FALSE,TRUE)</formula>
    </cfRule>
    <cfRule type="expression" dxfId="2208" priority="1700">
      <formula>IF(RIGHT(TEXT(AI479,"0.#"),1)=".",TRUE,FALSE)</formula>
    </cfRule>
  </conditionalFormatting>
  <conditionalFormatting sqref="AQ478">
    <cfRule type="expression" dxfId="2207" priority="1691">
      <formula>IF(RIGHT(TEXT(AQ478,"0.#"),1)=".",FALSE,TRUE)</formula>
    </cfRule>
    <cfRule type="expression" dxfId="2206" priority="1692">
      <formula>IF(RIGHT(TEXT(AQ478,"0.#"),1)=".",TRUE,FALSE)</formula>
    </cfRule>
  </conditionalFormatting>
  <conditionalFormatting sqref="AQ479">
    <cfRule type="expression" dxfId="2205" priority="1695">
      <formula>IF(RIGHT(TEXT(AQ479,"0.#"),1)=".",FALSE,TRUE)</formula>
    </cfRule>
    <cfRule type="expression" dxfId="2204" priority="1696">
      <formula>IF(RIGHT(TEXT(AQ479,"0.#"),1)=".",TRUE,FALSE)</formula>
    </cfRule>
  </conditionalFormatting>
  <conditionalFormatting sqref="AQ480">
    <cfRule type="expression" dxfId="2203" priority="1693">
      <formula>IF(RIGHT(TEXT(AQ480,"0.#"),1)=".",FALSE,TRUE)</formula>
    </cfRule>
    <cfRule type="expression" dxfId="2202" priority="1694">
      <formula>IF(RIGHT(TEXT(AQ480,"0.#"),1)=".",TRUE,FALSE)</formula>
    </cfRule>
  </conditionalFormatting>
  <conditionalFormatting sqref="AM47">
    <cfRule type="expression" dxfId="2201" priority="1985">
      <formula>IF(RIGHT(TEXT(AM47,"0.#"),1)=".",FALSE,TRUE)</formula>
    </cfRule>
    <cfRule type="expression" dxfId="2200" priority="1986">
      <formula>IF(RIGHT(TEXT(AM47,"0.#"),1)=".",TRUE,FALSE)</formula>
    </cfRule>
  </conditionalFormatting>
  <conditionalFormatting sqref="AI46">
    <cfRule type="expression" dxfId="2199" priority="1989">
      <formula>IF(RIGHT(TEXT(AI46,"0.#"),1)=".",FALSE,TRUE)</formula>
    </cfRule>
    <cfRule type="expression" dxfId="2198" priority="1990">
      <formula>IF(RIGHT(TEXT(AI46,"0.#"),1)=".",TRUE,FALSE)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7 AQ146:AQ147 AU146:AU147">
    <cfRule type="expression" dxfId="2191" priority="1973">
      <formula>IF(RIGHT(TEXT(AE146,"0.#"),1)=".",FALSE,TRUE)</formula>
    </cfRule>
    <cfRule type="expression" dxfId="2190" priority="1974">
      <formula>IF(RIGHT(TEXT(AE146,"0.#"),1)=".",TRUE,FALSE)</formula>
    </cfRule>
  </conditionalFormatting>
  <conditionalFormatting sqref="AE142:AE143 AI142:AI143 AM143 AQ142:AQ143 AU142:AU143">
    <cfRule type="expression" dxfId="2189" priority="1975">
      <formula>IF(RIGHT(TEXT(AE142,"0.#"),1)=".",FALSE,TRUE)</formula>
    </cfRule>
    <cfRule type="expression" dxfId="2188" priority="1976">
      <formula>IF(RIGHT(TEXT(AE142,"0.#"),1)=".",TRUE,FALSE)</formula>
    </cfRule>
  </conditionalFormatting>
  <conditionalFormatting sqref="AE150:AE151 AI150:AI151 AM150:AM151 AQ150:AQ151 AU150:AU151">
    <cfRule type="expression" dxfId="2187" priority="1971">
      <formula>IF(RIGHT(TEXT(AE150,"0.#"),1)=".",FALSE,TRUE)</formula>
    </cfRule>
    <cfRule type="expression" dxfId="2186" priority="1972">
      <formula>IF(RIGHT(TEXT(AE150,"0.#"),1)=".",TRUE,FALSE)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1:Y872">
    <cfRule type="expression" dxfId="2087" priority="2095">
      <formula>IF(RIGHT(TEXT(Y871,"0.#"),1)=".",FALSE,TRUE)</formula>
    </cfRule>
    <cfRule type="expression" dxfId="2086" priority="2096">
      <formula>IF(RIGHT(TEXT(Y871,"0.#"),1)=".",TRUE,FALSE)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4:Y905">
    <cfRule type="expression" dxfId="2083" priority="2083">
      <formula>IF(RIGHT(TEXT(Y904,"0.#"),1)=".",FALSE,TRUE)</formula>
    </cfRule>
    <cfRule type="expression" dxfId="2082" priority="2084">
      <formula>IF(RIGHT(TEXT(Y904,"0.#"),1)=".",TRUE,FALSE)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1:AO872">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4:AO905">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E458:AE460 AI458:AI460 AM458:AM460">
    <cfRule type="expression" dxfId="731" priority="31">
      <formula>IF(RIGHT(TEXT(AE458,"0.#"),1)=".",FALSE,TRUE)</formula>
    </cfRule>
    <cfRule type="expression" dxfId="730" priority="32">
      <formula>IF(RIGHT(TEXT(AE458,"0.#"),1)=".",TRUE,FALSE)</formula>
    </cfRule>
  </conditionalFormatting>
  <conditionalFormatting sqref="AU458:AU460">
    <cfRule type="expression" dxfId="729" priority="29">
      <formula>IF(RIGHT(TEXT(AU458,"0.#"),1)=".",FALSE,TRUE)</formula>
    </cfRule>
    <cfRule type="expression" dxfId="728" priority="30">
      <formula>IF(RIGHT(TEXT(AU458,"0.#"),1)=".",TRUE,FALSE)</formula>
    </cfRule>
  </conditionalFormatting>
  <conditionalFormatting sqref="AQ458:AQ460">
    <cfRule type="expression" dxfId="727" priority="27">
      <formula>IF(RIGHT(TEXT(AQ458,"0.#"),1)=".",FALSE,TRUE)</formula>
    </cfRule>
    <cfRule type="expression" dxfId="726" priority="28">
      <formula>IF(RIGHT(TEXT(AQ458,"0.#"),1)=".",TRUE,FALSE)</formula>
    </cfRule>
  </conditionalFormatting>
  <conditionalFormatting sqref="AE138:AE139 AU138:AU139 AI138:AI139 AM139 AQ138:AQ139">
    <cfRule type="expression" dxfId="725" priority="25">
      <formula>IF(RIGHT(TEXT(AE138,"0.#"),1)=".",FALSE,TRUE)</formula>
    </cfRule>
    <cfRule type="expression" dxfId="724" priority="26">
      <formula>IF(RIGHT(TEXT(AE138,"0.#"),1)=".",TRUE,FALSE)</formula>
    </cfRule>
  </conditionalFormatting>
  <conditionalFormatting sqref="AE194:AE195 AU194:AU195 AI194:AI195 AM194:AM195 AQ194:AQ195">
    <cfRule type="expression" dxfId="723" priority="23">
      <formula>IF(RIGHT(TEXT(AE194,"0.#"),1)=".",FALSE,TRUE)</formula>
    </cfRule>
    <cfRule type="expression" dxfId="722" priority="24">
      <formula>IF(RIGHT(TEXT(AE194,"0.#"),1)=".",TRUE,FALSE)</formula>
    </cfRule>
  </conditionalFormatting>
  <conditionalFormatting sqref="AE198:AE199 AU198:AU199 AI198:AI199 AM198:AM199 AQ198:AQ199">
    <cfRule type="expression" dxfId="721" priority="21">
      <formula>IF(RIGHT(TEXT(AE198,"0.#"),1)=".",FALSE,TRUE)</formula>
    </cfRule>
    <cfRule type="expression" dxfId="720" priority="22">
      <formula>IF(RIGHT(TEXT(AE198,"0.#"),1)=".",TRUE,FALSE)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Y786 Y782">
    <cfRule type="expression" dxfId="717" priority="17">
      <formula>IF(RIGHT(TEXT(Y782,"0.#"),1)=".",FALSE,TRUE)</formula>
    </cfRule>
    <cfRule type="expression" dxfId="716" priority="18">
      <formula>IF(RIGHT(TEXT(Y782,"0.#"),1)=".",TRUE,FALSE)</formula>
    </cfRule>
  </conditionalFormatting>
  <conditionalFormatting sqref="AL839:AO847">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M46">
    <cfRule type="expression" dxfId="711" priority="11">
      <formula>IF(RIGHT(TEXT(AM46,"0.#"),1)=".",FALSE,TRUE)</formula>
    </cfRule>
    <cfRule type="expression" dxfId="710" priority="12">
      <formula>IF(RIGHT(TEXT(AM46,"0.#"),1)=".",TRUE,FALSE)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120">
    <cfRule type="expression" dxfId="707" priority="7">
      <formula>IF(RIGHT(TEXT(AQ120,"0.#"),1)=".",FALSE,TRUE)</formula>
    </cfRule>
    <cfRule type="expression" dxfId="706" priority="8">
      <formula>IF(RIGHT(TEXT(AQ120,"0.#"),1)=".",TRUE,FALSE)</formula>
    </cfRule>
  </conditionalFormatting>
  <conditionalFormatting sqref="AM138">
    <cfRule type="expression" dxfId="705" priority="5">
      <formula>IF(RIGHT(TEXT(AM138,"0.#"),1)=".",FALSE,TRUE)</formula>
    </cfRule>
    <cfRule type="expression" dxfId="704" priority="6">
      <formula>IF(RIGHT(TEXT(AM138,"0.#"),1)=".",TRUE,FALSE)</formula>
    </cfRule>
  </conditionalFormatting>
  <conditionalFormatting sqref="AM142">
    <cfRule type="expression" dxfId="703" priority="3">
      <formula>IF(RIGHT(TEXT(AM142,"0.#"),1)=".",FALSE,TRUE)</formula>
    </cfRule>
    <cfRule type="expression" dxfId="702" priority="4">
      <formula>IF(RIGHT(TEXT(AM142,"0.#"),1)=".",TRUE,FALSE)</formula>
    </cfRule>
  </conditionalFormatting>
  <conditionalFormatting sqref="AM146">
    <cfRule type="expression" dxfId="701" priority="1">
      <formula>IF(RIGHT(TEXT(AM146,"0.#"),1)=".",FALSE,TRUE)</formula>
    </cfRule>
    <cfRule type="expression" dxfId="700" priority="2">
      <formula>IF(RIGHT(TEXT(AM146,"0.#"),1)=".",TRUE,FALSE)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41" max="49" man="1"/>
    <brk id="143" max="49" man="1"/>
    <brk id="710" max="49" man="1"/>
    <brk id="740" max="49" man="1"/>
    <brk id="8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611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611</v>
      </c>
      <c r="M3" s="13" t="str">
        <f t="shared" ref="M3:M11" si="2">IF(L3="","",K3)</f>
        <v>文教及び科学振興</v>
      </c>
      <c r="N3" s="13" t="str">
        <f>IF(M3="",N2,IF(N2&lt;&gt;"",CONCATENATE(N2,"、",M3),M3))</f>
        <v>文教及び科学振興</v>
      </c>
      <c r="O3" s="13"/>
      <c r="P3" s="12" t="s">
        <v>75</v>
      </c>
      <c r="Q3" s="17" t="s">
        <v>611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611</v>
      </c>
      <c r="R4" s="13" t="str">
        <f t="shared" si="3"/>
        <v>補助</v>
      </c>
      <c r="S4" s="13" t="str">
        <f t="shared" si="4"/>
        <v>委託・請負、補助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委託・請負、補助</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46"/>
      <c r="AA2" s="847"/>
      <c r="AB2" s="1057" t="s">
        <v>11</v>
      </c>
      <c r="AC2" s="1058"/>
      <c r="AD2" s="1059"/>
      <c r="AE2" s="249" t="s">
        <v>395</v>
      </c>
      <c r="AF2" s="249"/>
      <c r="AG2" s="249"/>
      <c r="AH2" s="249"/>
      <c r="AI2" s="249" t="s">
        <v>393</v>
      </c>
      <c r="AJ2" s="249"/>
      <c r="AK2" s="249"/>
      <c r="AL2" s="249"/>
      <c r="AM2" s="249" t="s">
        <v>422</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4"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46"/>
      <c r="AA9" s="847"/>
      <c r="AB9" s="1057" t="s">
        <v>11</v>
      </c>
      <c r="AC9" s="1058"/>
      <c r="AD9" s="1059"/>
      <c r="AE9" s="249" t="s">
        <v>395</v>
      </c>
      <c r="AF9" s="249"/>
      <c r="AG9" s="249"/>
      <c r="AH9" s="249"/>
      <c r="AI9" s="249" t="s">
        <v>393</v>
      </c>
      <c r="AJ9" s="249"/>
      <c r="AK9" s="249"/>
      <c r="AL9" s="249"/>
      <c r="AM9" s="249" t="s">
        <v>422</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4"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46"/>
      <c r="AA16" s="847"/>
      <c r="AB16" s="1057" t="s">
        <v>11</v>
      </c>
      <c r="AC16" s="1058"/>
      <c r="AD16" s="1059"/>
      <c r="AE16" s="249" t="s">
        <v>395</v>
      </c>
      <c r="AF16" s="249"/>
      <c r="AG16" s="249"/>
      <c r="AH16" s="249"/>
      <c r="AI16" s="249" t="s">
        <v>393</v>
      </c>
      <c r="AJ16" s="249"/>
      <c r="AK16" s="249"/>
      <c r="AL16" s="249"/>
      <c r="AM16" s="249" t="s">
        <v>422</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4"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46"/>
      <c r="AA23" s="847"/>
      <c r="AB23" s="1057" t="s">
        <v>11</v>
      </c>
      <c r="AC23" s="1058"/>
      <c r="AD23" s="1059"/>
      <c r="AE23" s="249" t="s">
        <v>395</v>
      </c>
      <c r="AF23" s="249"/>
      <c r="AG23" s="249"/>
      <c r="AH23" s="249"/>
      <c r="AI23" s="249" t="s">
        <v>393</v>
      </c>
      <c r="AJ23" s="249"/>
      <c r="AK23" s="249"/>
      <c r="AL23" s="249"/>
      <c r="AM23" s="249" t="s">
        <v>422</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4"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46"/>
      <c r="AA30" s="847"/>
      <c r="AB30" s="1057" t="s">
        <v>11</v>
      </c>
      <c r="AC30" s="1058"/>
      <c r="AD30" s="1059"/>
      <c r="AE30" s="249" t="s">
        <v>395</v>
      </c>
      <c r="AF30" s="249"/>
      <c r="AG30" s="249"/>
      <c r="AH30" s="249"/>
      <c r="AI30" s="249" t="s">
        <v>393</v>
      </c>
      <c r="AJ30" s="249"/>
      <c r="AK30" s="249"/>
      <c r="AL30" s="249"/>
      <c r="AM30" s="249" t="s">
        <v>422</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4"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46"/>
      <c r="AA37" s="847"/>
      <c r="AB37" s="1057" t="s">
        <v>11</v>
      </c>
      <c r="AC37" s="1058"/>
      <c r="AD37" s="1059"/>
      <c r="AE37" s="249" t="s">
        <v>395</v>
      </c>
      <c r="AF37" s="249"/>
      <c r="AG37" s="249"/>
      <c r="AH37" s="249"/>
      <c r="AI37" s="249" t="s">
        <v>393</v>
      </c>
      <c r="AJ37" s="249"/>
      <c r="AK37" s="249"/>
      <c r="AL37" s="249"/>
      <c r="AM37" s="249" t="s">
        <v>422</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4"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46"/>
      <c r="AA44" s="847"/>
      <c r="AB44" s="1057" t="s">
        <v>11</v>
      </c>
      <c r="AC44" s="1058"/>
      <c r="AD44" s="1059"/>
      <c r="AE44" s="249" t="s">
        <v>395</v>
      </c>
      <c r="AF44" s="249"/>
      <c r="AG44" s="249"/>
      <c r="AH44" s="249"/>
      <c r="AI44" s="249" t="s">
        <v>393</v>
      </c>
      <c r="AJ44" s="249"/>
      <c r="AK44" s="249"/>
      <c r="AL44" s="249"/>
      <c r="AM44" s="249" t="s">
        <v>422</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4"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46"/>
      <c r="AA51" s="847"/>
      <c r="AB51" s="243" t="s">
        <v>11</v>
      </c>
      <c r="AC51" s="1058"/>
      <c r="AD51" s="1059"/>
      <c r="AE51" s="249" t="s">
        <v>395</v>
      </c>
      <c r="AF51" s="249"/>
      <c r="AG51" s="249"/>
      <c r="AH51" s="249"/>
      <c r="AI51" s="249" t="s">
        <v>393</v>
      </c>
      <c r="AJ51" s="249"/>
      <c r="AK51" s="249"/>
      <c r="AL51" s="249"/>
      <c r="AM51" s="249" t="s">
        <v>422</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4"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46"/>
      <c r="AA58" s="847"/>
      <c r="AB58" s="1057" t="s">
        <v>11</v>
      </c>
      <c r="AC58" s="1058"/>
      <c r="AD58" s="1059"/>
      <c r="AE58" s="249" t="s">
        <v>395</v>
      </c>
      <c r="AF58" s="249"/>
      <c r="AG58" s="249"/>
      <c r="AH58" s="249"/>
      <c r="AI58" s="249" t="s">
        <v>393</v>
      </c>
      <c r="AJ58" s="249"/>
      <c r="AK58" s="249"/>
      <c r="AL58" s="249"/>
      <c r="AM58" s="249" t="s">
        <v>422</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4"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46"/>
      <c r="AA65" s="847"/>
      <c r="AB65" s="1057" t="s">
        <v>11</v>
      </c>
      <c r="AC65" s="1058"/>
      <c r="AD65" s="1059"/>
      <c r="AE65" s="249" t="s">
        <v>395</v>
      </c>
      <c r="AF65" s="249"/>
      <c r="AG65" s="249"/>
      <c r="AH65" s="249"/>
      <c r="AI65" s="249" t="s">
        <v>393</v>
      </c>
      <c r="AJ65" s="249"/>
      <c r="AK65" s="249"/>
      <c r="AL65" s="249"/>
      <c r="AM65" s="249" t="s">
        <v>422</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5" t="s">
        <v>369</v>
      </c>
      <c r="H2" s="616"/>
      <c r="I2" s="616"/>
      <c r="J2" s="616"/>
      <c r="K2" s="616"/>
      <c r="L2" s="616"/>
      <c r="M2" s="616"/>
      <c r="N2" s="616"/>
      <c r="O2" s="616"/>
      <c r="P2" s="616"/>
      <c r="Q2" s="616"/>
      <c r="R2" s="616"/>
      <c r="S2" s="616"/>
      <c r="T2" s="616"/>
      <c r="U2" s="616"/>
      <c r="V2" s="616"/>
      <c r="W2" s="616"/>
      <c r="X2" s="616"/>
      <c r="Y2" s="616"/>
      <c r="Z2" s="616"/>
      <c r="AA2" s="616"/>
      <c r="AB2" s="617"/>
      <c r="AC2" s="615" t="s">
        <v>371</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2" t="s">
        <v>17</v>
      </c>
      <c r="H3" s="688"/>
      <c r="I3" s="688"/>
      <c r="J3" s="688"/>
      <c r="K3" s="688"/>
      <c r="L3" s="687" t="s">
        <v>18</v>
      </c>
      <c r="M3" s="688"/>
      <c r="N3" s="688"/>
      <c r="O3" s="688"/>
      <c r="P3" s="688"/>
      <c r="Q3" s="688"/>
      <c r="R3" s="688"/>
      <c r="S3" s="688"/>
      <c r="T3" s="688"/>
      <c r="U3" s="688"/>
      <c r="V3" s="688"/>
      <c r="W3" s="688"/>
      <c r="X3" s="689"/>
      <c r="Y3" s="673" t="s">
        <v>19</v>
      </c>
      <c r="Z3" s="674"/>
      <c r="AA3" s="674"/>
      <c r="AB3" s="818"/>
      <c r="AC3" s="832"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5"/>
      <c r="B4" s="1076"/>
      <c r="C4" s="1076"/>
      <c r="D4" s="1076"/>
      <c r="E4" s="1076"/>
      <c r="F4" s="1077"/>
      <c r="G4" s="690"/>
      <c r="H4" s="691"/>
      <c r="I4" s="691"/>
      <c r="J4" s="691"/>
      <c r="K4" s="692"/>
      <c r="L4" s="684"/>
      <c r="M4" s="685"/>
      <c r="N4" s="685"/>
      <c r="O4" s="685"/>
      <c r="P4" s="685"/>
      <c r="Q4" s="685"/>
      <c r="R4" s="685"/>
      <c r="S4" s="685"/>
      <c r="T4" s="685"/>
      <c r="U4" s="685"/>
      <c r="V4" s="685"/>
      <c r="W4" s="685"/>
      <c r="X4" s="686"/>
      <c r="Y4" s="406"/>
      <c r="Z4" s="407"/>
      <c r="AA4" s="407"/>
      <c r="AB4" s="825"/>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5"/>
      <c r="B5" s="1076"/>
      <c r="C5" s="1076"/>
      <c r="D5" s="1076"/>
      <c r="E5" s="1076"/>
      <c r="F5" s="1077"/>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5"/>
      <c r="B6" s="1076"/>
      <c r="C6" s="1076"/>
      <c r="D6" s="1076"/>
      <c r="E6" s="1076"/>
      <c r="F6" s="1077"/>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5"/>
      <c r="B7" s="1076"/>
      <c r="C7" s="1076"/>
      <c r="D7" s="1076"/>
      <c r="E7" s="1076"/>
      <c r="F7" s="1077"/>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5"/>
      <c r="B8" s="1076"/>
      <c r="C8" s="1076"/>
      <c r="D8" s="1076"/>
      <c r="E8" s="1076"/>
      <c r="F8" s="1077"/>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5"/>
      <c r="B9" s="1076"/>
      <c r="C9" s="1076"/>
      <c r="D9" s="1076"/>
      <c r="E9" s="1076"/>
      <c r="F9" s="1077"/>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5"/>
      <c r="B10" s="1076"/>
      <c r="C10" s="1076"/>
      <c r="D10" s="1076"/>
      <c r="E10" s="1076"/>
      <c r="F10" s="1077"/>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5"/>
      <c r="B11" s="1076"/>
      <c r="C11" s="1076"/>
      <c r="D11" s="1076"/>
      <c r="E11" s="1076"/>
      <c r="F11" s="1077"/>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5"/>
      <c r="B12" s="1076"/>
      <c r="C12" s="1076"/>
      <c r="D12" s="1076"/>
      <c r="E12" s="1076"/>
      <c r="F12" s="1077"/>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5"/>
      <c r="B13" s="1076"/>
      <c r="C13" s="1076"/>
      <c r="D13" s="1076"/>
      <c r="E13" s="1076"/>
      <c r="F13" s="1077"/>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5"/>
      <c r="B14" s="1076"/>
      <c r="C14" s="1076"/>
      <c r="D14" s="1076"/>
      <c r="E14" s="1076"/>
      <c r="F14" s="1077"/>
      <c r="G14" s="843" t="s">
        <v>20</v>
      </c>
      <c r="H14" s="844"/>
      <c r="I14" s="844"/>
      <c r="J14" s="844"/>
      <c r="K14" s="844"/>
      <c r="L14" s="845"/>
      <c r="M14" s="846"/>
      <c r="N14" s="846"/>
      <c r="O14" s="846"/>
      <c r="P14" s="846"/>
      <c r="Q14" s="846"/>
      <c r="R14" s="846"/>
      <c r="S14" s="846"/>
      <c r="T14" s="846"/>
      <c r="U14" s="846"/>
      <c r="V14" s="846"/>
      <c r="W14" s="846"/>
      <c r="X14" s="847"/>
      <c r="Y14" s="848">
        <f>SUM(Y4:AB13)</f>
        <v>0</v>
      </c>
      <c r="Z14" s="849"/>
      <c r="AA14" s="849"/>
      <c r="AB14" s="850"/>
      <c r="AC14" s="843" t="s">
        <v>20</v>
      </c>
      <c r="AD14" s="844"/>
      <c r="AE14" s="844"/>
      <c r="AF14" s="844"/>
      <c r="AG14" s="844"/>
      <c r="AH14" s="845"/>
      <c r="AI14" s="846"/>
      <c r="AJ14" s="846"/>
      <c r="AK14" s="846"/>
      <c r="AL14" s="846"/>
      <c r="AM14" s="846"/>
      <c r="AN14" s="846"/>
      <c r="AO14" s="846"/>
      <c r="AP14" s="846"/>
      <c r="AQ14" s="846"/>
      <c r="AR14" s="846"/>
      <c r="AS14" s="846"/>
      <c r="AT14" s="847"/>
      <c r="AU14" s="848">
        <f>SUM(AU4:AX13)</f>
        <v>0</v>
      </c>
      <c r="AV14" s="849"/>
      <c r="AW14" s="849"/>
      <c r="AX14" s="851"/>
    </row>
    <row r="15" spans="1:50" ht="30" customHeight="1" x14ac:dyDescent="0.15">
      <c r="A15" s="1075"/>
      <c r="B15" s="1076"/>
      <c r="C15" s="1076"/>
      <c r="D15" s="1076"/>
      <c r="E15" s="1076"/>
      <c r="F15" s="1077"/>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75"/>
      <c r="B16" s="1076"/>
      <c r="C16" s="1076"/>
      <c r="D16" s="1076"/>
      <c r="E16" s="1076"/>
      <c r="F16" s="1077"/>
      <c r="G16" s="832"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2"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5"/>
      <c r="B17" s="1076"/>
      <c r="C17" s="1076"/>
      <c r="D17" s="1076"/>
      <c r="E17" s="1076"/>
      <c r="F17" s="1077"/>
      <c r="G17" s="690"/>
      <c r="H17" s="691"/>
      <c r="I17" s="691"/>
      <c r="J17" s="691"/>
      <c r="K17" s="692"/>
      <c r="L17" s="684"/>
      <c r="M17" s="685"/>
      <c r="N17" s="685"/>
      <c r="O17" s="685"/>
      <c r="P17" s="685"/>
      <c r="Q17" s="685"/>
      <c r="R17" s="685"/>
      <c r="S17" s="685"/>
      <c r="T17" s="685"/>
      <c r="U17" s="685"/>
      <c r="V17" s="685"/>
      <c r="W17" s="685"/>
      <c r="X17" s="686"/>
      <c r="Y17" s="406"/>
      <c r="Z17" s="407"/>
      <c r="AA17" s="407"/>
      <c r="AB17" s="825"/>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5"/>
      <c r="B18" s="1076"/>
      <c r="C18" s="1076"/>
      <c r="D18" s="1076"/>
      <c r="E18" s="1076"/>
      <c r="F18" s="1077"/>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5"/>
      <c r="B19" s="1076"/>
      <c r="C19" s="1076"/>
      <c r="D19" s="1076"/>
      <c r="E19" s="1076"/>
      <c r="F19" s="1077"/>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5"/>
      <c r="B20" s="1076"/>
      <c r="C20" s="1076"/>
      <c r="D20" s="1076"/>
      <c r="E20" s="1076"/>
      <c r="F20" s="1077"/>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5"/>
      <c r="B21" s="1076"/>
      <c r="C21" s="1076"/>
      <c r="D21" s="1076"/>
      <c r="E21" s="1076"/>
      <c r="F21" s="1077"/>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5"/>
      <c r="B22" s="1076"/>
      <c r="C22" s="1076"/>
      <c r="D22" s="1076"/>
      <c r="E22" s="1076"/>
      <c r="F22" s="1077"/>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5"/>
      <c r="B23" s="1076"/>
      <c r="C23" s="1076"/>
      <c r="D23" s="1076"/>
      <c r="E23" s="1076"/>
      <c r="F23" s="1077"/>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5"/>
      <c r="B24" s="1076"/>
      <c r="C24" s="1076"/>
      <c r="D24" s="1076"/>
      <c r="E24" s="1076"/>
      <c r="F24" s="1077"/>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5"/>
      <c r="B25" s="1076"/>
      <c r="C25" s="1076"/>
      <c r="D25" s="1076"/>
      <c r="E25" s="1076"/>
      <c r="F25" s="1077"/>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5"/>
      <c r="B26" s="1076"/>
      <c r="C26" s="1076"/>
      <c r="D26" s="1076"/>
      <c r="E26" s="1076"/>
      <c r="F26" s="1077"/>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5"/>
      <c r="B27" s="1076"/>
      <c r="C27" s="1076"/>
      <c r="D27" s="1076"/>
      <c r="E27" s="1076"/>
      <c r="F27" s="1077"/>
      <c r="G27" s="843" t="s">
        <v>20</v>
      </c>
      <c r="H27" s="844"/>
      <c r="I27" s="844"/>
      <c r="J27" s="844"/>
      <c r="K27" s="844"/>
      <c r="L27" s="845"/>
      <c r="M27" s="846"/>
      <c r="N27" s="846"/>
      <c r="O27" s="846"/>
      <c r="P27" s="846"/>
      <c r="Q27" s="846"/>
      <c r="R27" s="846"/>
      <c r="S27" s="846"/>
      <c r="T27" s="846"/>
      <c r="U27" s="846"/>
      <c r="V27" s="846"/>
      <c r="W27" s="846"/>
      <c r="X27" s="847"/>
      <c r="Y27" s="848">
        <f>SUM(Y17:AB26)</f>
        <v>0</v>
      </c>
      <c r="Z27" s="849"/>
      <c r="AA27" s="849"/>
      <c r="AB27" s="850"/>
      <c r="AC27" s="843" t="s">
        <v>20</v>
      </c>
      <c r="AD27" s="844"/>
      <c r="AE27" s="844"/>
      <c r="AF27" s="844"/>
      <c r="AG27" s="844"/>
      <c r="AH27" s="845"/>
      <c r="AI27" s="846"/>
      <c r="AJ27" s="846"/>
      <c r="AK27" s="846"/>
      <c r="AL27" s="846"/>
      <c r="AM27" s="846"/>
      <c r="AN27" s="846"/>
      <c r="AO27" s="846"/>
      <c r="AP27" s="846"/>
      <c r="AQ27" s="846"/>
      <c r="AR27" s="846"/>
      <c r="AS27" s="846"/>
      <c r="AT27" s="847"/>
      <c r="AU27" s="848">
        <f>SUM(AU17:AX26)</f>
        <v>0</v>
      </c>
      <c r="AV27" s="849"/>
      <c r="AW27" s="849"/>
      <c r="AX27" s="851"/>
    </row>
    <row r="28" spans="1:50" ht="30" customHeight="1" x14ac:dyDescent="0.15">
      <c r="A28" s="1075"/>
      <c r="B28" s="1076"/>
      <c r="C28" s="1076"/>
      <c r="D28" s="1076"/>
      <c r="E28" s="1076"/>
      <c r="F28" s="1077"/>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75"/>
      <c r="B29" s="1076"/>
      <c r="C29" s="1076"/>
      <c r="D29" s="1076"/>
      <c r="E29" s="1076"/>
      <c r="F29" s="1077"/>
      <c r="G29" s="832"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2"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5"/>
      <c r="B30" s="1076"/>
      <c r="C30" s="1076"/>
      <c r="D30" s="1076"/>
      <c r="E30" s="1076"/>
      <c r="F30" s="1077"/>
      <c r="G30" s="690"/>
      <c r="H30" s="691"/>
      <c r="I30" s="691"/>
      <c r="J30" s="691"/>
      <c r="K30" s="692"/>
      <c r="L30" s="684"/>
      <c r="M30" s="685"/>
      <c r="N30" s="685"/>
      <c r="O30" s="685"/>
      <c r="P30" s="685"/>
      <c r="Q30" s="685"/>
      <c r="R30" s="685"/>
      <c r="S30" s="685"/>
      <c r="T30" s="685"/>
      <c r="U30" s="685"/>
      <c r="V30" s="685"/>
      <c r="W30" s="685"/>
      <c r="X30" s="686"/>
      <c r="Y30" s="406"/>
      <c r="Z30" s="407"/>
      <c r="AA30" s="407"/>
      <c r="AB30" s="825"/>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5"/>
      <c r="B31" s="1076"/>
      <c r="C31" s="1076"/>
      <c r="D31" s="1076"/>
      <c r="E31" s="1076"/>
      <c r="F31" s="1077"/>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5"/>
      <c r="B32" s="1076"/>
      <c r="C32" s="1076"/>
      <c r="D32" s="1076"/>
      <c r="E32" s="1076"/>
      <c r="F32" s="1077"/>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5"/>
      <c r="B33" s="1076"/>
      <c r="C33" s="1076"/>
      <c r="D33" s="1076"/>
      <c r="E33" s="1076"/>
      <c r="F33" s="1077"/>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5"/>
      <c r="B34" s="1076"/>
      <c r="C34" s="1076"/>
      <c r="D34" s="1076"/>
      <c r="E34" s="1076"/>
      <c r="F34" s="1077"/>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5"/>
      <c r="B35" s="1076"/>
      <c r="C35" s="1076"/>
      <c r="D35" s="1076"/>
      <c r="E35" s="1076"/>
      <c r="F35" s="1077"/>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5"/>
      <c r="B36" s="1076"/>
      <c r="C36" s="1076"/>
      <c r="D36" s="1076"/>
      <c r="E36" s="1076"/>
      <c r="F36" s="1077"/>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5"/>
      <c r="B37" s="1076"/>
      <c r="C37" s="1076"/>
      <c r="D37" s="1076"/>
      <c r="E37" s="1076"/>
      <c r="F37" s="1077"/>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5"/>
      <c r="B38" s="1076"/>
      <c r="C38" s="1076"/>
      <c r="D38" s="1076"/>
      <c r="E38" s="1076"/>
      <c r="F38" s="1077"/>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5"/>
      <c r="B39" s="1076"/>
      <c r="C39" s="1076"/>
      <c r="D39" s="1076"/>
      <c r="E39" s="1076"/>
      <c r="F39" s="1077"/>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5"/>
      <c r="B40" s="1076"/>
      <c r="C40" s="1076"/>
      <c r="D40" s="1076"/>
      <c r="E40" s="1076"/>
      <c r="F40" s="1077"/>
      <c r="G40" s="843" t="s">
        <v>20</v>
      </c>
      <c r="H40" s="844"/>
      <c r="I40" s="844"/>
      <c r="J40" s="844"/>
      <c r="K40" s="844"/>
      <c r="L40" s="845"/>
      <c r="M40" s="846"/>
      <c r="N40" s="846"/>
      <c r="O40" s="846"/>
      <c r="P40" s="846"/>
      <c r="Q40" s="846"/>
      <c r="R40" s="846"/>
      <c r="S40" s="846"/>
      <c r="T40" s="846"/>
      <c r="U40" s="846"/>
      <c r="V40" s="846"/>
      <c r="W40" s="846"/>
      <c r="X40" s="847"/>
      <c r="Y40" s="848">
        <f>SUM(Y30:AB39)</f>
        <v>0</v>
      </c>
      <c r="Z40" s="849"/>
      <c r="AA40" s="849"/>
      <c r="AB40" s="850"/>
      <c r="AC40" s="843" t="s">
        <v>20</v>
      </c>
      <c r="AD40" s="844"/>
      <c r="AE40" s="844"/>
      <c r="AF40" s="844"/>
      <c r="AG40" s="844"/>
      <c r="AH40" s="845"/>
      <c r="AI40" s="846"/>
      <c r="AJ40" s="846"/>
      <c r="AK40" s="846"/>
      <c r="AL40" s="846"/>
      <c r="AM40" s="846"/>
      <c r="AN40" s="846"/>
      <c r="AO40" s="846"/>
      <c r="AP40" s="846"/>
      <c r="AQ40" s="846"/>
      <c r="AR40" s="846"/>
      <c r="AS40" s="846"/>
      <c r="AT40" s="847"/>
      <c r="AU40" s="848">
        <f>SUM(AU30:AX39)</f>
        <v>0</v>
      </c>
      <c r="AV40" s="849"/>
      <c r="AW40" s="849"/>
      <c r="AX40" s="851"/>
    </row>
    <row r="41" spans="1:50" ht="30" customHeight="1" x14ac:dyDescent="0.15">
      <c r="A41" s="1075"/>
      <c r="B41" s="1076"/>
      <c r="C41" s="1076"/>
      <c r="D41" s="1076"/>
      <c r="E41" s="1076"/>
      <c r="F41" s="1077"/>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75"/>
      <c r="B42" s="1076"/>
      <c r="C42" s="1076"/>
      <c r="D42" s="1076"/>
      <c r="E42" s="1076"/>
      <c r="F42" s="1077"/>
      <c r="G42" s="832"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2"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5"/>
      <c r="B43" s="1076"/>
      <c r="C43" s="1076"/>
      <c r="D43" s="1076"/>
      <c r="E43" s="1076"/>
      <c r="F43" s="1077"/>
      <c r="G43" s="690"/>
      <c r="H43" s="691"/>
      <c r="I43" s="691"/>
      <c r="J43" s="691"/>
      <c r="K43" s="692"/>
      <c r="L43" s="684"/>
      <c r="M43" s="685"/>
      <c r="N43" s="685"/>
      <c r="O43" s="685"/>
      <c r="P43" s="685"/>
      <c r="Q43" s="685"/>
      <c r="R43" s="685"/>
      <c r="S43" s="685"/>
      <c r="T43" s="685"/>
      <c r="U43" s="685"/>
      <c r="V43" s="685"/>
      <c r="W43" s="685"/>
      <c r="X43" s="686"/>
      <c r="Y43" s="406"/>
      <c r="Z43" s="407"/>
      <c r="AA43" s="407"/>
      <c r="AB43" s="825"/>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5"/>
      <c r="B44" s="1076"/>
      <c r="C44" s="1076"/>
      <c r="D44" s="1076"/>
      <c r="E44" s="1076"/>
      <c r="F44" s="1077"/>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5"/>
      <c r="B45" s="1076"/>
      <c r="C45" s="1076"/>
      <c r="D45" s="1076"/>
      <c r="E45" s="1076"/>
      <c r="F45" s="1077"/>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5"/>
      <c r="B46" s="1076"/>
      <c r="C46" s="1076"/>
      <c r="D46" s="1076"/>
      <c r="E46" s="1076"/>
      <c r="F46" s="1077"/>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5"/>
      <c r="B47" s="1076"/>
      <c r="C47" s="1076"/>
      <c r="D47" s="1076"/>
      <c r="E47" s="1076"/>
      <c r="F47" s="1077"/>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5"/>
      <c r="B48" s="1076"/>
      <c r="C48" s="1076"/>
      <c r="D48" s="1076"/>
      <c r="E48" s="1076"/>
      <c r="F48" s="1077"/>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5"/>
      <c r="B49" s="1076"/>
      <c r="C49" s="1076"/>
      <c r="D49" s="1076"/>
      <c r="E49" s="1076"/>
      <c r="F49" s="1077"/>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5"/>
      <c r="B50" s="1076"/>
      <c r="C50" s="1076"/>
      <c r="D50" s="1076"/>
      <c r="E50" s="1076"/>
      <c r="F50" s="1077"/>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5"/>
      <c r="B51" s="1076"/>
      <c r="C51" s="1076"/>
      <c r="D51" s="1076"/>
      <c r="E51" s="1076"/>
      <c r="F51" s="1077"/>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5"/>
      <c r="B52" s="1076"/>
      <c r="C52" s="1076"/>
      <c r="D52" s="1076"/>
      <c r="E52" s="1076"/>
      <c r="F52" s="1077"/>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75"/>
      <c r="B56" s="1076"/>
      <c r="C56" s="1076"/>
      <c r="D56" s="1076"/>
      <c r="E56" s="1076"/>
      <c r="F56" s="1077"/>
      <c r="G56" s="832"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2"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5"/>
      <c r="B57" s="1076"/>
      <c r="C57" s="1076"/>
      <c r="D57" s="1076"/>
      <c r="E57" s="1076"/>
      <c r="F57" s="1077"/>
      <c r="G57" s="690"/>
      <c r="H57" s="691"/>
      <c r="I57" s="691"/>
      <c r="J57" s="691"/>
      <c r="K57" s="692"/>
      <c r="L57" s="684"/>
      <c r="M57" s="685"/>
      <c r="N57" s="685"/>
      <c r="O57" s="685"/>
      <c r="P57" s="685"/>
      <c r="Q57" s="685"/>
      <c r="R57" s="685"/>
      <c r="S57" s="685"/>
      <c r="T57" s="685"/>
      <c r="U57" s="685"/>
      <c r="V57" s="685"/>
      <c r="W57" s="685"/>
      <c r="X57" s="686"/>
      <c r="Y57" s="406"/>
      <c r="Z57" s="407"/>
      <c r="AA57" s="407"/>
      <c r="AB57" s="825"/>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5"/>
      <c r="B58" s="1076"/>
      <c r="C58" s="1076"/>
      <c r="D58" s="1076"/>
      <c r="E58" s="1076"/>
      <c r="F58" s="1077"/>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5"/>
      <c r="B59" s="1076"/>
      <c r="C59" s="1076"/>
      <c r="D59" s="1076"/>
      <c r="E59" s="1076"/>
      <c r="F59" s="1077"/>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5"/>
      <c r="B60" s="1076"/>
      <c r="C60" s="1076"/>
      <c r="D60" s="1076"/>
      <c r="E60" s="1076"/>
      <c r="F60" s="1077"/>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5"/>
      <c r="B61" s="1076"/>
      <c r="C61" s="1076"/>
      <c r="D61" s="1076"/>
      <c r="E61" s="1076"/>
      <c r="F61" s="1077"/>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5"/>
      <c r="B62" s="1076"/>
      <c r="C62" s="1076"/>
      <c r="D62" s="1076"/>
      <c r="E62" s="1076"/>
      <c r="F62" s="1077"/>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5"/>
      <c r="B63" s="1076"/>
      <c r="C63" s="1076"/>
      <c r="D63" s="1076"/>
      <c r="E63" s="1076"/>
      <c r="F63" s="1077"/>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5"/>
      <c r="B64" s="1076"/>
      <c r="C64" s="1076"/>
      <c r="D64" s="1076"/>
      <c r="E64" s="1076"/>
      <c r="F64" s="1077"/>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5"/>
      <c r="B65" s="1076"/>
      <c r="C65" s="1076"/>
      <c r="D65" s="1076"/>
      <c r="E65" s="1076"/>
      <c r="F65" s="1077"/>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5"/>
      <c r="B66" s="1076"/>
      <c r="C66" s="1076"/>
      <c r="D66" s="1076"/>
      <c r="E66" s="1076"/>
      <c r="F66" s="1077"/>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5"/>
      <c r="B67" s="1076"/>
      <c r="C67" s="1076"/>
      <c r="D67" s="1076"/>
      <c r="E67" s="1076"/>
      <c r="F67" s="1077"/>
      <c r="G67" s="843" t="s">
        <v>20</v>
      </c>
      <c r="H67" s="844"/>
      <c r="I67" s="844"/>
      <c r="J67" s="844"/>
      <c r="K67" s="844"/>
      <c r="L67" s="845"/>
      <c r="M67" s="846"/>
      <c r="N67" s="846"/>
      <c r="O67" s="846"/>
      <c r="P67" s="846"/>
      <c r="Q67" s="846"/>
      <c r="R67" s="846"/>
      <c r="S67" s="846"/>
      <c r="T67" s="846"/>
      <c r="U67" s="846"/>
      <c r="V67" s="846"/>
      <c r="W67" s="846"/>
      <c r="X67" s="847"/>
      <c r="Y67" s="848">
        <f>SUM(Y57:AB66)</f>
        <v>0</v>
      </c>
      <c r="Z67" s="849"/>
      <c r="AA67" s="849"/>
      <c r="AB67" s="850"/>
      <c r="AC67" s="843" t="s">
        <v>20</v>
      </c>
      <c r="AD67" s="844"/>
      <c r="AE67" s="844"/>
      <c r="AF67" s="844"/>
      <c r="AG67" s="844"/>
      <c r="AH67" s="845"/>
      <c r="AI67" s="846"/>
      <c r="AJ67" s="846"/>
      <c r="AK67" s="846"/>
      <c r="AL67" s="846"/>
      <c r="AM67" s="846"/>
      <c r="AN67" s="846"/>
      <c r="AO67" s="846"/>
      <c r="AP67" s="846"/>
      <c r="AQ67" s="846"/>
      <c r="AR67" s="846"/>
      <c r="AS67" s="846"/>
      <c r="AT67" s="847"/>
      <c r="AU67" s="848">
        <f>SUM(AU57:AX66)</f>
        <v>0</v>
      </c>
      <c r="AV67" s="849"/>
      <c r="AW67" s="849"/>
      <c r="AX67" s="851"/>
    </row>
    <row r="68" spans="1:50" ht="30" customHeight="1" x14ac:dyDescent="0.15">
      <c r="A68" s="1075"/>
      <c r="B68" s="1076"/>
      <c r="C68" s="1076"/>
      <c r="D68" s="1076"/>
      <c r="E68" s="1076"/>
      <c r="F68" s="1077"/>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75"/>
      <c r="B69" s="1076"/>
      <c r="C69" s="1076"/>
      <c r="D69" s="1076"/>
      <c r="E69" s="1076"/>
      <c r="F69" s="1077"/>
      <c r="G69" s="832"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2"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5"/>
      <c r="B70" s="1076"/>
      <c r="C70" s="1076"/>
      <c r="D70" s="1076"/>
      <c r="E70" s="1076"/>
      <c r="F70" s="1077"/>
      <c r="G70" s="690"/>
      <c r="H70" s="691"/>
      <c r="I70" s="691"/>
      <c r="J70" s="691"/>
      <c r="K70" s="692"/>
      <c r="L70" s="684"/>
      <c r="M70" s="685"/>
      <c r="N70" s="685"/>
      <c r="O70" s="685"/>
      <c r="P70" s="685"/>
      <c r="Q70" s="685"/>
      <c r="R70" s="685"/>
      <c r="S70" s="685"/>
      <c r="T70" s="685"/>
      <c r="U70" s="685"/>
      <c r="V70" s="685"/>
      <c r="W70" s="685"/>
      <c r="X70" s="686"/>
      <c r="Y70" s="406"/>
      <c r="Z70" s="407"/>
      <c r="AA70" s="407"/>
      <c r="AB70" s="825"/>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5"/>
      <c r="B71" s="1076"/>
      <c r="C71" s="1076"/>
      <c r="D71" s="1076"/>
      <c r="E71" s="1076"/>
      <c r="F71" s="1077"/>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5"/>
      <c r="B72" s="1076"/>
      <c r="C72" s="1076"/>
      <c r="D72" s="1076"/>
      <c r="E72" s="1076"/>
      <c r="F72" s="1077"/>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5"/>
      <c r="B73" s="1076"/>
      <c r="C73" s="1076"/>
      <c r="D73" s="1076"/>
      <c r="E73" s="1076"/>
      <c r="F73" s="1077"/>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5"/>
      <c r="B74" s="1076"/>
      <c r="C74" s="1076"/>
      <c r="D74" s="1076"/>
      <c r="E74" s="1076"/>
      <c r="F74" s="1077"/>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5"/>
      <c r="B75" s="1076"/>
      <c r="C75" s="1076"/>
      <c r="D75" s="1076"/>
      <c r="E75" s="1076"/>
      <c r="F75" s="1077"/>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5"/>
      <c r="B76" s="1076"/>
      <c r="C76" s="1076"/>
      <c r="D76" s="1076"/>
      <c r="E76" s="1076"/>
      <c r="F76" s="1077"/>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5"/>
      <c r="B77" s="1076"/>
      <c r="C77" s="1076"/>
      <c r="D77" s="1076"/>
      <c r="E77" s="1076"/>
      <c r="F77" s="1077"/>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5"/>
      <c r="B78" s="1076"/>
      <c r="C78" s="1076"/>
      <c r="D78" s="1076"/>
      <c r="E78" s="1076"/>
      <c r="F78" s="1077"/>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5"/>
      <c r="B79" s="1076"/>
      <c r="C79" s="1076"/>
      <c r="D79" s="1076"/>
      <c r="E79" s="1076"/>
      <c r="F79" s="1077"/>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5"/>
      <c r="B80" s="1076"/>
      <c r="C80" s="1076"/>
      <c r="D80" s="1076"/>
      <c r="E80" s="1076"/>
      <c r="F80" s="1077"/>
      <c r="G80" s="843" t="s">
        <v>20</v>
      </c>
      <c r="H80" s="844"/>
      <c r="I80" s="844"/>
      <c r="J80" s="844"/>
      <c r="K80" s="844"/>
      <c r="L80" s="845"/>
      <c r="M80" s="846"/>
      <c r="N80" s="846"/>
      <c r="O80" s="846"/>
      <c r="P80" s="846"/>
      <c r="Q80" s="846"/>
      <c r="R80" s="846"/>
      <c r="S80" s="846"/>
      <c r="T80" s="846"/>
      <c r="U80" s="846"/>
      <c r="V80" s="846"/>
      <c r="W80" s="846"/>
      <c r="X80" s="847"/>
      <c r="Y80" s="848">
        <f>SUM(Y70:AB79)</f>
        <v>0</v>
      </c>
      <c r="Z80" s="849"/>
      <c r="AA80" s="849"/>
      <c r="AB80" s="850"/>
      <c r="AC80" s="843" t="s">
        <v>20</v>
      </c>
      <c r="AD80" s="844"/>
      <c r="AE80" s="844"/>
      <c r="AF80" s="844"/>
      <c r="AG80" s="844"/>
      <c r="AH80" s="845"/>
      <c r="AI80" s="846"/>
      <c r="AJ80" s="846"/>
      <c r="AK80" s="846"/>
      <c r="AL80" s="846"/>
      <c r="AM80" s="846"/>
      <c r="AN80" s="846"/>
      <c r="AO80" s="846"/>
      <c r="AP80" s="846"/>
      <c r="AQ80" s="846"/>
      <c r="AR80" s="846"/>
      <c r="AS80" s="846"/>
      <c r="AT80" s="847"/>
      <c r="AU80" s="848">
        <f>SUM(AU70:AX79)</f>
        <v>0</v>
      </c>
      <c r="AV80" s="849"/>
      <c r="AW80" s="849"/>
      <c r="AX80" s="851"/>
    </row>
    <row r="81" spans="1:50" ht="30" customHeight="1" x14ac:dyDescent="0.15">
      <c r="A81" s="1075"/>
      <c r="B81" s="1076"/>
      <c r="C81" s="1076"/>
      <c r="D81" s="1076"/>
      <c r="E81" s="1076"/>
      <c r="F81" s="1077"/>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75"/>
      <c r="B82" s="1076"/>
      <c r="C82" s="1076"/>
      <c r="D82" s="1076"/>
      <c r="E82" s="1076"/>
      <c r="F82" s="1077"/>
      <c r="G82" s="832"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2"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5"/>
      <c r="B83" s="1076"/>
      <c r="C83" s="1076"/>
      <c r="D83" s="1076"/>
      <c r="E83" s="1076"/>
      <c r="F83" s="1077"/>
      <c r="G83" s="690"/>
      <c r="H83" s="691"/>
      <c r="I83" s="691"/>
      <c r="J83" s="691"/>
      <c r="K83" s="692"/>
      <c r="L83" s="684"/>
      <c r="M83" s="685"/>
      <c r="N83" s="685"/>
      <c r="O83" s="685"/>
      <c r="P83" s="685"/>
      <c r="Q83" s="685"/>
      <c r="R83" s="685"/>
      <c r="S83" s="685"/>
      <c r="T83" s="685"/>
      <c r="U83" s="685"/>
      <c r="V83" s="685"/>
      <c r="W83" s="685"/>
      <c r="X83" s="686"/>
      <c r="Y83" s="406"/>
      <c r="Z83" s="407"/>
      <c r="AA83" s="407"/>
      <c r="AB83" s="825"/>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5"/>
      <c r="B84" s="1076"/>
      <c r="C84" s="1076"/>
      <c r="D84" s="1076"/>
      <c r="E84" s="1076"/>
      <c r="F84" s="1077"/>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5"/>
      <c r="B85" s="1076"/>
      <c r="C85" s="1076"/>
      <c r="D85" s="1076"/>
      <c r="E85" s="1076"/>
      <c r="F85" s="1077"/>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5"/>
      <c r="B86" s="1076"/>
      <c r="C86" s="1076"/>
      <c r="D86" s="1076"/>
      <c r="E86" s="1076"/>
      <c r="F86" s="1077"/>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5"/>
      <c r="B87" s="1076"/>
      <c r="C87" s="1076"/>
      <c r="D87" s="1076"/>
      <c r="E87" s="1076"/>
      <c r="F87" s="1077"/>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5"/>
      <c r="B88" s="1076"/>
      <c r="C88" s="1076"/>
      <c r="D88" s="1076"/>
      <c r="E88" s="1076"/>
      <c r="F88" s="1077"/>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5"/>
      <c r="B89" s="1076"/>
      <c r="C89" s="1076"/>
      <c r="D89" s="1076"/>
      <c r="E89" s="1076"/>
      <c r="F89" s="1077"/>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5"/>
      <c r="B90" s="1076"/>
      <c r="C90" s="1076"/>
      <c r="D90" s="1076"/>
      <c r="E90" s="1076"/>
      <c r="F90" s="1077"/>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5"/>
      <c r="B91" s="1076"/>
      <c r="C91" s="1076"/>
      <c r="D91" s="1076"/>
      <c r="E91" s="1076"/>
      <c r="F91" s="1077"/>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5"/>
      <c r="B92" s="1076"/>
      <c r="C92" s="1076"/>
      <c r="D92" s="1076"/>
      <c r="E92" s="1076"/>
      <c r="F92" s="1077"/>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5"/>
      <c r="B93" s="1076"/>
      <c r="C93" s="1076"/>
      <c r="D93" s="1076"/>
      <c r="E93" s="1076"/>
      <c r="F93" s="1077"/>
      <c r="G93" s="843" t="s">
        <v>20</v>
      </c>
      <c r="H93" s="844"/>
      <c r="I93" s="844"/>
      <c r="J93" s="844"/>
      <c r="K93" s="844"/>
      <c r="L93" s="845"/>
      <c r="M93" s="846"/>
      <c r="N93" s="846"/>
      <c r="O93" s="846"/>
      <c r="P93" s="846"/>
      <c r="Q93" s="846"/>
      <c r="R93" s="846"/>
      <c r="S93" s="846"/>
      <c r="T93" s="846"/>
      <c r="U93" s="846"/>
      <c r="V93" s="846"/>
      <c r="W93" s="846"/>
      <c r="X93" s="847"/>
      <c r="Y93" s="848">
        <f>SUM(Y83:AB92)</f>
        <v>0</v>
      </c>
      <c r="Z93" s="849"/>
      <c r="AA93" s="849"/>
      <c r="AB93" s="850"/>
      <c r="AC93" s="843" t="s">
        <v>20</v>
      </c>
      <c r="AD93" s="844"/>
      <c r="AE93" s="844"/>
      <c r="AF93" s="844"/>
      <c r="AG93" s="844"/>
      <c r="AH93" s="845"/>
      <c r="AI93" s="846"/>
      <c r="AJ93" s="846"/>
      <c r="AK93" s="846"/>
      <c r="AL93" s="846"/>
      <c r="AM93" s="846"/>
      <c r="AN93" s="846"/>
      <c r="AO93" s="846"/>
      <c r="AP93" s="846"/>
      <c r="AQ93" s="846"/>
      <c r="AR93" s="846"/>
      <c r="AS93" s="846"/>
      <c r="AT93" s="847"/>
      <c r="AU93" s="848">
        <f>SUM(AU83:AX92)</f>
        <v>0</v>
      </c>
      <c r="AV93" s="849"/>
      <c r="AW93" s="849"/>
      <c r="AX93" s="851"/>
    </row>
    <row r="94" spans="1:50" ht="30" customHeight="1" x14ac:dyDescent="0.15">
      <c r="A94" s="1075"/>
      <c r="B94" s="1076"/>
      <c r="C94" s="1076"/>
      <c r="D94" s="1076"/>
      <c r="E94" s="1076"/>
      <c r="F94" s="1077"/>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75"/>
      <c r="B95" s="1076"/>
      <c r="C95" s="1076"/>
      <c r="D95" s="1076"/>
      <c r="E95" s="1076"/>
      <c r="F95" s="1077"/>
      <c r="G95" s="832"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2"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5"/>
      <c r="B96" s="1076"/>
      <c r="C96" s="1076"/>
      <c r="D96" s="1076"/>
      <c r="E96" s="1076"/>
      <c r="F96" s="1077"/>
      <c r="G96" s="690"/>
      <c r="H96" s="691"/>
      <c r="I96" s="691"/>
      <c r="J96" s="691"/>
      <c r="K96" s="692"/>
      <c r="L96" s="684"/>
      <c r="M96" s="685"/>
      <c r="N96" s="685"/>
      <c r="O96" s="685"/>
      <c r="P96" s="685"/>
      <c r="Q96" s="685"/>
      <c r="R96" s="685"/>
      <c r="S96" s="685"/>
      <c r="T96" s="685"/>
      <c r="U96" s="685"/>
      <c r="V96" s="685"/>
      <c r="W96" s="685"/>
      <c r="X96" s="686"/>
      <c r="Y96" s="406"/>
      <c r="Z96" s="407"/>
      <c r="AA96" s="407"/>
      <c r="AB96" s="825"/>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5"/>
      <c r="B97" s="1076"/>
      <c r="C97" s="1076"/>
      <c r="D97" s="1076"/>
      <c r="E97" s="1076"/>
      <c r="F97" s="1077"/>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5"/>
      <c r="B98" s="1076"/>
      <c r="C98" s="1076"/>
      <c r="D98" s="1076"/>
      <c r="E98" s="1076"/>
      <c r="F98" s="1077"/>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5"/>
      <c r="B99" s="1076"/>
      <c r="C99" s="1076"/>
      <c r="D99" s="1076"/>
      <c r="E99" s="1076"/>
      <c r="F99" s="1077"/>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5"/>
      <c r="B100" s="1076"/>
      <c r="C100" s="1076"/>
      <c r="D100" s="1076"/>
      <c r="E100" s="1076"/>
      <c r="F100" s="1077"/>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5"/>
      <c r="B101" s="1076"/>
      <c r="C101" s="1076"/>
      <c r="D101" s="1076"/>
      <c r="E101" s="1076"/>
      <c r="F101" s="1077"/>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5"/>
      <c r="B102" s="1076"/>
      <c r="C102" s="1076"/>
      <c r="D102" s="1076"/>
      <c r="E102" s="1076"/>
      <c r="F102" s="1077"/>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5"/>
      <c r="B103" s="1076"/>
      <c r="C103" s="1076"/>
      <c r="D103" s="1076"/>
      <c r="E103" s="1076"/>
      <c r="F103" s="1077"/>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5"/>
      <c r="B104" s="1076"/>
      <c r="C104" s="1076"/>
      <c r="D104" s="1076"/>
      <c r="E104" s="1076"/>
      <c r="F104" s="1077"/>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5"/>
      <c r="B105" s="1076"/>
      <c r="C105" s="1076"/>
      <c r="D105" s="1076"/>
      <c r="E105" s="1076"/>
      <c r="F105" s="1077"/>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75"/>
      <c r="B109" s="1076"/>
      <c r="C109" s="1076"/>
      <c r="D109" s="1076"/>
      <c r="E109" s="1076"/>
      <c r="F109" s="1077"/>
      <c r="G109" s="832"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2"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5"/>
      <c r="B110" s="1076"/>
      <c r="C110" s="1076"/>
      <c r="D110" s="1076"/>
      <c r="E110" s="1076"/>
      <c r="F110" s="1077"/>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5"/>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5"/>
      <c r="B111" s="1076"/>
      <c r="C111" s="1076"/>
      <c r="D111" s="1076"/>
      <c r="E111" s="1076"/>
      <c r="F111" s="1077"/>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5"/>
      <c r="B112" s="1076"/>
      <c r="C112" s="1076"/>
      <c r="D112" s="1076"/>
      <c r="E112" s="1076"/>
      <c r="F112" s="1077"/>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5"/>
      <c r="B113" s="1076"/>
      <c r="C113" s="1076"/>
      <c r="D113" s="1076"/>
      <c r="E113" s="1076"/>
      <c r="F113" s="1077"/>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5"/>
      <c r="B114" s="1076"/>
      <c r="C114" s="1076"/>
      <c r="D114" s="1076"/>
      <c r="E114" s="1076"/>
      <c r="F114" s="1077"/>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5"/>
      <c r="B115" s="1076"/>
      <c r="C115" s="1076"/>
      <c r="D115" s="1076"/>
      <c r="E115" s="1076"/>
      <c r="F115" s="1077"/>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5"/>
      <c r="B116" s="1076"/>
      <c r="C116" s="1076"/>
      <c r="D116" s="1076"/>
      <c r="E116" s="1076"/>
      <c r="F116" s="1077"/>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5"/>
      <c r="B117" s="1076"/>
      <c r="C117" s="1076"/>
      <c r="D117" s="1076"/>
      <c r="E117" s="1076"/>
      <c r="F117" s="1077"/>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5"/>
      <c r="B118" s="1076"/>
      <c r="C118" s="1076"/>
      <c r="D118" s="1076"/>
      <c r="E118" s="1076"/>
      <c r="F118" s="1077"/>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5"/>
      <c r="B119" s="1076"/>
      <c r="C119" s="1076"/>
      <c r="D119" s="1076"/>
      <c r="E119" s="1076"/>
      <c r="F119" s="1077"/>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5"/>
      <c r="B120" s="1076"/>
      <c r="C120" s="1076"/>
      <c r="D120" s="1076"/>
      <c r="E120" s="1076"/>
      <c r="F120" s="1077"/>
      <c r="G120" s="843" t="s">
        <v>20</v>
      </c>
      <c r="H120" s="844"/>
      <c r="I120" s="844"/>
      <c r="J120" s="844"/>
      <c r="K120" s="844"/>
      <c r="L120" s="845"/>
      <c r="M120" s="846"/>
      <c r="N120" s="846"/>
      <c r="O120" s="846"/>
      <c r="P120" s="846"/>
      <c r="Q120" s="846"/>
      <c r="R120" s="846"/>
      <c r="S120" s="846"/>
      <c r="T120" s="846"/>
      <c r="U120" s="846"/>
      <c r="V120" s="846"/>
      <c r="W120" s="846"/>
      <c r="X120" s="847"/>
      <c r="Y120" s="848">
        <f>SUM(Y110:AB119)</f>
        <v>0</v>
      </c>
      <c r="Z120" s="849"/>
      <c r="AA120" s="849"/>
      <c r="AB120" s="850"/>
      <c r="AC120" s="843" t="s">
        <v>20</v>
      </c>
      <c r="AD120" s="844"/>
      <c r="AE120" s="844"/>
      <c r="AF120" s="844"/>
      <c r="AG120" s="844"/>
      <c r="AH120" s="845"/>
      <c r="AI120" s="846"/>
      <c r="AJ120" s="846"/>
      <c r="AK120" s="846"/>
      <c r="AL120" s="846"/>
      <c r="AM120" s="846"/>
      <c r="AN120" s="846"/>
      <c r="AO120" s="846"/>
      <c r="AP120" s="846"/>
      <c r="AQ120" s="846"/>
      <c r="AR120" s="846"/>
      <c r="AS120" s="846"/>
      <c r="AT120" s="847"/>
      <c r="AU120" s="848">
        <f>SUM(AU110:AX119)</f>
        <v>0</v>
      </c>
      <c r="AV120" s="849"/>
      <c r="AW120" s="849"/>
      <c r="AX120" s="851"/>
    </row>
    <row r="121" spans="1:50" ht="30" customHeight="1" x14ac:dyDescent="0.15">
      <c r="A121" s="1075"/>
      <c r="B121" s="1076"/>
      <c r="C121" s="1076"/>
      <c r="D121" s="1076"/>
      <c r="E121" s="1076"/>
      <c r="F121" s="1077"/>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75"/>
      <c r="B122" s="1076"/>
      <c r="C122" s="1076"/>
      <c r="D122" s="1076"/>
      <c r="E122" s="1076"/>
      <c r="F122" s="1077"/>
      <c r="G122" s="832"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2"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5"/>
      <c r="B123" s="1076"/>
      <c r="C123" s="1076"/>
      <c r="D123" s="1076"/>
      <c r="E123" s="1076"/>
      <c r="F123" s="1077"/>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5"/>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5"/>
      <c r="B124" s="1076"/>
      <c r="C124" s="1076"/>
      <c r="D124" s="1076"/>
      <c r="E124" s="1076"/>
      <c r="F124" s="1077"/>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5"/>
      <c r="B125" s="1076"/>
      <c r="C125" s="1076"/>
      <c r="D125" s="1076"/>
      <c r="E125" s="1076"/>
      <c r="F125" s="1077"/>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5"/>
      <c r="B126" s="1076"/>
      <c r="C126" s="1076"/>
      <c r="D126" s="1076"/>
      <c r="E126" s="1076"/>
      <c r="F126" s="1077"/>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5"/>
      <c r="B127" s="1076"/>
      <c r="C127" s="1076"/>
      <c r="D127" s="1076"/>
      <c r="E127" s="1076"/>
      <c r="F127" s="1077"/>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5"/>
      <c r="B128" s="1076"/>
      <c r="C128" s="1076"/>
      <c r="D128" s="1076"/>
      <c r="E128" s="1076"/>
      <c r="F128" s="1077"/>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5"/>
      <c r="B129" s="1076"/>
      <c r="C129" s="1076"/>
      <c r="D129" s="1076"/>
      <c r="E129" s="1076"/>
      <c r="F129" s="1077"/>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5"/>
      <c r="B130" s="1076"/>
      <c r="C130" s="1076"/>
      <c r="D130" s="1076"/>
      <c r="E130" s="1076"/>
      <c r="F130" s="1077"/>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5"/>
      <c r="B131" s="1076"/>
      <c r="C131" s="1076"/>
      <c r="D131" s="1076"/>
      <c r="E131" s="1076"/>
      <c r="F131" s="1077"/>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5"/>
      <c r="B132" s="1076"/>
      <c r="C132" s="1076"/>
      <c r="D132" s="1076"/>
      <c r="E132" s="1076"/>
      <c r="F132" s="1077"/>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5"/>
      <c r="B133" s="1076"/>
      <c r="C133" s="1076"/>
      <c r="D133" s="1076"/>
      <c r="E133" s="1076"/>
      <c r="F133" s="1077"/>
      <c r="G133" s="843" t="s">
        <v>20</v>
      </c>
      <c r="H133" s="844"/>
      <c r="I133" s="844"/>
      <c r="J133" s="844"/>
      <c r="K133" s="844"/>
      <c r="L133" s="845"/>
      <c r="M133" s="846"/>
      <c r="N133" s="846"/>
      <c r="O133" s="846"/>
      <c r="P133" s="846"/>
      <c r="Q133" s="846"/>
      <c r="R133" s="846"/>
      <c r="S133" s="846"/>
      <c r="T133" s="846"/>
      <c r="U133" s="846"/>
      <c r="V133" s="846"/>
      <c r="W133" s="846"/>
      <c r="X133" s="847"/>
      <c r="Y133" s="848">
        <f>SUM(Y123:AB132)</f>
        <v>0</v>
      </c>
      <c r="Z133" s="849"/>
      <c r="AA133" s="849"/>
      <c r="AB133" s="850"/>
      <c r="AC133" s="843" t="s">
        <v>20</v>
      </c>
      <c r="AD133" s="844"/>
      <c r="AE133" s="844"/>
      <c r="AF133" s="844"/>
      <c r="AG133" s="844"/>
      <c r="AH133" s="845"/>
      <c r="AI133" s="846"/>
      <c r="AJ133" s="846"/>
      <c r="AK133" s="846"/>
      <c r="AL133" s="846"/>
      <c r="AM133" s="846"/>
      <c r="AN133" s="846"/>
      <c r="AO133" s="846"/>
      <c r="AP133" s="846"/>
      <c r="AQ133" s="846"/>
      <c r="AR133" s="846"/>
      <c r="AS133" s="846"/>
      <c r="AT133" s="847"/>
      <c r="AU133" s="848">
        <f>SUM(AU123:AX132)</f>
        <v>0</v>
      </c>
      <c r="AV133" s="849"/>
      <c r="AW133" s="849"/>
      <c r="AX133" s="851"/>
    </row>
    <row r="134" spans="1:50" ht="30" customHeight="1" x14ac:dyDescent="0.15">
      <c r="A134" s="1075"/>
      <c r="B134" s="1076"/>
      <c r="C134" s="1076"/>
      <c r="D134" s="1076"/>
      <c r="E134" s="1076"/>
      <c r="F134" s="1077"/>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75"/>
      <c r="B135" s="1076"/>
      <c r="C135" s="1076"/>
      <c r="D135" s="1076"/>
      <c r="E135" s="1076"/>
      <c r="F135" s="1077"/>
      <c r="G135" s="832"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2"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5"/>
      <c r="B136" s="1076"/>
      <c r="C136" s="1076"/>
      <c r="D136" s="1076"/>
      <c r="E136" s="1076"/>
      <c r="F136" s="1077"/>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5"/>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5"/>
      <c r="B137" s="1076"/>
      <c r="C137" s="1076"/>
      <c r="D137" s="1076"/>
      <c r="E137" s="1076"/>
      <c r="F137" s="1077"/>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5"/>
      <c r="B138" s="1076"/>
      <c r="C138" s="1076"/>
      <c r="D138" s="1076"/>
      <c r="E138" s="1076"/>
      <c r="F138" s="1077"/>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5"/>
      <c r="B139" s="1076"/>
      <c r="C139" s="1076"/>
      <c r="D139" s="1076"/>
      <c r="E139" s="1076"/>
      <c r="F139" s="1077"/>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5"/>
      <c r="B140" s="1076"/>
      <c r="C140" s="1076"/>
      <c r="D140" s="1076"/>
      <c r="E140" s="1076"/>
      <c r="F140" s="1077"/>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5"/>
      <c r="B141" s="1076"/>
      <c r="C141" s="1076"/>
      <c r="D141" s="1076"/>
      <c r="E141" s="1076"/>
      <c r="F141" s="1077"/>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5"/>
      <c r="B142" s="1076"/>
      <c r="C142" s="1076"/>
      <c r="D142" s="1076"/>
      <c r="E142" s="1076"/>
      <c r="F142" s="1077"/>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5"/>
      <c r="B143" s="1076"/>
      <c r="C143" s="1076"/>
      <c r="D143" s="1076"/>
      <c r="E143" s="1076"/>
      <c r="F143" s="1077"/>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5"/>
      <c r="B144" s="1076"/>
      <c r="C144" s="1076"/>
      <c r="D144" s="1076"/>
      <c r="E144" s="1076"/>
      <c r="F144" s="1077"/>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5"/>
      <c r="B145" s="1076"/>
      <c r="C145" s="1076"/>
      <c r="D145" s="1076"/>
      <c r="E145" s="1076"/>
      <c r="F145" s="1077"/>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5"/>
      <c r="B146" s="1076"/>
      <c r="C146" s="1076"/>
      <c r="D146" s="1076"/>
      <c r="E146" s="1076"/>
      <c r="F146" s="1077"/>
      <c r="G146" s="843" t="s">
        <v>20</v>
      </c>
      <c r="H146" s="844"/>
      <c r="I146" s="844"/>
      <c r="J146" s="844"/>
      <c r="K146" s="844"/>
      <c r="L146" s="845"/>
      <c r="M146" s="846"/>
      <c r="N146" s="846"/>
      <c r="O146" s="846"/>
      <c r="P146" s="846"/>
      <c r="Q146" s="846"/>
      <c r="R146" s="846"/>
      <c r="S146" s="846"/>
      <c r="T146" s="846"/>
      <c r="U146" s="846"/>
      <c r="V146" s="846"/>
      <c r="W146" s="846"/>
      <c r="X146" s="847"/>
      <c r="Y146" s="848">
        <f>SUM(Y136:AB145)</f>
        <v>0</v>
      </c>
      <c r="Z146" s="849"/>
      <c r="AA146" s="849"/>
      <c r="AB146" s="850"/>
      <c r="AC146" s="843" t="s">
        <v>20</v>
      </c>
      <c r="AD146" s="844"/>
      <c r="AE146" s="844"/>
      <c r="AF146" s="844"/>
      <c r="AG146" s="844"/>
      <c r="AH146" s="845"/>
      <c r="AI146" s="846"/>
      <c r="AJ146" s="846"/>
      <c r="AK146" s="846"/>
      <c r="AL146" s="846"/>
      <c r="AM146" s="846"/>
      <c r="AN146" s="846"/>
      <c r="AO146" s="846"/>
      <c r="AP146" s="846"/>
      <c r="AQ146" s="846"/>
      <c r="AR146" s="846"/>
      <c r="AS146" s="846"/>
      <c r="AT146" s="847"/>
      <c r="AU146" s="848">
        <f>SUM(AU136:AX145)</f>
        <v>0</v>
      </c>
      <c r="AV146" s="849"/>
      <c r="AW146" s="849"/>
      <c r="AX146" s="851"/>
    </row>
    <row r="147" spans="1:50" ht="30" customHeight="1" x14ac:dyDescent="0.15">
      <c r="A147" s="1075"/>
      <c r="B147" s="1076"/>
      <c r="C147" s="1076"/>
      <c r="D147" s="1076"/>
      <c r="E147" s="1076"/>
      <c r="F147" s="1077"/>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75"/>
      <c r="B148" s="1076"/>
      <c r="C148" s="1076"/>
      <c r="D148" s="1076"/>
      <c r="E148" s="1076"/>
      <c r="F148" s="1077"/>
      <c r="G148" s="832"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2"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5"/>
      <c r="B149" s="1076"/>
      <c r="C149" s="1076"/>
      <c r="D149" s="1076"/>
      <c r="E149" s="1076"/>
      <c r="F149" s="1077"/>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5"/>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5"/>
      <c r="B150" s="1076"/>
      <c r="C150" s="1076"/>
      <c r="D150" s="1076"/>
      <c r="E150" s="1076"/>
      <c r="F150" s="1077"/>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5"/>
      <c r="B151" s="1076"/>
      <c r="C151" s="1076"/>
      <c r="D151" s="1076"/>
      <c r="E151" s="1076"/>
      <c r="F151" s="1077"/>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5"/>
      <c r="B152" s="1076"/>
      <c r="C152" s="1076"/>
      <c r="D152" s="1076"/>
      <c r="E152" s="1076"/>
      <c r="F152" s="1077"/>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5"/>
      <c r="B153" s="1076"/>
      <c r="C153" s="1076"/>
      <c r="D153" s="1076"/>
      <c r="E153" s="1076"/>
      <c r="F153" s="1077"/>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5"/>
      <c r="B154" s="1076"/>
      <c r="C154" s="1076"/>
      <c r="D154" s="1076"/>
      <c r="E154" s="1076"/>
      <c r="F154" s="1077"/>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5"/>
      <c r="B155" s="1076"/>
      <c r="C155" s="1076"/>
      <c r="D155" s="1076"/>
      <c r="E155" s="1076"/>
      <c r="F155" s="1077"/>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5"/>
      <c r="B156" s="1076"/>
      <c r="C156" s="1076"/>
      <c r="D156" s="1076"/>
      <c r="E156" s="1076"/>
      <c r="F156" s="1077"/>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5"/>
      <c r="B157" s="1076"/>
      <c r="C157" s="1076"/>
      <c r="D157" s="1076"/>
      <c r="E157" s="1076"/>
      <c r="F157" s="1077"/>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5"/>
      <c r="B158" s="1076"/>
      <c r="C158" s="1076"/>
      <c r="D158" s="1076"/>
      <c r="E158" s="1076"/>
      <c r="F158" s="1077"/>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75"/>
      <c r="B162" s="1076"/>
      <c r="C162" s="1076"/>
      <c r="D162" s="1076"/>
      <c r="E162" s="1076"/>
      <c r="F162" s="1077"/>
      <c r="G162" s="832"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2"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5"/>
      <c r="B163" s="1076"/>
      <c r="C163" s="1076"/>
      <c r="D163" s="1076"/>
      <c r="E163" s="1076"/>
      <c r="F163" s="1077"/>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5"/>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5"/>
      <c r="B164" s="1076"/>
      <c r="C164" s="1076"/>
      <c r="D164" s="1076"/>
      <c r="E164" s="1076"/>
      <c r="F164" s="1077"/>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5"/>
      <c r="B165" s="1076"/>
      <c r="C165" s="1076"/>
      <c r="D165" s="1076"/>
      <c r="E165" s="1076"/>
      <c r="F165" s="1077"/>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5"/>
      <c r="B166" s="1076"/>
      <c r="C166" s="1076"/>
      <c r="D166" s="1076"/>
      <c r="E166" s="1076"/>
      <c r="F166" s="1077"/>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5"/>
      <c r="B167" s="1076"/>
      <c r="C167" s="1076"/>
      <c r="D167" s="1076"/>
      <c r="E167" s="1076"/>
      <c r="F167" s="1077"/>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5"/>
      <c r="B168" s="1076"/>
      <c r="C168" s="1076"/>
      <c r="D168" s="1076"/>
      <c r="E168" s="1076"/>
      <c r="F168" s="1077"/>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5"/>
      <c r="B169" s="1076"/>
      <c r="C169" s="1076"/>
      <c r="D169" s="1076"/>
      <c r="E169" s="1076"/>
      <c r="F169" s="1077"/>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5"/>
      <c r="B170" s="1076"/>
      <c r="C170" s="1076"/>
      <c r="D170" s="1076"/>
      <c r="E170" s="1076"/>
      <c r="F170" s="1077"/>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5"/>
      <c r="B171" s="1076"/>
      <c r="C171" s="1076"/>
      <c r="D171" s="1076"/>
      <c r="E171" s="1076"/>
      <c r="F171" s="1077"/>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5"/>
      <c r="B172" s="1076"/>
      <c r="C172" s="1076"/>
      <c r="D172" s="1076"/>
      <c r="E172" s="1076"/>
      <c r="F172" s="1077"/>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5"/>
      <c r="B173" s="1076"/>
      <c r="C173" s="1076"/>
      <c r="D173" s="1076"/>
      <c r="E173" s="1076"/>
      <c r="F173" s="1077"/>
      <c r="G173" s="843" t="s">
        <v>20</v>
      </c>
      <c r="H173" s="844"/>
      <c r="I173" s="844"/>
      <c r="J173" s="844"/>
      <c r="K173" s="844"/>
      <c r="L173" s="845"/>
      <c r="M173" s="846"/>
      <c r="N173" s="846"/>
      <c r="O173" s="846"/>
      <c r="P173" s="846"/>
      <c r="Q173" s="846"/>
      <c r="R173" s="846"/>
      <c r="S173" s="846"/>
      <c r="T173" s="846"/>
      <c r="U173" s="846"/>
      <c r="V173" s="846"/>
      <c r="W173" s="846"/>
      <c r="X173" s="847"/>
      <c r="Y173" s="848">
        <f>SUM(Y163:AB172)</f>
        <v>0</v>
      </c>
      <c r="Z173" s="849"/>
      <c r="AA173" s="849"/>
      <c r="AB173" s="850"/>
      <c r="AC173" s="843" t="s">
        <v>20</v>
      </c>
      <c r="AD173" s="844"/>
      <c r="AE173" s="844"/>
      <c r="AF173" s="844"/>
      <c r="AG173" s="844"/>
      <c r="AH173" s="845"/>
      <c r="AI173" s="846"/>
      <c r="AJ173" s="846"/>
      <c r="AK173" s="846"/>
      <c r="AL173" s="846"/>
      <c r="AM173" s="846"/>
      <c r="AN173" s="846"/>
      <c r="AO173" s="846"/>
      <c r="AP173" s="846"/>
      <c r="AQ173" s="846"/>
      <c r="AR173" s="846"/>
      <c r="AS173" s="846"/>
      <c r="AT173" s="847"/>
      <c r="AU173" s="848">
        <f>SUM(AU163:AX172)</f>
        <v>0</v>
      </c>
      <c r="AV173" s="849"/>
      <c r="AW173" s="849"/>
      <c r="AX173" s="851"/>
    </row>
    <row r="174" spans="1:50" ht="30" customHeight="1" x14ac:dyDescent="0.15">
      <c r="A174" s="1075"/>
      <c r="B174" s="1076"/>
      <c r="C174" s="1076"/>
      <c r="D174" s="1076"/>
      <c r="E174" s="1076"/>
      <c r="F174" s="1077"/>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75"/>
      <c r="B175" s="1076"/>
      <c r="C175" s="1076"/>
      <c r="D175" s="1076"/>
      <c r="E175" s="1076"/>
      <c r="F175" s="1077"/>
      <c r="G175" s="832"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2"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5"/>
      <c r="B176" s="1076"/>
      <c r="C176" s="1076"/>
      <c r="D176" s="1076"/>
      <c r="E176" s="1076"/>
      <c r="F176" s="1077"/>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5"/>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5"/>
      <c r="B177" s="1076"/>
      <c r="C177" s="1076"/>
      <c r="D177" s="1076"/>
      <c r="E177" s="1076"/>
      <c r="F177" s="1077"/>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5"/>
      <c r="B178" s="1076"/>
      <c r="C178" s="1076"/>
      <c r="D178" s="1076"/>
      <c r="E178" s="1076"/>
      <c r="F178" s="1077"/>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5"/>
      <c r="B179" s="1076"/>
      <c r="C179" s="1076"/>
      <c r="D179" s="1076"/>
      <c r="E179" s="1076"/>
      <c r="F179" s="1077"/>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5"/>
      <c r="B180" s="1076"/>
      <c r="C180" s="1076"/>
      <c r="D180" s="1076"/>
      <c r="E180" s="1076"/>
      <c r="F180" s="1077"/>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5"/>
      <c r="B181" s="1076"/>
      <c r="C181" s="1076"/>
      <c r="D181" s="1076"/>
      <c r="E181" s="1076"/>
      <c r="F181" s="1077"/>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5"/>
      <c r="B182" s="1076"/>
      <c r="C182" s="1076"/>
      <c r="D182" s="1076"/>
      <c r="E182" s="1076"/>
      <c r="F182" s="1077"/>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5"/>
      <c r="B183" s="1076"/>
      <c r="C183" s="1076"/>
      <c r="D183" s="1076"/>
      <c r="E183" s="1076"/>
      <c r="F183" s="1077"/>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5"/>
      <c r="B184" s="1076"/>
      <c r="C184" s="1076"/>
      <c r="D184" s="1076"/>
      <c r="E184" s="1076"/>
      <c r="F184" s="1077"/>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5"/>
      <c r="B185" s="1076"/>
      <c r="C185" s="1076"/>
      <c r="D185" s="1076"/>
      <c r="E185" s="1076"/>
      <c r="F185" s="1077"/>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5"/>
      <c r="B186" s="1076"/>
      <c r="C186" s="1076"/>
      <c r="D186" s="1076"/>
      <c r="E186" s="1076"/>
      <c r="F186" s="1077"/>
      <c r="G186" s="843" t="s">
        <v>20</v>
      </c>
      <c r="H186" s="844"/>
      <c r="I186" s="844"/>
      <c r="J186" s="844"/>
      <c r="K186" s="844"/>
      <c r="L186" s="845"/>
      <c r="M186" s="846"/>
      <c r="N186" s="846"/>
      <c r="O186" s="846"/>
      <c r="P186" s="846"/>
      <c r="Q186" s="846"/>
      <c r="R186" s="846"/>
      <c r="S186" s="846"/>
      <c r="T186" s="846"/>
      <c r="U186" s="846"/>
      <c r="V186" s="846"/>
      <c r="W186" s="846"/>
      <c r="X186" s="847"/>
      <c r="Y186" s="848">
        <f>SUM(Y176:AB185)</f>
        <v>0</v>
      </c>
      <c r="Z186" s="849"/>
      <c r="AA186" s="849"/>
      <c r="AB186" s="850"/>
      <c r="AC186" s="843" t="s">
        <v>20</v>
      </c>
      <c r="AD186" s="844"/>
      <c r="AE186" s="844"/>
      <c r="AF186" s="844"/>
      <c r="AG186" s="844"/>
      <c r="AH186" s="845"/>
      <c r="AI186" s="846"/>
      <c r="AJ186" s="846"/>
      <c r="AK186" s="846"/>
      <c r="AL186" s="846"/>
      <c r="AM186" s="846"/>
      <c r="AN186" s="846"/>
      <c r="AO186" s="846"/>
      <c r="AP186" s="846"/>
      <c r="AQ186" s="846"/>
      <c r="AR186" s="846"/>
      <c r="AS186" s="846"/>
      <c r="AT186" s="847"/>
      <c r="AU186" s="848">
        <f>SUM(AU176:AX185)</f>
        <v>0</v>
      </c>
      <c r="AV186" s="849"/>
      <c r="AW186" s="849"/>
      <c r="AX186" s="851"/>
    </row>
    <row r="187" spans="1:50" ht="30" customHeight="1" x14ac:dyDescent="0.15">
      <c r="A187" s="1075"/>
      <c r="B187" s="1076"/>
      <c r="C187" s="1076"/>
      <c r="D187" s="1076"/>
      <c r="E187" s="1076"/>
      <c r="F187" s="1077"/>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75"/>
      <c r="B188" s="1076"/>
      <c r="C188" s="1076"/>
      <c r="D188" s="1076"/>
      <c r="E188" s="1076"/>
      <c r="F188" s="1077"/>
      <c r="G188" s="832"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2"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5"/>
      <c r="B189" s="1076"/>
      <c r="C189" s="1076"/>
      <c r="D189" s="1076"/>
      <c r="E189" s="1076"/>
      <c r="F189" s="1077"/>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5"/>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5"/>
      <c r="B190" s="1076"/>
      <c r="C190" s="1076"/>
      <c r="D190" s="1076"/>
      <c r="E190" s="1076"/>
      <c r="F190" s="1077"/>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5"/>
      <c r="B191" s="1076"/>
      <c r="C191" s="1076"/>
      <c r="D191" s="1076"/>
      <c r="E191" s="1076"/>
      <c r="F191" s="1077"/>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5"/>
      <c r="B192" s="1076"/>
      <c r="C192" s="1076"/>
      <c r="D192" s="1076"/>
      <c r="E192" s="1076"/>
      <c r="F192" s="1077"/>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5"/>
      <c r="B193" s="1076"/>
      <c r="C193" s="1076"/>
      <c r="D193" s="1076"/>
      <c r="E193" s="1076"/>
      <c r="F193" s="1077"/>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5"/>
      <c r="B194" s="1076"/>
      <c r="C194" s="1076"/>
      <c r="D194" s="1076"/>
      <c r="E194" s="1076"/>
      <c r="F194" s="1077"/>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5"/>
      <c r="B195" s="1076"/>
      <c r="C195" s="1076"/>
      <c r="D195" s="1076"/>
      <c r="E195" s="1076"/>
      <c r="F195" s="1077"/>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5"/>
      <c r="B196" s="1076"/>
      <c r="C196" s="1076"/>
      <c r="D196" s="1076"/>
      <c r="E196" s="1076"/>
      <c r="F196" s="1077"/>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5"/>
      <c r="B197" s="1076"/>
      <c r="C197" s="1076"/>
      <c r="D197" s="1076"/>
      <c r="E197" s="1076"/>
      <c r="F197" s="1077"/>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5"/>
      <c r="B198" s="1076"/>
      <c r="C198" s="1076"/>
      <c r="D198" s="1076"/>
      <c r="E198" s="1076"/>
      <c r="F198" s="1077"/>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5"/>
      <c r="B199" s="1076"/>
      <c r="C199" s="1076"/>
      <c r="D199" s="1076"/>
      <c r="E199" s="1076"/>
      <c r="F199" s="1077"/>
      <c r="G199" s="843" t="s">
        <v>20</v>
      </c>
      <c r="H199" s="844"/>
      <c r="I199" s="844"/>
      <c r="J199" s="844"/>
      <c r="K199" s="844"/>
      <c r="L199" s="845"/>
      <c r="M199" s="846"/>
      <c r="N199" s="846"/>
      <c r="O199" s="846"/>
      <c r="P199" s="846"/>
      <c r="Q199" s="846"/>
      <c r="R199" s="846"/>
      <c r="S199" s="846"/>
      <c r="T199" s="846"/>
      <c r="U199" s="846"/>
      <c r="V199" s="846"/>
      <c r="W199" s="846"/>
      <c r="X199" s="847"/>
      <c r="Y199" s="848">
        <f>SUM(Y189:AB198)</f>
        <v>0</v>
      </c>
      <c r="Z199" s="849"/>
      <c r="AA199" s="849"/>
      <c r="AB199" s="850"/>
      <c r="AC199" s="843" t="s">
        <v>20</v>
      </c>
      <c r="AD199" s="844"/>
      <c r="AE199" s="844"/>
      <c r="AF199" s="844"/>
      <c r="AG199" s="844"/>
      <c r="AH199" s="845"/>
      <c r="AI199" s="846"/>
      <c r="AJ199" s="846"/>
      <c r="AK199" s="846"/>
      <c r="AL199" s="846"/>
      <c r="AM199" s="846"/>
      <c r="AN199" s="846"/>
      <c r="AO199" s="846"/>
      <c r="AP199" s="846"/>
      <c r="AQ199" s="846"/>
      <c r="AR199" s="846"/>
      <c r="AS199" s="846"/>
      <c r="AT199" s="847"/>
      <c r="AU199" s="848">
        <f>SUM(AU189:AX198)</f>
        <v>0</v>
      </c>
      <c r="AV199" s="849"/>
      <c r="AW199" s="849"/>
      <c r="AX199" s="851"/>
    </row>
    <row r="200" spans="1:50" ht="30" customHeight="1" x14ac:dyDescent="0.15">
      <c r="A200" s="1075"/>
      <c r="B200" s="1076"/>
      <c r="C200" s="1076"/>
      <c r="D200" s="1076"/>
      <c r="E200" s="1076"/>
      <c r="F200" s="1077"/>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75"/>
      <c r="B201" s="1076"/>
      <c r="C201" s="1076"/>
      <c r="D201" s="1076"/>
      <c r="E201" s="1076"/>
      <c r="F201" s="1077"/>
      <c r="G201" s="832"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2"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5"/>
      <c r="B202" s="1076"/>
      <c r="C202" s="1076"/>
      <c r="D202" s="1076"/>
      <c r="E202" s="1076"/>
      <c r="F202" s="1077"/>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5"/>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5"/>
      <c r="B203" s="1076"/>
      <c r="C203" s="1076"/>
      <c r="D203" s="1076"/>
      <c r="E203" s="1076"/>
      <c r="F203" s="1077"/>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5"/>
      <c r="B204" s="1076"/>
      <c r="C204" s="1076"/>
      <c r="D204" s="1076"/>
      <c r="E204" s="1076"/>
      <c r="F204" s="1077"/>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5"/>
      <c r="B205" s="1076"/>
      <c r="C205" s="1076"/>
      <c r="D205" s="1076"/>
      <c r="E205" s="1076"/>
      <c r="F205" s="1077"/>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5"/>
      <c r="B206" s="1076"/>
      <c r="C206" s="1076"/>
      <c r="D206" s="1076"/>
      <c r="E206" s="1076"/>
      <c r="F206" s="1077"/>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5"/>
      <c r="B207" s="1076"/>
      <c r="C207" s="1076"/>
      <c r="D207" s="1076"/>
      <c r="E207" s="1076"/>
      <c r="F207" s="1077"/>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5"/>
      <c r="B208" s="1076"/>
      <c r="C208" s="1076"/>
      <c r="D208" s="1076"/>
      <c r="E208" s="1076"/>
      <c r="F208" s="1077"/>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5"/>
      <c r="B209" s="1076"/>
      <c r="C209" s="1076"/>
      <c r="D209" s="1076"/>
      <c r="E209" s="1076"/>
      <c r="F209" s="1077"/>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5"/>
      <c r="B210" s="1076"/>
      <c r="C210" s="1076"/>
      <c r="D210" s="1076"/>
      <c r="E210" s="1076"/>
      <c r="F210" s="1077"/>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5"/>
      <c r="B211" s="1076"/>
      <c r="C211" s="1076"/>
      <c r="D211" s="1076"/>
      <c r="E211" s="1076"/>
      <c r="F211" s="1077"/>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75"/>
      <c r="B215" s="1076"/>
      <c r="C215" s="1076"/>
      <c r="D215" s="1076"/>
      <c r="E215" s="1076"/>
      <c r="F215" s="1077"/>
      <c r="G215" s="832"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2"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5"/>
      <c r="B216" s="1076"/>
      <c r="C216" s="1076"/>
      <c r="D216" s="1076"/>
      <c r="E216" s="1076"/>
      <c r="F216" s="1077"/>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5"/>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5"/>
      <c r="B217" s="1076"/>
      <c r="C217" s="1076"/>
      <c r="D217" s="1076"/>
      <c r="E217" s="1076"/>
      <c r="F217" s="1077"/>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5"/>
      <c r="B218" s="1076"/>
      <c r="C218" s="1076"/>
      <c r="D218" s="1076"/>
      <c r="E218" s="1076"/>
      <c r="F218" s="1077"/>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5"/>
      <c r="B219" s="1076"/>
      <c r="C219" s="1076"/>
      <c r="D219" s="1076"/>
      <c r="E219" s="1076"/>
      <c r="F219" s="1077"/>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5"/>
      <c r="B220" s="1076"/>
      <c r="C220" s="1076"/>
      <c r="D220" s="1076"/>
      <c r="E220" s="1076"/>
      <c r="F220" s="1077"/>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5"/>
      <c r="B221" s="1076"/>
      <c r="C221" s="1076"/>
      <c r="D221" s="1076"/>
      <c r="E221" s="1076"/>
      <c r="F221" s="1077"/>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5"/>
      <c r="B222" s="1076"/>
      <c r="C222" s="1076"/>
      <c r="D222" s="1076"/>
      <c r="E222" s="1076"/>
      <c r="F222" s="1077"/>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5"/>
      <c r="B223" s="1076"/>
      <c r="C223" s="1076"/>
      <c r="D223" s="1076"/>
      <c r="E223" s="1076"/>
      <c r="F223" s="1077"/>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5"/>
      <c r="B224" s="1076"/>
      <c r="C224" s="1076"/>
      <c r="D224" s="1076"/>
      <c r="E224" s="1076"/>
      <c r="F224" s="1077"/>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5"/>
      <c r="B225" s="1076"/>
      <c r="C225" s="1076"/>
      <c r="D225" s="1076"/>
      <c r="E225" s="1076"/>
      <c r="F225" s="1077"/>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5"/>
      <c r="B226" s="1076"/>
      <c r="C226" s="1076"/>
      <c r="D226" s="1076"/>
      <c r="E226" s="1076"/>
      <c r="F226" s="1077"/>
      <c r="G226" s="843" t="s">
        <v>20</v>
      </c>
      <c r="H226" s="844"/>
      <c r="I226" s="844"/>
      <c r="J226" s="844"/>
      <c r="K226" s="844"/>
      <c r="L226" s="845"/>
      <c r="M226" s="846"/>
      <c r="N226" s="846"/>
      <c r="O226" s="846"/>
      <c r="P226" s="846"/>
      <c r="Q226" s="846"/>
      <c r="R226" s="846"/>
      <c r="S226" s="846"/>
      <c r="T226" s="846"/>
      <c r="U226" s="846"/>
      <c r="V226" s="846"/>
      <c r="W226" s="846"/>
      <c r="X226" s="847"/>
      <c r="Y226" s="848">
        <f>SUM(Y216:AB225)</f>
        <v>0</v>
      </c>
      <c r="Z226" s="849"/>
      <c r="AA226" s="849"/>
      <c r="AB226" s="850"/>
      <c r="AC226" s="843" t="s">
        <v>20</v>
      </c>
      <c r="AD226" s="844"/>
      <c r="AE226" s="844"/>
      <c r="AF226" s="844"/>
      <c r="AG226" s="844"/>
      <c r="AH226" s="845"/>
      <c r="AI226" s="846"/>
      <c r="AJ226" s="846"/>
      <c r="AK226" s="846"/>
      <c r="AL226" s="846"/>
      <c r="AM226" s="846"/>
      <c r="AN226" s="846"/>
      <c r="AO226" s="846"/>
      <c r="AP226" s="846"/>
      <c r="AQ226" s="846"/>
      <c r="AR226" s="846"/>
      <c r="AS226" s="846"/>
      <c r="AT226" s="847"/>
      <c r="AU226" s="848">
        <f>SUM(AU216:AX225)</f>
        <v>0</v>
      </c>
      <c r="AV226" s="849"/>
      <c r="AW226" s="849"/>
      <c r="AX226" s="851"/>
    </row>
    <row r="227" spans="1:50" ht="30" customHeight="1" x14ac:dyDescent="0.15">
      <c r="A227" s="1075"/>
      <c r="B227" s="1076"/>
      <c r="C227" s="1076"/>
      <c r="D227" s="1076"/>
      <c r="E227" s="1076"/>
      <c r="F227" s="1077"/>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75"/>
      <c r="B228" s="1076"/>
      <c r="C228" s="1076"/>
      <c r="D228" s="1076"/>
      <c r="E228" s="1076"/>
      <c r="F228" s="1077"/>
      <c r="G228" s="832"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2"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5"/>
      <c r="B229" s="1076"/>
      <c r="C229" s="1076"/>
      <c r="D229" s="1076"/>
      <c r="E229" s="1076"/>
      <c r="F229" s="1077"/>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5"/>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5"/>
      <c r="B230" s="1076"/>
      <c r="C230" s="1076"/>
      <c r="D230" s="1076"/>
      <c r="E230" s="1076"/>
      <c r="F230" s="1077"/>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5"/>
      <c r="B231" s="1076"/>
      <c r="C231" s="1076"/>
      <c r="D231" s="1076"/>
      <c r="E231" s="1076"/>
      <c r="F231" s="1077"/>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5"/>
      <c r="B232" s="1076"/>
      <c r="C232" s="1076"/>
      <c r="D232" s="1076"/>
      <c r="E232" s="1076"/>
      <c r="F232" s="1077"/>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5"/>
      <c r="B233" s="1076"/>
      <c r="C233" s="1076"/>
      <c r="D233" s="1076"/>
      <c r="E233" s="1076"/>
      <c r="F233" s="1077"/>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5"/>
      <c r="B234" s="1076"/>
      <c r="C234" s="1076"/>
      <c r="D234" s="1076"/>
      <c r="E234" s="1076"/>
      <c r="F234" s="1077"/>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5"/>
      <c r="B235" s="1076"/>
      <c r="C235" s="1076"/>
      <c r="D235" s="1076"/>
      <c r="E235" s="1076"/>
      <c r="F235" s="1077"/>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5"/>
      <c r="B236" s="1076"/>
      <c r="C236" s="1076"/>
      <c r="D236" s="1076"/>
      <c r="E236" s="1076"/>
      <c r="F236" s="1077"/>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5"/>
      <c r="B237" s="1076"/>
      <c r="C237" s="1076"/>
      <c r="D237" s="1076"/>
      <c r="E237" s="1076"/>
      <c r="F237" s="1077"/>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5"/>
      <c r="B238" s="1076"/>
      <c r="C238" s="1076"/>
      <c r="D238" s="1076"/>
      <c r="E238" s="1076"/>
      <c r="F238" s="1077"/>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5"/>
      <c r="B239" s="1076"/>
      <c r="C239" s="1076"/>
      <c r="D239" s="1076"/>
      <c r="E239" s="1076"/>
      <c r="F239" s="1077"/>
      <c r="G239" s="843" t="s">
        <v>20</v>
      </c>
      <c r="H239" s="844"/>
      <c r="I239" s="844"/>
      <c r="J239" s="844"/>
      <c r="K239" s="844"/>
      <c r="L239" s="845"/>
      <c r="M239" s="846"/>
      <c r="N239" s="846"/>
      <c r="O239" s="846"/>
      <c r="P239" s="846"/>
      <c r="Q239" s="846"/>
      <c r="R239" s="846"/>
      <c r="S239" s="846"/>
      <c r="T239" s="846"/>
      <c r="U239" s="846"/>
      <c r="V239" s="846"/>
      <c r="W239" s="846"/>
      <c r="X239" s="847"/>
      <c r="Y239" s="848">
        <f>SUM(Y229:AB238)</f>
        <v>0</v>
      </c>
      <c r="Z239" s="849"/>
      <c r="AA239" s="849"/>
      <c r="AB239" s="850"/>
      <c r="AC239" s="843" t="s">
        <v>20</v>
      </c>
      <c r="AD239" s="844"/>
      <c r="AE239" s="844"/>
      <c r="AF239" s="844"/>
      <c r="AG239" s="844"/>
      <c r="AH239" s="845"/>
      <c r="AI239" s="846"/>
      <c r="AJ239" s="846"/>
      <c r="AK239" s="846"/>
      <c r="AL239" s="846"/>
      <c r="AM239" s="846"/>
      <c r="AN239" s="846"/>
      <c r="AO239" s="846"/>
      <c r="AP239" s="846"/>
      <c r="AQ239" s="846"/>
      <c r="AR239" s="846"/>
      <c r="AS239" s="846"/>
      <c r="AT239" s="847"/>
      <c r="AU239" s="848">
        <f>SUM(AU229:AX238)</f>
        <v>0</v>
      </c>
      <c r="AV239" s="849"/>
      <c r="AW239" s="849"/>
      <c r="AX239" s="851"/>
    </row>
    <row r="240" spans="1:50" ht="30" customHeight="1" x14ac:dyDescent="0.15">
      <c r="A240" s="1075"/>
      <c r="B240" s="1076"/>
      <c r="C240" s="1076"/>
      <c r="D240" s="1076"/>
      <c r="E240" s="1076"/>
      <c r="F240" s="1077"/>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75"/>
      <c r="B241" s="1076"/>
      <c r="C241" s="1076"/>
      <c r="D241" s="1076"/>
      <c r="E241" s="1076"/>
      <c r="F241" s="1077"/>
      <c r="G241" s="832"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2"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5"/>
      <c r="B242" s="1076"/>
      <c r="C242" s="1076"/>
      <c r="D242" s="1076"/>
      <c r="E242" s="1076"/>
      <c r="F242" s="1077"/>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5"/>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5"/>
      <c r="B243" s="1076"/>
      <c r="C243" s="1076"/>
      <c r="D243" s="1076"/>
      <c r="E243" s="1076"/>
      <c r="F243" s="1077"/>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5"/>
      <c r="B244" s="1076"/>
      <c r="C244" s="1076"/>
      <c r="D244" s="1076"/>
      <c r="E244" s="1076"/>
      <c r="F244" s="1077"/>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5"/>
      <c r="B245" s="1076"/>
      <c r="C245" s="1076"/>
      <c r="D245" s="1076"/>
      <c r="E245" s="1076"/>
      <c r="F245" s="1077"/>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5"/>
      <c r="B246" s="1076"/>
      <c r="C246" s="1076"/>
      <c r="D246" s="1076"/>
      <c r="E246" s="1076"/>
      <c r="F246" s="1077"/>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5"/>
      <c r="B247" s="1076"/>
      <c r="C247" s="1076"/>
      <c r="D247" s="1076"/>
      <c r="E247" s="1076"/>
      <c r="F247" s="1077"/>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5"/>
      <c r="B248" s="1076"/>
      <c r="C248" s="1076"/>
      <c r="D248" s="1076"/>
      <c r="E248" s="1076"/>
      <c r="F248" s="1077"/>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5"/>
      <c r="B249" s="1076"/>
      <c r="C249" s="1076"/>
      <c r="D249" s="1076"/>
      <c r="E249" s="1076"/>
      <c r="F249" s="1077"/>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5"/>
      <c r="B250" s="1076"/>
      <c r="C250" s="1076"/>
      <c r="D250" s="1076"/>
      <c r="E250" s="1076"/>
      <c r="F250" s="1077"/>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5"/>
      <c r="B251" s="1076"/>
      <c r="C251" s="1076"/>
      <c r="D251" s="1076"/>
      <c r="E251" s="1076"/>
      <c r="F251" s="1077"/>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5"/>
      <c r="B252" s="1076"/>
      <c r="C252" s="1076"/>
      <c r="D252" s="1076"/>
      <c r="E252" s="1076"/>
      <c r="F252" s="1077"/>
      <c r="G252" s="843" t="s">
        <v>20</v>
      </c>
      <c r="H252" s="844"/>
      <c r="I252" s="844"/>
      <c r="J252" s="844"/>
      <c r="K252" s="844"/>
      <c r="L252" s="845"/>
      <c r="M252" s="846"/>
      <c r="N252" s="846"/>
      <c r="O252" s="846"/>
      <c r="P252" s="846"/>
      <c r="Q252" s="846"/>
      <c r="R252" s="846"/>
      <c r="S252" s="846"/>
      <c r="T252" s="846"/>
      <c r="U252" s="846"/>
      <c r="V252" s="846"/>
      <c r="W252" s="846"/>
      <c r="X252" s="847"/>
      <c r="Y252" s="848">
        <f>SUM(Y242:AB251)</f>
        <v>0</v>
      </c>
      <c r="Z252" s="849"/>
      <c r="AA252" s="849"/>
      <c r="AB252" s="850"/>
      <c r="AC252" s="843" t="s">
        <v>20</v>
      </c>
      <c r="AD252" s="844"/>
      <c r="AE252" s="844"/>
      <c r="AF252" s="844"/>
      <c r="AG252" s="844"/>
      <c r="AH252" s="845"/>
      <c r="AI252" s="846"/>
      <c r="AJ252" s="846"/>
      <c r="AK252" s="846"/>
      <c r="AL252" s="846"/>
      <c r="AM252" s="846"/>
      <c r="AN252" s="846"/>
      <c r="AO252" s="846"/>
      <c r="AP252" s="846"/>
      <c r="AQ252" s="846"/>
      <c r="AR252" s="846"/>
      <c r="AS252" s="846"/>
      <c r="AT252" s="847"/>
      <c r="AU252" s="848">
        <f>SUM(AU242:AX251)</f>
        <v>0</v>
      </c>
      <c r="AV252" s="849"/>
      <c r="AW252" s="849"/>
      <c r="AX252" s="851"/>
    </row>
    <row r="253" spans="1:50" ht="30" customHeight="1" x14ac:dyDescent="0.15">
      <c r="A253" s="1075"/>
      <c r="B253" s="1076"/>
      <c r="C253" s="1076"/>
      <c r="D253" s="1076"/>
      <c r="E253" s="1076"/>
      <c r="F253" s="1077"/>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75"/>
      <c r="B254" s="1076"/>
      <c r="C254" s="1076"/>
      <c r="D254" s="1076"/>
      <c r="E254" s="1076"/>
      <c r="F254" s="1077"/>
      <c r="G254" s="832"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2"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5"/>
      <c r="B255" s="1076"/>
      <c r="C255" s="1076"/>
      <c r="D255" s="1076"/>
      <c r="E255" s="1076"/>
      <c r="F255" s="1077"/>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5"/>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5"/>
      <c r="B256" s="1076"/>
      <c r="C256" s="1076"/>
      <c r="D256" s="1076"/>
      <c r="E256" s="1076"/>
      <c r="F256" s="1077"/>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5"/>
      <c r="B257" s="1076"/>
      <c r="C257" s="1076"/>
      <c r="D257" s="1076"/>
      <c r="E257" s="1076"/>
      <c r="F257" s="1077"/>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5"/>
      <c r="B258" s="1076"/>
      <c r="C258" s="1076"/>
      <c r="D258" s="1076"/>
      <c r="E258" s="1076"/>
      <c r="F258" s="1077"/>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5"/>
      <c r="B259" s="1076"/>
      <c r="C259" s="1076"/>
      <c r="D259" s="1076"/>
      <c r="E259" s="1076"/>
      <c r="F259" s="1077"/>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5"/>
      <c r="B260" s="1076"/>
      <c r="C260" s="1076"/>
      <c r="D260" s="1076"/>
      <c r="E260" s="1076"/>
      <c r="F260" s="1077"/>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5"/>
      <c r="B261" s="1076"/>
      <c r="C261" s="1076"/>
      <c r="D261" s="1076"/>
      <c r="E261" s="1076"/>
      <c r="F261" s="1077"/>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5"/>
      <c r="B262" s="1076"/>
      <c r="C262" s="1076"/>
      <c r="D262" s="1076"/>
      <c r="E262" s="1076"/>
      <c r="F262" s="1077"/>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5"/>
      <c r="B263" s="1076"/>
      <c r="C263" s="1076"/>
      <c r="D263" s="1076"/>
      <c r="E263" s="1076"/>
      <c r="F263" s="1077"/>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5"/>
      <c r="B264" s="1076"/>
      <c r="C264" s="1076"/>
      <c r="D264" s="1076"/>
      <c r="E264" s="1076"/>
      <c r="F264" s="1077"/>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2020-09-30T07:39:41Z</cp:lastPrinted>
  <dcterms:created xsi:type="dcterms:W3CDTF">2012-03-13T00:50:25Z</dcterms:created>
  <dcterms:modified xsi:type="dcterms:W3CDTF">2020-11-20T09:32:06Z</dcterms:modified>
</cp:coreProperties>
</file>