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gimo\Desktop\誤記入整理表\修正シート\"/>
    </mc:Choice>
  </mc:AlternateContent>
  <bookViews>
    <workbookView xWindow="0" yWindow="0" windowWidth="20505" windowHeight="8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<sst xmlns="http://schemas.openxmlformats.org/spreadsheetml/2006/main" count="2976" uniqueCount="692">
  <si>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</si>
  <si>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</si>
  <si>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</si>
  <si>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</si>
  <si>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</si>
  <si>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</si>
  <si>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</si>
  <si>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</si>
  <si>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</si>
  <si>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</si>
  <si>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</si>
  <si>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</si>
  <si>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</si>
  <si>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</si>
  <si>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</si>
  <si>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</si>
  <si>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</si>
  <si>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</si>
  <si>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</si>
  <si>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</si>
  <si>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</si>
  <si>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</si>
  <si>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</si>
  <si>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</si>
  <si>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</si>
  <si>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</si>
  <si>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</si>
  <si>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</si>
  <si>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</si>
  <si>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</si>
  <si>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</si>
  <si>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</si>
  <si>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</si>
  <si>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</si>
  <si>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</si>
  <si>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</si>
  <si>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</si>
  <si>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</si>
  <si>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</si>
  <si>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</si>
  <si>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</si>
  <si>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</si>
  <si>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</si>
  <si>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</si>
  <si>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</si>
  <si>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</si>
  <si>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</si>
  <si>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</si>
  <si>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</si>
  <si>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</si>
  <si>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</si>
  <si>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</si>
  <si>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</si>
  <si>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</si>
  <si>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</si>
  <si>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</si>
  <si>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</si>
  <si>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</si>
  <si>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</si>
  <si>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</si>
  <si>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</si>
  <si>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</si>
  <si>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</si>
  <si>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</si>
  <si>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</si>
  <si>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</si>
  <si>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</si>
  <si>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</si>
  <si>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</si>
  <si>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</si>
  <si>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</si>
  <si>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</si>
  <si>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</si>
  <si>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</si>
  <si>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</si>
  <si>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</si>
  <si>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</si>
  <si>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</si>
  <si>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</si>
  <si>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</si>
  <si>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</si>
  <si>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</si>
  <si>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</si>
  <si>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</si>
  <si>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</si>
  <si>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</si>
  <si>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</si>
  <si>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</si>
  <si>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</si>
  <si>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</si>
  <si>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</si>
  <si>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</si>
  <si>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</si>
  <si>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</si>
  <si>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</si>
  <si>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</si>
  <si>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</si>
  <si>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</si>
  <si>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</si>
  <si>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</si>
  <si>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</si>
  <si>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</si>
  <si>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</si>
  <si>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</si>
  <si>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</si>
  <si>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</si>
  <si>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</si>
  <si>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</si>
  <si>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</si>
  <si>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</si>
  <si>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</si>
  <si>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</si>
  <si>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</si>
  <si>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</si>
  <si>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</si>
  <si>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</si>
  <si>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</si>
  <si>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</si>
  <si>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</si>
  <si>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</si>
  <si>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</si>
  <si>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</si>
  <si>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</si>
  <si>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</si>
  <si>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</si>
  <si>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</si>
  <si>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</si>
  <si>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</si>
  <si>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</si>
  <si>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</si>
  <si>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</si>
  <si>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</si>
  <si>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</si>
  <si>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</si>
  <si>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</si>
  <si>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</si>
  <si>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</si>
  <si>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</si>
  <si>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</si>
  <si>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</si>
  <si>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</si>
  <si>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</si>
  <si>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</si>
  <si>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</si>
  <si>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</si>
  <si>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</si>
  <si>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</si>
  <si>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</si>
  <si>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</si>
  <si>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</si>
  <si>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</si>
  <si>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</si>
  <si>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</si>
  <si>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</si>
  <si>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</si>
  <si>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</si>
  <si>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</si>
  <si>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</si>
  <si>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</si>
  <si>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</si>
  <si>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</si>
  <si>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</si>
  <si>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</si>
  <si>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</si>
  <si>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</si>
  <si>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</si>
  <si>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</si>
  <si>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</si>
  <si>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</si>
  <si>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</si>
  <si>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</si>
  <si>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</si>
  <si>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</si>
  <si>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</si>
  <si>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</si>
  <si>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</si>
  <si>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</si>
  <si>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</si>
  <si>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</si>
  <si>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</si>
  <si>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</si>
  <si>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</si>
  <si>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</si>
  <si>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</si>
  <si>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</si>
  <si>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</si>
  <si>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</si>
  <si>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</si>
  <si>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</si>
  <si>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</si>
  <si>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</si>
  <si>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</si>
  <si>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</si>
  <si>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</si>
  <si>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</si>
  <si>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</si>
  <si>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</si>
  <si>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</si>
  <si>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</si>
  <si>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</si>
  <si>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</si>
  <si>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</si>
  <si>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</si>
  <si>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</si>
  <si>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</si>
  <si>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</si>
  <si>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</si>
  <si>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</si>
  <si>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</si>
  <si>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</si>
  <si>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</si>
  <si>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</si>
  <si>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</si>
  <si>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</si>
  <si>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</si>
  <si>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</si>
  <si>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</si>
  <si>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</si>
  <si>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</si>
  <si>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</si>
  <si>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</si>
  <si>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</si>
  <si>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</si>
  <si>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</si>
  <si>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</si>
  <si>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</si>
  <si>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</si>
  <si>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</si>
  <si>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</si>
  <si>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</si>
  <si>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</si>
  <si>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</si>
  <si>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</si>
  <si>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</si>
  <si>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</si>
  <si>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</si>
  <si>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</si>
  <si>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</si>
  <si>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</si>
  <si>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</si>
  <si>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</si>
  <si>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</si>
  <si>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</si>
  <si>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</si>
  <si>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</si>
  <si>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</si>
  <si>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</si>
  <si>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</si>
  <si>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</si>
  <si>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</si>
  <si>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</si>
  <si>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</si>
  <si>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</si>
  <si>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</si>
  <si>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</si>
  <si>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</si>
  <si>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</si>
  <si>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</si>
  <si>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</si>
  <si>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</si>
  <si>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</si>
  <si>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</si>
  <si>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</si>
  <si>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</si>
  <si>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</si>
  <si>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</si>
  <si>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</si>
  <si>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</si>
  <si>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</si>
  <si>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</si>
  <si>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</si>
  <si>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</si>
  <si>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</si>
  <si>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</si>
  <si>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</si>
  <si>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</si>
  <si>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</si>
  <si>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</si>
  <si>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</si>
  <si>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</si>
  <si>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</si>
  <si>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</si>
  <si>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</si>
  <si>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</si>
  <si>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</si>
  <si>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</si>
  <si>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</si>
  <si>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</si>
  <si>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</si>
  <si>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</si>
  <si>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</si>
  <si>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</si>
  <si>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</si>
  <si>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</si>
  <si>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</si>
  <si>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</si>
  <si>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</si>
  <si>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</si>
  <si>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</si>
  <si>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</si>
  <si>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</si>
  <si>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</si>
  <si>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</si>
  <si>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</si>
  <si>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</si>
  <si>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</si>
  <si>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</si>
  <si>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</si>
  <si>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</si>
  <si>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</si>
  <si>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</si>
  <si>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</si>
  <si>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</si>
  <si>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</si>
  <si>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</si>
  <si>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</si>
  <si>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</si>
  <si>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</si>
  <si>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</si>
  <si>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</si>
  <si>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</si>
  <si>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</si>
  <si>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</si>
  <si>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</si>
  <si>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</si>
  <si>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</si>
  <si>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</si>
  <si>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</si>
  <si>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</si>
  <si>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</si>
  <si>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</si>
  <si>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</si>
  <si>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</si>
  <si>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</si>
  <si>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</si>
  <si>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</si>
  <si>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</si>
  <si>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</si>
  <si>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</si>
  <si>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</si>
  <si>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</si>
  <si>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</si>
  <si>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</si>
  <si>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</si>
  <si>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</si>
  <si>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</si>
  <si>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</si>
  <si>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</si>
  <si>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</si>
  <si>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</si>
  <si>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</si>
  <si>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</si>
  <si>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</si>
  <si>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</si>
  <si>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</si>
  <si>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</si>
  <si>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</si>
  <si>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</si>
  <si>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</si>
  <si>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</si>
  <si>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</si>
  <si>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</si>
  <si>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</si>
  <si>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</si>
  <si>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</si>
  <si>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</si>
  <si>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</si>
  <si>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</si>
  <si>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</si>
  <si>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</si>
  <si>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</si>
  <si>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</si>
  <si>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</si>
  <si>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</si>
  <si>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</si>
  <si>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</si>
  <si>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</si>
  <si>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</si>
  <si>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</si>
  <si>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</si>
  <si>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</si>
  <si>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</si>
  <si>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</si>
  <si>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</si>
  <si>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</si>
  <si>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</si>
  <si>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</si>
  <si>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</si>
  <si>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</si>
  <si>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</si>
  <si>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</si>
  <si>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</si>
  <si>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</si>
  <si>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</si>
  <si>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</si>
  <si>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</si>
  <si>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</si>
  <si>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</si>
  <si>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</si>
  <si>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</si>
  <si>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</si>
  <si>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</si>
  <si>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</si>
  <si>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</si>
  <si>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</si>
  <si>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</si>
  <si>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</si>
  <si>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</si>
  <si>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</si>
  <si>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</si>
  <si>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</si>
  <si>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</si>
  <si>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</si>
  <si>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</si>
  <si>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</si>
  <si>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</si>
  <si>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</si>
  <si>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</si>
  <si>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</si>
  <si>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</si>
  <si>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</si>
  <si>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</si>
  <si>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</si>
  <si>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</si>
  <si>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</si>
  <si>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</si>
  <si>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</si>
  <si>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</si>
  <si>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</si>
  <si>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</si>
  <si>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</si>
  <si>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</si>
  <si>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</si>
  <si>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</si>
  <si>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</si>
  <si>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</si>
  <si>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</si>
  <si>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</si>
  <si>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</si>
  <si>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</si>
  <si>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</si>
  <si>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</si>
  <si>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</si>
  <si>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</si>
  <si>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</si>
  <si>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</si>
  <si>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</si>
  <si>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</si>
  <si>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</si>
  <si>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</si>
  <si>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</si>
  <si>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</si>
  <si>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</si>
  <si>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</si>
  <si>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</si>
  <si>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</si>
  <si>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</si>
  <si>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</si>
  <si>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</si>
  <si>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</si>
  <si>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</si>
  <si>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</si>
  <si>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</si>
  <si>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</si>
  <si>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</si>
  <si>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</si>
  <si>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</si>
  <si>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</si>
  <si>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</si>
  <si>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</si>
  <si>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</si>
  <si>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</si>
  <si>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</si>
  <si>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</si>
  <si>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</si>
  <si>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</si>
  <si>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</si>
  <si>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</si>
  <si>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</si>
  <si>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</si>
  <si>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</si>
  <si>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</si>
  <si>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</si>
  <si>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</si>
  <si>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</si>
  <si>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</si>
  <si>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</si>
  <si>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</si>
  <si>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</si>
  <si>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</si>
  <si>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</si>
  <si>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</si>
  <si>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</si>
  <si>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</si>
  <si>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</si>
  <si>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</si>
  <si>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</si>
  <si>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</si>
  <si>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</si>
  <si>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</si>
  <si>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</si>
  <si>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</si>
  <si>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</si>
  <si>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</si>
  <si>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</si>
  <si>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</si>
  <si>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</si>
  <si>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</si>
  <si>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</si>
  <si>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</si>
  <si>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</si>
  <si>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</si>
  <si>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</si>
  <si>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</si>
  <si>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</si>
  <si>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</si>
  <si>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</si>
  <si>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</si>
  <si>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</si>
  <si>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</si>
  <si>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</si>
  <si>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</si>
  <si>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</si>
  <si>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</si>
  <si>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</si>
  <si>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</si>
  <si>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</si>
  <si>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</si>
  <si>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</si>
  <si>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</si>
  <si>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</si>
  <si>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</si>
  <si>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</si>
  <si>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</si>
  <si>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</si>
  <si>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</si>
  <si>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</si>
  <si>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</si>
  <si>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</si>
  <si>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</si>
  <si>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</si>
  <si>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</si>
  <si>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</si>
  <si>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</si>
  <si>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</si>
  <si>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</si>
  <si>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</si>
  <si>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</si>
  <si>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</si>
  <si>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</si>
  <si>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</si>
  <si>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</si>
  <si>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</si>
  <si>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</si>
  <si>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</si>
  <si>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</si>
  <si>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</si>
  <si>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</si>
  <si>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</si>
  <si>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</si>
  <si>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</si>
  <si>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</si>
  <si>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</si>
  <si>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</si>
  <si>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</si>
  <si>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</si>
  <si>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</si>
  <si>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②地域における青少年の国際交流推進事業
　文化の異なる国の青少年を招へいし、概ね1週間程度の宿泊を伴う英語による共同生活を体験する機会を提供することにより、地域への愛着を持ったグローバル人材の育成や英語学習へのモチベーションの維持・向上に資する。</t>
  </si>
  <si>
    <t>職員旅費</t>
  </si>
  <si>
    <t>諸謝金</t>
  </si>
  <si>
    <t>庁費</t>
  </si>
  <si>
    <t>委員等旅費</t>
  </si>
  <si>
    <t>「青少年の国際交流の推進」事業に参加し交流を行った日本の青少年の外向き志向の平均が、事後１０％以上増加していること。</t>
  </si>
  <si>
    <t>「青少年の国際交流の推進」事業に参加し交流を行った日本の青少年の外向き志向の平均値（0,1,2,3の4段階評価平均）の増加率
※　増加率の計算式
（事後の外向き志向の平均値　-　事前の外向き志向の平均値）　／　事前の外向き志向の平均値</t>
  </si>
  <si>
    <t>「青少年の国際交流の推進」事業参加者アンケート</t>
  </si>
  <si>
    <t>「青少年の国際交流の推進」事業に参加し交流を行った日本の青少年のうち、事後アンケートにおいて外向き志向であると回答した割合が８０％以上であること。</t>
  </si>
  <si>
    <t>「青少年の国際交流の推進」事業に参加し交流を行った日本の青少年のうち、事後アンケートにおいて外向き志向であると回答した割合</t>
  </si>
  <si>
    <t>事業後、事業参加者1人あたり50人以上に事業成果の発表を行うこと。
（平成29年度より新たに追加）</t>
  </si>
  <si>
    <t>事業参加者１名当たりの成果発表対象者数の平均値
（平成29年度より新たに数値を取得）</t>
  </si>
  <si>
    <t>人</t>
  </si>
  <si>
    <t>「青少年の国際交流の推進」事業実施報告書</t>
  </si>
  <si>
    <t>青少年及び青少年指導者に国際交流の機会を提供する事業数</t>
  </si>
  <si>
    <t>件</t>
  </si>
  <si>
    <t>決算額（Ｘ）／事業数（Ｙ）　</t>
    <phoneticPr fontId="5"/>
  </si>
  <si>
    <t>円</t>
  </si>
  <si>
    <t>円/数</t>
    <phoneticPr fontId="5"/>
  </si>
  <si>
    <t>79,148,058/13</t>
  </si>
  <si>
    <t>56,883,365/10</t>
  </si>
  <si>
    <t>　　/</t>
    <phoneticPr fontId="5"/>
  </si>
  <si>
    <t>／　　　　　　　　　　　　　　</t>
    <phoneticPr fontId="5"/>
  </si>
  <si>
    <t>「青少年の国際交流の推進」事業に参加し交流を行った日本の青少年等の外向き志向の平均値（0,1,2,3の4段階評価平均値）の増加率
※　増加率の計算式
（事後の外向き志向の平均値　-　事前の外向き志向の平均値）　／　事前の外向き志向の平均値</t>
    <phoneticPr fontId="5"/>
  </si>
  <si>
    <t>「青少年の国際交流の推進」事業に参加し交流を行った日本の青少年のうち、事後アンケートにおいて外向き志向であると回答した割合</t>
    <phoneticPr fontId="5"/>
  </si>
  <si>
    <t>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phoneticPr fontId="5"/>
  </si>
  <si>
    <t>-</t>
    <phoneticPr fontId="5"/>
  </si>
  <si>
    <t>グローバル化が進展する中、国際的に活躍出来る人材の育成が求められており、国際的な視野を養う意識を高めるために青少年へ国際交流の機会を提供することは、社会のニーズを反映していると判断する。</t>
  </si>
  <si>
    <t>教育振興基本計画において、グローバル人材の育成は国の重要な課題と位置づけられており、国が中心となって、地方自治体や民間団体等と適切に連携を図りながら事業を進めることが重要である。</t>
  </si>
  <si>
    <t>両国首脳による青少年交流に関する合意等に基づいており、政策優先度が高い。</t>
  </si>
  <si>
    <t>支出先の選定は、随意契約（企画競争）を実施し競争性を確保するとともに、外部の有識者の審査を行っており、妥当である。</t>
  </si>
  <si>
    <t>渡航費の一部を徴収し、受益者負担の考え方を取り入れている。</t>
  </si>
  <si>
    <t>委託費の主な使途である渡航費については、原則3者以上から見積を取得するよう指導しており、低コスト化に努めている。</t>
  </si>
  <si>
    <t>国の契約及び支払に関する規定の趣旨に従い、経費の効率的使用に努めていると認められる。</t>
  </si>
  <si>
    <t>事業経費の費目、使途の内容を厳正に審査するため、現地調査や担当者へのヒアリングを実施している。</t>
  </si>
  <si>
    <t>‐</t>
  </si>
  <si>
    <t>支出先の選定に当たっては、外部有識者による審査を実施し、費用対効果の高い事業となるようアドバイスしている。</t>
  </si>
  <si>
    <t>活動見込どおりの実績となっている。</t>
  </si>
  <si>
    <t>各事業について成果発表会を実施し、成果の普及を図っているとともに、ホームページに掲載するなどの工夫を行っている。</t>
  </si>
  <si>
    <t>0080</t>
  </si>
  <si>
    <t>0331</t>
  </si>
  <si>
    <t>0332</t>
  </si>
  <si>
    <t>0065</t>
  </si>
  <si>
    <t>0069</t>
  </si>
  <si>
    <t>0067</t>
  </si>
  <si>
    <t>0072</t>
  </si>
  <si>
    <t>文部科学省</t>
    <phoneticPr fontId="5"/>
  </si>
  <si>
    <t>○</t>
  </si>
  <si>
    <t>1　新しい時代に向けた教育政策の推進</t>
    <phoneticPr fontId="5"/>
  </si>
  <si>
    <t>1-2 海外で学ぶ児童生徒等に対する教育機能の強化</t>
    <phoneticPr fontId="5"/>
  </si>
  <si>
    <t>青少年の国際交流の推進</t>
    <phoneticPr fontId="5"/>
  </si>
  <si>
    <t>平成14年度</t>
    <phoneticPr fontId="5"/>
  </si>
  <si>
    <t>終了予定なし</t>
    <phoneticPr fontId="5"/>
  </si>
  <si>
    <t>総合教育政策局</t>
    <phoneticPr fontId="5"/>
  </si>
  <si>
    <t>-</t>
    <phoneticPr fontId="5"/>
  </si>
  <si>
    <t>-</t>
    <phoneticPr fontId="5"/>
  </si>
  <si>
    <t>-</t>
    <phoneticPr fontId="5"/>
  </si>
  <si>
    <t>日独青少年交流の強化についての共同発表（平成9年6月20日）
日韓共同未来プロジェクト（平成14年7月1日）
新成長戦略（平成22年6月18日閣議決定）
子ども・若者ビジョン（平成22年7月23日子ども・若者育成支援推進本部）
観光立国推進基本計画（平成29年3月28日閣議決定）
グローバル人材育成推進会議審議まとめ（平成24年6月4日グローバル人材育成推進会議）
今後の青少年の体験活動の推進について（平成25年1月21日中教審答申）
教育振興基本計画（平成30年6月15日閣議決定）</t>
    <phoneticPr fontId="5"/>
  </si>
  <si>
    <t>-</t>
    <phoneticPr fontId="5"/>
  </si>
  <si>
    <t>有</t>
  </si>
  <si>
    <t>無</t>
  </si>
  <si>
    <t>54,557,204/10</t>
    <phoneticPr fontId="5"/>
  </si>
  <si>
    <t>独立行政法人国立青少年教育振興機構</t>
    <phoneticPr fontId="5"/>
  </si>
  <si>
    <t>独立行政法人国立青少年教育振興機構</t>
    <phoneticPr fontId="5"/>
  </si>
  <si>
    <t>特定非営利活動法人日本冒険遊び場づくり協会</t>
    <phoneticPr fontId="5"/>
  </si>
  <si>
    <t>一般財団法人日本ユースホステル協会</t>
    <phoneticPr fontId="5"/>
  </si>
  <si>
    <t>-</t>
    <phoneticPr fontId="5"/>
  </si>
  <si>
    <t>-</t>
    <phoneticPr fontId="5"/>
  </si>
  <si>
    <t>-</t>
    <phoneticPr fontId="5"/>
  </si>
  <si>
    <t>青少年国際交流推進事業・日独青年リーダー交流事業（日独の青少年を対象にリーダーとしての資質を高めることを目的とした相互交流事業を実施）</t>
    <phoneticPr fontId="5"/>
  </si>
  <si>
    <t>青少年国際交流推進事業・日韓高校生交流事業（日韓の青少年を対象に、有効親善を一層深め、国際的視野を持った青年の育成を目的とした相互交流事業）</t>
    <phoneticPr fontId="5"/>
  </si>
  <si>
    <t>青少年国際交流推進事業・日独勤労青年交流事業（日独の青少年を対象に、国際的視野をもった青年の育成を目的とした相互交流事業を実施）</t>
    <phoneticPr fontId="5"/>
  </si>
  <si>
    <t>青少年国際交流推進事業・日独青少年指導者セミナー（日独の青少年指導者を対象に、資質・能力の向上を目的とした相互交流事業を実施）</t>
    <phoneticPr fontId="5"/>
  </si>
  <si>
    <t>青少年国際交流推進事業・日独青少年指導者セミナーB３（文化分野）（日独の青少年指導者を対象に、子どもの外遊びの推進に関する資質・能力の向上を図ることを目的とした相互交流事業を実施）</t>
    <rPh sb="27" eb="29">
      <t>ブンカ</t>
    </rPh>
    <rPh sb="47" eb="48">
      <t>コ</t>
    </rPh>
    <rPh sb="51" eb="52">
      <t>ソト</t>
    </rPh>
    <rPh sb="52" eb="53">
      <t>アソ</t>
    </rPh>
    <rPh sb="55" eb="57">
      <t>スイシン</t>
    </rPh>
    <phoneticPr fontId="5"/>
  </si>
  <si>
    <t>青少年国際交流推進事業・日独青少年指導者セミナーB２（ユースホステル分野）（日独の青少年指導者を対象に、ユースホステルに関する取組の向上を図ることを目的とした相互交流事業を実施）</t>
    <rPh sb="63" eb="65">
      <t>トリクミ</t>
    </rPh>
    <phoneticPr fontId="5"/>
  </si>
  <si>
    <t>宮城県</t>
    <rPh sb="0" eb="3">
      <t>ミヤギケン</t>
    </rPh>
    <phoneticPr fontId="5"/>
  </si>
  <si>
    <t>長野県</t>
    <rPh sb="0" eb="3">
      <t>ナガノケン</t>
    </rPh>
    <phoneticPr fontId="5"/>
  </si>
  <si>
    <t>徳島県</t>
    <rPh sb="0" eb="3">
      <t>トクシマケン</t>
    </rPh>
    <phoneticPr fontId="5"/>
  </si>
  <si>
    <t>地域における青少年の国際交流推進事業　（サマースクール宮城・女川）</t>
    <phoneticPr fontId="5"/>
  </si>
  <si>
    <t>地域における青少年の国際交流推進事業　（信州グローバルセミナー）</t>
    <phoneticPr fontId="5"/>
  </si>
  <si>
    <t>地域における青少年の国際交流推進事業　（徳島グローバルキャンプ）</t>
    <phoneticPr fontId="5"/>
  </si>
  <si>
    <t>-</t>
    <phoneticPr fontId="5"/>
  </si>
  <si>
    <t>A.独立行政法人国立青少年教育振興機構</t>
    <phoneticPr fontId="5"/>
  </si>
  <si>
    <t>B.宮城県</t>
    <phoneticPr fontId="5"/>
  </si>
  <si>
    <t>諸謝金</t>
    <rPh sb="0" eb="3">
      <t>ショシャキン</t>
    </rPh>
    <phoneticPr fontId="5"/>
  </si>
  <si>
    <t>旅費</t>
    <rPh sb="0" eb="2">
      <t>リョヒ</t>
    </rPh>
    <phoneticPr fontId="5"/>
  </si>
  <si>
    <t>消耗品費</t>
    <rPh sb="0" eb="3">
      <t>ショウモウヒン</t>
    </rPh>
    <rPh sb="3" eb="4">
      <t>ヒ</t>
    </rPh>
    <phoneticPr fontId="5"/>
  </si>
  <si>
    <t>会議費</t>
    <rPh sb="0" eb="3">
      <t>カイギヒ</t>
    </rPh>
    <phoneticPr fontId="5"/>
  </si>
  <si>
    <t>その他</t>
    <rPh sb="2" eb="3">
      <t>タ</t>
    </rPh>
    <phoneticPr fontId="5"/>
  </si>
  <si>
    <t>渡航費、国内交通費等</t>
    <phoneticPr fontId="5"/>
  </si>
  <si>
    <t>講義謝金、翻訳謝金等</t>
    <phoneticPr fontId="5"/>
  </si>
  <si>
    <t>情報交換会等</t>
    <phoneticPr fontId="5"/>
  </si>
  <si>
    <t>消耗品費、通信運搬費、雑役務費等</t>
    <rPh sb="11" eb="12">
      <t>ザツ</t>
    </rPh>
    <rPh sb="12" eb="15">
      <t>エキムヒ</t>
    </rPh>
    <phoneticPr fontId="5"/>
  </si>
  <si>
    <t>一般管理費</t>
    <phoneticPr fontId="5"/>
  </si>
  <si>
    <t>借損料</t>
    <phoneticPr fontId="5"/>
  </si>
  <si>
    <t>会場使用料等</t>
    <phoneticPr fontId="5"/>
  </si>
  <si>
    <t>支出経費の10%</t>
    <phoneticPr fontId="5"/>
  </si>
  <si>
    <t>保険料</t>
    <phoneticPr fontId="5"/>
  </si>
  <si>
    <t>印刷製本費</t>
    <phoneticPr fontId="5"/>
  </si>
  <si>
    <t>募集チラシ、報告書等</t>
    <phoneticPr fontId="5"/>
  </si>
  <si>
    <t>派遣者にかかる保険料等</t>
    <rPh sb="0" eb="2">
      <t>ハケン</t>
    </rPh>
    <phoneticPr fontId="5"/>
  </si>
  <si>
    <t>雑役務費</t>
    <rPh sb="0" eb="4">
      <t>ザツエキムヒ</t>
    </rPh>
    <phoneticPr fontId="5"/>
  </si>
  <si>
    <t>業務運営に係る作業の委託</t>
    <phoneticPr fontId="5"/>
  </si>
  <si>
    <t>看護師謝金等</t>
    <phoneticPr fontId="5"/>
  </si>
  <si>
    <t>医薬品等</t>
    <phoneticPr fontId="5"/>
  </si>
  <si>
    <t>国内交通費等</t>
    <phoneticPr fontId="5"/>
  </si>
  <si>
    <t>実行委員会等</t>
    <rPh sb="0" eb="2">
      <t>ジッコウ</t>
    </rPh>
    <rPh sb="2" eb="5">
      <t>イインカイ</t>
    </rPh>
    <rPh sb="5" eb="6">
      <t>トウ</t>
    </rPh>
    <phoneticPr fontId="5"/>
  </si>
  <si>
    <t>交流を行った日本人青少年等の外向き志向の率は目標値を上回っており、十分に成果目標を達成している。</t>
    <phoneticPr fontId="5"/>
  </si>
  <si>
    <t>交流を行った日本人青少年等の外向き志向の割合及び成果発表会参加者数の平均はいずれも目標値を達成している。今後とも、当該事業が効果的に実施されるとともに、事業参加者のみならず、国内の青少年の国際性向上につながるよう、一層の工夫が必要である。</t>
    <rPh sb="0" eb="2">
      <t>コウリュウ</t>
    </rPh>
    <rPh sb="3" eb="4">
      <t>オコナ</t>
    </rPh>
    <rPh sb="6" eb="9">
      <t>ニホンジン</t>
    </rPh>
    <rPh sb="9" eb="12">
      <t>セイショウネン</t>
    </rPh>
    <rPh sb="12" eb="13">
      <t>トウ</t>
    </rPh>
    <phoneticPr fontId="5"/>
  </si>
  <si>
    <t>-</t>
    <phoneticPr fontId="5"/>
  </si>
  <si>
    <t>引き続き効率的な経費の執行に努めながら、事業成果の普及・活用がより促進されるよう、成果のとりまとめ方法を見直す等、一層効果的な施策の推進に努める。</t>
    <rPh sb="0" eb="1">
      <t>ヒ</t>
    </rPh>
    <rPh sb="2" eb="3">
      <t>ツヅ</t>
    </rPh>
    <rPh sb="4" eb="7">
      <t>コウリツテキ</t>
    </rPh>
    <rPh sb="8" eb="10">
      <t>ケイヒ</t>
    </rPh>
    <rPh sb="11" eb="13">
      <t>シッコウ</t>
    </rPh>
    <rPh sb="14" eb="15">
      <t>ツト</t>
    </rPh>
    <rPh sb="20" eb="22">
      <t>ジギョウ</t>
    </rPh>
    <rPh sb="22" eb="24">
      <t>セイカ</t>
    </rPh>
    <rPh sb="25" eb="27">
      <t>フキュウ</t>
    </rPh>
    <rPh sb="28" eb="30">
      <t>カツヨウ</t>
    </rPh>
    <rPh sb="33" eb="35">
      <t>ソクシン</t>
    </rPh>
    <rPh sb="41" eb="43">
      <t>セイカ</t>
    </rPh>
    <rPh sb="49" eb="51">
      <t>ホウホウ</t>
    </rPh>
    <rPh sb="52" eb="54">
      <t>ミナオ</t>
    </rPh>
    <rPh sb="55" eb="56">
      <t>トウ</t>
    </rPh>
    <rPh sb="57" eb="59">
      <t>イッソウ</t>
    </rPh>
    <rPh sb="59" eb="62">
      <t>コウカテキ</t>
    </rPh>
    <rPh sb="63" eb="64">
      <t>セ</t>
    </rPh>
    <rPh sb="64" eb="65">
      <t>サク</t>
    </rPh>
    <rPh sb="66" eb="68">
      <t>スイシン</t>
    </rPh>
    <rPh sb="69" eb="70">
      <t>ツト</t>
    </rPh>
    <phoneticPr fontId="5"/>
  </si>
  <si>
    <t>55,589,000/10</t>
    <phoneticPr fontId="5"/>
  </si>
  <si>
    <t>※金額は単位未満四捨五入して記載していることから、合計が一致しない場合がある。</t>
    <phoneticPr fontId="5"/>
  </si>
  <si>
    <t>-</t>
    <phoneticPr fontId="5"/>
  </si>
  <si>
    <t>採択にあたっては適切な審査を行うとともに、採択した事業について効率的な執行を行ったこと等により不用が生じたものである。</t>
    <rPh sb="0" eb="2">
      <t>サイタク</t>
    </rPh>
    <rPh sb="38" eb="39">
      <t>オコナ</t>
    </rPh>
    <rPh sb="43" eb="44">
      <t>ナド</t>
    </rPh>
    <phoneticPr fontId="5"/>
  </si>
  <si>
    <t>国際教育課長
北山　浩士</t>
    <rPh sb="0" eb="2">
      <t>コクサイ</t>
    </rPh>
    <rPh sb="2" eb="4">
      <t>キョウイク</t>
    </rPh>
    <rPh sb="4" eb="5">
      <t>カ</t>
    </rPh>
    <phoneticPr fontId="5"/>
  </si>
  <si>
    <t>外部有識者による点検対象外</t>
    <phoneticPr fontId="5"/>
  </si>
  <si>
    <t>事業内容の一部改善</t>
  </si>
  <si>
    <t>１．事業評価の観点：この事業は青少年に対し、国内外における異文化体験や青少年交流等の機会を充実させ、国際的な視野を養う意識を高めることを目的とした事業であり、予算執行状況及び、契約・執行手続きの観点から検証を行った。
２．所見：この事業は予算執行状況について概ね計画通りに予算執行されたものと考えられるが、さらなる事業の効率化を目指し、引き続きコスト削減に努めるべきである。また、前年度に引き続き一者応札が見受けられるため、競争参加条件等のより一層の見直しを図るなど、契約の競争性、公平性、透明性を確保すべきである。</t>
  </si>
  <si>
    <t>執行等改善</t>
  </si>
  <si>
    <t>所見を踏まえ、更なる事業の効率化を目指し、積算単価を再検討するなど、コスト削減に努める。また、事業の競争性や公平性を高めるため、事業実施に係る手続きについて、所見も踏まえ、今後、必要な見直しを行う。</t>
  </si>
  <si>
    <t>国際教育課</t>
    <rPh sb="0" eb="2">
      <t>コクサイ</t>
    </rPh>
    <rPh sb="2" eb="4">
      <t>キョウイク</t>
    </rPh>
    <rPh sb="4" eb="5">
      <t>カ</t>
    </rPh>
    <phoneticPr fontId="5"/>
  </si>
  <si>
    <t>教育政策推進事業委託費</t>
    <rPh sb="0" eb="2">
      <t>キョウイク</t>
    </rPh>
    <rPh sb="2" eb="4">
      <t>セイサク</t>
    </rPh>
    <rPh sb="4" eb="6">
      <t>スイシン</t>
    </rPh>
    <phoneticPr fontId="5"/>
  </si>
  <si>
    <t>昨年度と比較し事業あたりのコストが約４％減少となっており、より低コストで実施していると判断できる。</t>
    <phoneticPr fontId="5"/>
  </si>
  <si>
    <t>青少年の国際交流の推進：　http://www.mext.go.jp/a_menu/sports/ikusei/1379890.htm</t>
    <rPh sb="4" eb="6">
      <t>コクサイ</t>
    </rPh>
    <rPh sb="6" eb="8">
      <t>コウリュウ</t>
    </rPh>
    <rPh sb="9" eb="1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</si>
</sst>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198553</xdr:colOff>
      <xdr:row>742</xdr:row>
      <xdr:rowOff>134371</xdr:rowOff>
    </xdr:from>
    <xdr:to>
      <xdr:col>35</xdr:col>
      <xdr:colOff>184464</xdr:colOff>
      <xdr:row>746</xdr:row>
      <xdr:rowOff>95151</xdr:rowOff>
    </xdr:to>
    <xdr:sp macro="" textlink="">
      <xdr:nvSpPr>
        <xdr:cNvPr id="2" name="正方形/長方形 1">
          <a:extLst>
            <a:ext uri="{FF2B5EF4-FFF2-40B4-BE49-F238E27FC236}">
              <a16:creationId xmlns:a16="http://schemas.microsoft.com/office/drawing/2014/main" id="{ACD81395-B8B3-4FC2-B261-3EA9A5B66B46}"/>
            </a:ext>
          </a:extLst>
        </xdr:cNvPr>
        <xdr:cNvSpPr/>
      </xdr:nvSpPr>
      <xdr:spPr>
        <a:xfrm>
          <a:off x="1817803" y="69309684"/>
          <a:ext cx="5450880" cy="13895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５７．０百万円</a:t>
          </a:r>
        </a:p>
      </xdr:txBody>
    </xdr:sp>
    <xdr:clientData/>
  </xdr:twoCellAnchor>
  <xdr:twoCellAnchor>
    <xdr:from>
      <xdr:col>7</xdr:col>
      <xdr:colOff>144822</xdr:colOff>
      <xdr:row>746</xdr:row>
      <xdr:rowOff>135972</xdr:rowOff>
    </xdr:from>
    <xdr:to>
      <xdr:col>48</xdr:col>
      <xdr:colOff>20234</xdr:colOff>
      <xdr:row>749</xdr:row>
      <xdr:rowOff>197270</xdr:rowOff>
    </xdr:to>
    <xdr:sp macro="" textlink="">
      <xdr:nvSpPr>
        <xdr:cNvPr id="3" name="大かっこ 2">
          <a:extLst>
            <a:ext uri="{FF2B5EF4-FFF2-40B4-BE49-F238E27FC236}">
              <a16:creationId xmlns:a16="http://schemas.microsoft.com/office/drawing/2014/main" id="{F430D77F-8BE6-457A-B990-3BEFE7806133}"/>
            </a:ext>
          </a:extLst>
        </xdr:cNvPr>
        <xdr:cNvSpPr/>
      </xdr:nvSpPr>
      <xdr:spPr>
        <a:xfrm>
          <a:off x="1561666" y="70740035"/>
          <a:ext cx="8174068" cy="1132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36966</xdr:colOff>
      <xdr:row>746</xdr:row>
      <xdr:rowOff>149579</xdr:rowOff>
    </xdr:from>
    <xdr:to>
      <xdr:col>46</xdr:col>
      <xdr:colOff>131114</xdr:colOff>
      <xdr:row>750</xdr:row>
      <xdr:rowOff>28715</xdr:rowOff>
    </xdr:to>
    <xdr:sp macro="" textlink="">
      <xdr:nvSpPr>
        <xdr:cNvPr id="4" name="テキスト ボックス 3">
          <a:extLst>
            <a:ext uri="{FF2B5EF4-FFF2-40B4-BE49-F238E27FC236}">
              <a16:creationId xmlns:a16="http://schemas.microsoft.com/office/drawing/2014/main" id="{B7B7D16F-3863-449D-ADB8-CAC6E84FF72D}"/>
            </a:ext>
          </a:extLst>
        </xdr:cNvPr>
        <xdr:cNvSpPr txBox="1"/>
      </xdr:nvSpPr>
      <xdr:spPr>
        <a:xfrm>
          <a:off x="1858622" y="70753642"/>
          <a:ext cx="7583180" cy="1307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学識経験者、青少年団体関係者等で構成される事業企画評価委員会を設置し、委託事業・補助事業の採決をはじめ本事業の推進方策等を検討する。</a:t>
          </a:r>
        </a:p>
      </xdr:txBody>
    </xdr:sp>
    <xdr:clientData/>
  </xdr:twoCellAnchor>
  <xdr:twoCellAnchor>
    <xdr:from>
      <xdr:col>36</xdr:col>
      <xdr:colOff>72484</xdr:colOff>
      <xdr:row>742</xdr:row>
      <xdr:rowOff>107155</xdr:rowOff>
    </xdr:from>
    <xdr:to>
      <xdr:col>49</xdr:col>
      <xdr:colOff>376343</xdr:colOff>
      <xdr:row>746</xdr:row>
      <xdr:rowOff>67935</xdr:rowOff>
    </xdr:to>
    <xdr:sp macro="" textlink="">
      <xdr:nvSpPr>
        <xdr:cNvPr id="5" name="正方形/長方形 4">
          <a:extLst>
            <a:ext uri="{FF2B5EF4-FFF2-40B4-BE49-F238E27FC236}">
              <a16:creationId xmlns:a16="http://schemas.microsoft.com/office/drawing/2014/main" id="{458A85BD-8776-4438-B0BA-1892894A9DF4}"/>
            </a:ext>
          </a:extLst>
        </xdr:cNvPr>
        <xdr:cNvSpPr/>
      </xdr:nvSpPr>
      <xdr:spPr>
        <a:xfrm>
          <a:off x="7359109" y="69282468"/>
          <a:ext cx="2935140" cy="13895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職員旅費　　 </a:t>
          </a:r>
          <a:r>
            <a:rPr kumimoji="1" lang="en-US" altLang="ja-JP" sz="1200" b="0">
              <a:solidFill>
                <a:schemeClr val="tx1"/>
              </a:solidFill>
              <a:latin typeface="+mn-ea"/>
              <a:ea typeface="+mn-ea"/>
            </a:rPr>
            <a:t>1.8</a:t>
          </a:r>
          <a:r>
            <a:rPr kumimoji="1" lang="ja-JP" altLang="en-US" sz="1200" b="0">
              <a:solidFill>
                <a:schemeClr val="tx1"/>
              </a:solidFill>
              <a:latin typeface="+mn-ea"/>
              <a:ea typeface="+mn-ea"/>
            </a:rPr>
            <a:t>百万円</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諸謝金　　　</a:t>
          </a:r>
          <a:r>
            <a:rPr kumimoji="1" lang="ja-JP" altLang="en-US" sz="1200" b="0" baseline="0">
              <a:solidFill>
                <a:schemeClr val="tx1"/>
              </a:solidFill>
              <a:latin typeface="+mn-ea"/>
              <a:ea typeface="+mn-ea"/>
            </a:rPr>
            <a:t>  </a:t>
          </a:r>
          <a:r>
            <a:rPr kumimoji="1" lang="en-US" altLang="ja-JP" sz="1200" b="0">
              <a:solidFill>
                <a:schemeClr val="tx1"/>
              </a:solidFill>
              <a:latin typeface="+mn-ea"/>
              <a:ea typeface="+mn-ea"/>
            </a:rPr>
            <a:t>0.5</a:t>
          </a:r>
          <a:r>
            <a:rPr kumimoji="1" lang="ja-JP" altLang="en-US" sz="1200" b="0">
              <a:solidFill>
                <a:schemeClr val="tx1"/>
              </a:solidFill>
              <a:latin typeface="+mn-ea"/>
              <a:ea typeface="+mn-ea"/>
            </a:rPr>
            <a:t>百万円</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庁費　　　　　 </a:t>
          </a:r>
          <a:r>
            <a:rPr kumimoji="1" lang="en-US" altLang="ja-JP" sz="1200" b="0">
              <a:solidFill>
                <a:schemeClr val="tx1"/>
              </a:solidFill>
              <a:latin typeface="+mn-ea"/>
              <a:ea typeface="+mn-ea"/>
            </a:rPr>
            <a:t>0.1</a:t>
          </a:r>
          <a:r>
            <a:rPr kumimoji="1" lang="ja-JP" altLang="en-US" sz="1200" b="0">
              <a:solidFill>
                <a:schemeClr val="tx1"/>
              </a:solidFill>
              <a:latin typeface="+mn-ea"/>
              <a:ea typeface="+mn-ea"/>
            </a:rPr>
            <a:t>百万円</a:t>
          </a:r>
          <a:endParaRPr kumimoji="1" lang="en-US" altLang="ja-JP" sz="12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latin typeface="+mn-ea"/>
              <a:ea typeface="+mn-ea"/>
            </a:rPr>
            <a:t>委員等旅費</a:t>
          </a:r>
          <a:r>
            <a:rPr kumimoji="1" lang="ja-JP" altLang="en-US" sz="1200" b="0" baseline="0">
              <a:solidFill>
                <a:schemeClr val="tx1"/>
              </a:solidFill>
              <a:latin typeface="+mn-ea"/>
              <a:ea typeface="+mn-ea"/>
            </a:rPr>
            <a:t>  </a:t>
          </a:r>
          <a:r>
            <a:rPr kumimoji="1" lang="en-US" altLang="ja-JP" sz="1200" b="0">
              <a:solidFill>
                <a:schemeClr val="tx1"/>
              </a:solidFill>
              <a:latin typeface="+mn-ea"/>
              <a:ea typeface="+mn-ea"/>
            </a:rPr>
            <a:t>0.1</a:t>
          </a:r>
          <a:r>
            <a:rPr kumimoji="1" lang="ja-JP" altLang="en-US" sz="1200" b="0">
              <a:solidFill>
                <a:schemeClr val="tx1"/>
              </a:solidFill>
              <a:latin typeface="+mn-ea"/>
              <a:ea typeface="+mn-ea"/>
            </a:rPr>
            <a:t>百万円</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　　を含む</a:t>
          </a:r>
          <a:endParaRPr lang="ja-JP" altLang="ja-JP" sz="1200">
            <a:solidFill>
              <a:sysClr val="windowText" lastClr="000000"/>
            </a:solidFill>
            <a:effectLst/>
          </a:endParaRPr>
        </a:p>
      </xdr:txBody>
    </xdr:sp>
    <xdr:clientData/>
  </xdr:twoCellAnchor>
  <xdr:twoCellAnchor>
    <xdr:from>
      <xdr:col>9</xdr:col>
      <xdr:colOff>55110</xdr:colOff>
      <xdr:row>753</xdr:row>
      <xdr:rowOff>269930</xdr:rowOff>
    </xdr:from>
    <xdr:to>
      <xdr:col>27</xdr:col>
      <xdr:colOff>42502</xdr:colOff>
      <xdr:row>757</xdr:row>
      <xdr:rowOff>241649</xdr:rowOff>
    </xdr:to>
    <xdr:sp macro="" textlink="">
      <xdr:nvSpPr>
        <xdr:cNvPr id="6" name="正方形/長方形 5">
          <a:extLst>
            <a:ext uri="{FF2B5EF4-FFF2-40B4-BE49-F238E27FC236}">
              <a16:creationId xmlns:a16="http://schemas.microsoft.com/office/drawing/2014/main" id="{312D4067-B937-47C4-9083-BC4DD85748F4}"/>
            </a:ext>
          </a:extLst>
        </xdr:cNvPr>
        <xdr:cNvSpPr/>
      </xdr:nvSpPr>
      <xdr:spPr>
        <a:xfrm>
          <a:off x="1876766" y="73374305"/>
          <a:ext cx="3630705" cy="14004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A. </a:t>
          </a:r>
          <a:r>
            <a:rPr kumimoji="1" lang="ja-JP" altLang="en-US" sz="1600" b="1">
              <a:solidFill>
                <a:schemeClr val="tx1"/>
              </a:solidFill>
              <a:latin typeface="+mn-ea"/>
              <a:ea typeface="+mn-ea"/>
            </a:rPr>
            <a:t>青少年国際交流推進事業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４３．４百万円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独立行政法人等（全６件）</a:t>
          </a:r>
        </a:p>
      </xdr:txBody>
    </xdr:sp>
    <xdr:clientData/>
  </xdr:twoCellAnchor>
  <xdr:twoCellAnchor>
    <xdr:from>
      <xdr:col>9</xdr:col>
      <xdr:colOff>49061</xdr:colOff>
      <xdr:row>757</xdr:row>
      <xdr:rowOff>666049</xdr:rowOff>
    </xdr:from>
    <xdr:to>
      <xdr:col>26</xdr:col>
      <xdr:colOff>90441</xdr:colOff>
      <xdr:row>762</xdr:row>
      <xdr:rowOff>383256</xdr:rowOff>
    </xdr:to>
    <xdr:sp macro="" textlink="">
      <xdr:nvSpPr>
        <xdr:cNvPr id="7" name="大かっこ 6">
          <a:extLst>
            <a:ext uri="{FF2B5EF4-FFF2-40B4-BE49-F238E27FC236}">
              <a16:creationId xmlns:a16="http://schemas.microsoft.com/office/drawing/2014/main" id="{4A376542-67E3-4838-B1F6-AAF445088215}"/>
            </a:ext>
          </a:extLst>
        </xdr:cNvPr>
        <xdr:cNvSpPr/>
      </xdr:nvSpPr>
      <xdr:spPr>
        <a:xfrm>
          <a:off x="1870717" y="75199174"/>
          <a:ext cx="3482287" cy="2312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81623</xdr:colOff>
      <xdr:row>757</xdr:row>
      <xdr:rowOff>486132</xdr:rowOff>
    </xdr:from>
    <xdr:to>
      <xdr:col>25</xdr:col>
      <xdr:colOff>191180</xdr:colOff>
      <xdr:row>763</xdr:row>
      <xdr:rowOff>130968</xdr:rowOff>
    </xdr:to>
    <xdr:sp macro="" textlink="">
      <xdr:nvSpPr>
        <xdr:cNvPr id="8" name="テキスト ボックス 7">
          <a:extLst>
            <a:ext uri="{FF2B5EF4-FFF2-40B4-BE49-F238E27FC236}">
              <a16:creationId xmlns:a16="http://schemas.microsoft.com/office/drawing/2014/main" id="{1302B167-B77B-47C0-A3A5-3D03B9BA1B38}"/>
            </a:ext>
          </a:extLst>
        </xdr:cNvPr>
        <xdr:cNvSpPr txBox="1"/>
      </xdr:nvSpPr>
      <xdr:spPr>
        <a:xfrm>
          <a:off x="2105686" y="75019257"/>
          <a:ext cx="3145650" cy="269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国際化が進展する中にあって、青少年に広い視野とともに異文化に対する理解や異なる文化を持つ人々と強調して生きていく態度などを育成するため、国内外の青少年及び青少年指導者の国際交流を行い、共同体験を伴う異文化交流や意見交換等を通じて、自己の確立を図り、国際理解を深め、国際性を養うなど青少年の健全育成を図るための事業を実施する。</a:t>
          </a:r>
        </a:p>
      </xdr:txBody>
    </xdr:sp>
    <xdr:clientData/>
  </xdr:twoCellAnchor>
  <xdr:twoCellAnchor>
    <xdr:from>
      <xdr:col>29</xdr:col>
      <xdr:colOff>192914</xdr:colOff>
      <xdr:row>753</xdr:row>
      <xdr:rowOff>272955</xdr:rowOff>
    </xdr:from>
    <xdr:to>
      <xdr:col>47</xdr:col>
      <xdr:colOff>183330</xdr:colOff>
      <xdr:row>757</xdr:row>
      <xdr:rowOff>244674</xdr:rowOff>
    </xdr:to>
    <xdr:sp macro="" textlink="">
      <xdr:nvSpPr>
        <xdr:cNvPr id="9" name="正方形/長方形 8">
          <a:extLst>
            <a:ext uri="{FF2B5EF4-FFF2-40B4-BE49-F238E27FC236}">
              <a16:creationId xmlns:a16="http://schemas.microsoft.com/office/drawing/2014/main" id="{BCDFCC89-DEFD-4B4B-9DC5-821380EC5702}"/>
            </a:ext>
          </a:extLst>
        </xdr:cNvPr>
        <xdr:cNvSpPr/>
      </xdr:nvSpPr>
      <xdr:spPr>
        <a:xfrm>
          <a:off x="6062695" y="73377330"/>
          <a:ext cx="3633729" cy="14004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latin typeface="+mn-ea"/>
              <a:ea typeface="+mn-ea"/>
            </a:rPr>
            <a:t>B. </a:t>
          </a:r>
          <a:r>
            <a:rPr kumimoji="1" lang="ja-JP" altLang="en-US" sz="1600" b="1">
              <a:solidFill>
                <a:schemeClr val="tx1"/>
              </a:solidFill>
              <a:latin typeface="+mn-ea"/>
              <a:ea typeface="+mn-ea"/>
            </a:rPr>
            <a:t>地域における青少年の</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国際交流推進事業</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１１．２百万円</a:t>
          </a:r>
          <a:endParaRPr kumimoji="1" lang="en-US" altLang="ja-JP" sz="1600" b="1">
            <a:solidFill>
              <a:schemeClr val="tx1"/>
            </a:solidFill>
            <a:latin typeface="+mn-ea"/>
            <a:ea typeface="+mn-ea"/>
          </a:endParaRPr>
        </a:p>
        <a:p>
          <a:pPr algn="ctr"/>
          <a:r>
            <a:rPr kumimoji="1" lang="ja-JP" altLang="en-US" sz="1600" b="1">
              <a:solidFill>
                <a:schemeClr val="tx1"/>
              </a:solidFill>
              <a:latin typeface="+mn-ea"/>
              <a:ea typeface="+mn-ea"/>
            </a:rPr>
            <a:t>宮城県等（全３件）</a:t>
          </a:r>
        </a:p>
      </xdr:txBody>
    </xdr:sp>
    <xdr:clientData/>
  </xdr:twoCellAnchor>
  <xdr:twoCellAnchor>
    <xdr:from>
      <xdr:col>29</xdr:col>
      <xdr:colOff>165698</xdr:colOff>
      <xdr:row>757</xdr:row>
      <xdr:rowOff>632787</xdr:rowOff>
    </xdr:from>
    <xdr:to>
      <xdr:col>47</xdr:col>
      <xdr:colOff>4672</xdr:colOff>
      <xdr:row>762</xdr:row>
      <xdr:rowOff>393839</xdr:rowOff>
    </xdr:to>
    <xdr:sp macro="" textlink="">
      <xdr:nvSpPr>
        <xdr:cNvPr id="10" name="大かっこ 9">
          <a:extLst>
            <a:ext uri="{FF2B5EF4-FFF2-40B4-BE49-F238E27FC236}">
              <a16:creationId xmlns:a16="http://schemas.microsoft.com/office/drawing/2014/main" id="{65F19B49-C345-4C19-B2B2-4221059EBC73}"/>
            </a:ext>
          </a:extLst>
        </xdr:cNvPr>
        <xdr:cNvSpPr/>
      </xdr:nvSpPr>
      <xdr:spPr>
        <a:xfrm>
          <a:off x="6035479" y="75165912"/>
          <a:ext cx="3482287" cy="2356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177093</xdr:colOff>
      <xdr:row>757</xdr:row>
      <xdr:rowOff>78362</xdr:rowOff>
    </xdr:from>
    <xdr:to>
      <xdr:col>46</xdr:col>
      <xdr:colOff>86646</xdr:colOff>
      <xdr:row>763</xdr:row>
      <xdr:rowOff>318667</xdr:rowOff>
    </xdr:to>
    <xdr:sp macro="" textlink="">
      <xdr:nvSpPr>
        <xdr:cNvPr id="11" name="テキスト ボックス 10">
          <a:extLst>
            <a:ext uri="{FF2B5EF4-FFF2-40B4-BE49-F238E27FC236}">
              <a16:creationId xmlns:a16="http://schemas.microsoft.com/office/drawing/2014/main" id="{4663DCB3-A1E5-45A4-9CAD-288BF5CF3EC0}"/>
            </a:ext>
          </a:extLst>
        </xdr:cNvPr>
        <xdr:cNvSpPr txBox="1"/>
      </xdr:nvSpPr>
      <xdr:spPr>
        <a:xfrm>
          <a:off x="6249281" y="74611487"/>
          <a:ext cx="3148053" cy="3288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hangingPunct="0"/>
          <a:r>
            <a:rPr lang="ja-JP" altLang="ja-JP" sz="1200">
              <a:solidFill>
                <a:schemeClr val="dk1"/>
              </a:solidFill>
              <a:effectLst/>
              <a:latin typeface="+mn-lt"/>
              <a:ea typeface="+mn-ea"/>
              <a:cs typeface="+mn-cs"/>
            </a:rPr>
            <a:t>国際化が進展する中、青少年自らが国際社会の一員であることを自覚し、自分とは異なる文化や歴史に立脚する人々と共生していくことが重要な課題となっている。このため、文化の異なる国の青少年を招聘し、概ね</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週間程度の宿泊を伴う英語による共同生活を体験する機会を提供することにより、地域への愛着を持ったグローバル人材の育成や英語学習へのモチベーションの維持・向上に資する。</a:t>
          </a:r>
          <a:endParaRPr lang="ja-JP" altLang="ja-JP" sz="1200">
            <a:effectLst/>
          </a:endParaRPr>
        </a:p>
      </xdr:txBody>
    </xdr:sp>
    <xdr:clientData/>
  </xdr:twoCellAnchor>
  <xdr:twoCellAnchor>
    <xdr:from>
      <xdr:col>18</xdr:col>
      <xdr:colOff>104746</xdr:colOff>
      <xdr:row>749</xdr:row>
      <xdr:rowOff>231657</xdr:rowOff>
    </xdr:from>
    <xdr:to>
      <xdr:col>38</xdr:col>
      <xdr:colOff>111905</xdr:colOff>
      <xdr:row>753</xdr:row>
      <xdr:rowOff>277798</xdr:rowOff>
    </xdr:to>
    <xdr:grpSp>
      <xdr:nvGrpSpPr>
        <xdr:cNvPr id="12" name="グループ化 11">
          <a:extLst>
            <a:ext uri="{FF2B5EF4-FFF2-40B4-BE49-F238E27FC236}">
              <a16:creationId xmlns:a16="http://schemas.microsoft.com/office/drawing/2014/main" id="{1262CD7E-C307-41E0-BA80-A2082A8B3159}"/>
            </a:ext>
          </a:extLst>
        </xdr:cNvPr>
        <xdr:cNvGrpSpPr/>
      </xdr:nvGrpSpPr>
      <xdr:grpSpPr>
        <a:xfrm>
          <a:off x="3762346" y="59439057"/>
          <a:ext cx="4071159" cy="1468541"/>
          <a:chOff x="4082143" y="69366215"/>
          <a:chExt cx="4103423" cy="1499785"/>
        </a:xfrm>
      </xdr:grpSpPr>
      <xdr:cxnSp macro="">
        <xdr:nvCxnSpPr>
          <xdr:cNvPr id="13" name="直線コネクタ 12">
            <a:extLst>
              <a:ext uri="{FF2B5EF4-FFF2-40B4-BE49-F238E27FC236}">
                <a16:creationId xmlns:a16="http://schemas.microsoft.com/office/drawing/2014/main" id="{E19925CB-A6DB-42FA-B458-0A653639E694}"/>
              </a:ext>
            </a:extLst>
          </xdr:cNvPr>
          <xdr:cNvCxnSpPr/>
        </xdr:nvCxnSpPr>
        <xdr:spPr>
          <a:xfrm>
            <a:off x="5010432" y="69366215"/>
            <a:ext cx="0" cy="104774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EFBB6DC4-430E-4D82-8121-0A23A9A7530F}"/>
              </a:ext>
            </a:extLst>
          </xdr:cNvPr>
          <xdr:cNvCxnSpPr/>
        </xdr:nvCxnSpPr>
        <xdr:spPr>
          <a:xfrm>
            <a:off x="4082143" y="70403357"/>
            <a:ext cx="0" cy="462643"/>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739D97A6-E1E8-44BE-9F74-B3102024DEB8}"/>
              </a:ext>
            </a:extLst>
          </xdr:cNvPr>
          <xdr:cNvCxnSpPr/>
        </xdr:nvCxnSpPr>
        <xdr:spPr>
          <a:xfrm>
            <a:off x="8185566" y="70377691"/>
            <a:ext cx="0" cy="484949"/>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55E8C617-1D06-4C1E-A737-65FA5CF2E87A}"/>
              </a:ext>
            </a:extLst>
          </xdr:cNvPr>
          <xdr:cNvCxnSpPr/>
        </xdr:nvCxnSpPr>
        <xdr:spPr>
          <a:xfrm flipV="1">
            <a:off x="4082143" y="70389750"/>
            <a:ext cx="4095750" cy="27214"/>
          </a:xfrm>
          <a:prstGeom prst="line">
            <a:avLst/>
          </a:prstGeom>
          <a:ln w="22225"/>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7695</xdr:colOff>
      <xdr:row>751</xdr:row>
      <xdr:rowOff>265351</xdr:rowOff>
    </xdr:from>
    <xdr:to>
      <xdr:col>49</xdr:col>
      <xdr:colOff>219106</xdr:colOff>
      <xdr:row>753</xdr:row>
      <xdr:rowOff>313777</xdr:rowOff>
    </xdr:to>
    <xdr:sp macro="" textlink="">
      <xdr:nvSpPr>
        <xdr:cNvPr id="17" name="正方形/長方形 16">
          <a:extLst>
            <a:ext uri="{FF2B5EF4-FFF2-40B4-BE49-F238E27FC236}">
              <a16:creationId xmlns:a16="http://schemas.microsoft.com/office/drawing/2014/main" id="{33770B21-2417-4D78-BBA4-940267DC2C20}"/>
            </a:ext>
          </a:extLst>
        </xdr:cNvPr>
        <xdr:cNvSpPr/>
      </xdr:nvSpPr>
      <xdr:spPr>
        <a:xfrm>
          <a:off x="8103945" y="72655351"/>
          <a:ext cx="2033067" cy="762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委託</a:t>
          </a:r>
          <a:endParaRPr kumimoji="1" lang="en-US" altLang="ja-JP" sz="1200" b="0">
            <a:solidFill>
              <a:schemeClr val="tx1"/>
            </a:solidFill>
            <a:latin typeface="+mn-ea"/>
            <a:ea typeface="+mn-ea"/>
          </a:endParaRPr>
        </a:p>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随意契約（企画競争）</a:t>
          </a:r>
          <a:r>
            <a:rPr kumimoji="1" lang="en-US" altLang="ja-JP" sz="1200" b="0">
              <a:solidFill>
                <a:schemeClr val="tx1"/>
              </a:solidFill>
              <a:latin typeface="+mn-ea"/>
              <a:ea typeface="+mn-ea"/>
            </a:rPr>
            <a:t>】</a:t>
          </a:r>
          <a:r>
            <a:rPr kumimoji="1" lang="ja-JP" altLang="en-US" sz="1200" b="0">
              <a:solidFill>
                <a:schemeClr val="tx1"/>
              </a:solidFill>
              <a:latin typeface="+mn-ea"/>
              <a:ea typeface="+mn-ea"/>
            </a:rPr>
            <a:t>　</a:t>
          </a:r>
        </a:p>
      </xdr:txBody>
    </xdr:sp>
    <xdr:clientData/>
  </xdr:twoCellAnchor>
  <xdr:twoCellAnchor>
    <xdr:from>
      <xdr:col>7</xdr:col>
      <xdr:colOff>59532</xdr:colOff>
      <xdr:row>751</xdr:row>
      <xdr:rowOff>245695</xdr:rowOff>
    </xdr:from>
    <xdr:to>
      <xdr:col>17</xdr:col>
      <xdr:colOff>66135</xdr:colOff>
      <xdr:row>753</xdr:row>
      <xdr:rowOff>294121</xdr:rowOff>
    </xdr:to>
    <xdr:sp macro="" textlink="">
      <xdr:nvSpPr>
        <xdr:cNvPr id="18" name="正方形/長方形 17">
          <a:extLst>
            <a:ext uri="{FF2B5EF4-FFF2-40B4-BE49-F238E27FC236}">
              <a16:creationId xmlns:a16="http://schemas.microsoft.com/office/drawing/2014/main" id="{DFE3490F-903C-4598-AA35-1ED374B16BE8}"/>
            </a:ext>
          </a:extLst>
        </xdr:cNvPr>
        <xdr:cNvSpPr/>
      </xdr:nvSpPr>
      <xdr:spPr>
        <a:xfrm>
          <a:off x="1476376" y="72635695"/>
          <a:ext cx="2030665" cy="762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n-ea"/>
              <a:ea typeface="+mn-ea"/>
            </a:rPr>
            <a:t>委託</a:t>
          </a:r>
          <a:endParaRPr kumimoji="1" lang="en-US" altLang="ja-JP" sz="1200" b="0">
            <a:solidFill>
              <a:schemeClr val="tx1"/>
            </a:solidFill>
            <a:latin typeface="+mn-ea"/>
            <a:ea typeface="+mn-ea"/>
          </a:endParaRPr>
        </a:p>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随意契約（企画競争）</a:t>
          </a:r>
          <a:r>
            <a:rPr kumimoji="1" lang="en-US" altLang="ja-JP" sz="1200" b="0">
              <a:solidFill>
                <a:schemeClr val="tx1"/>
              </a:solidFill>
              <a:latin typeface="+mn-ea"/>
              <a:ea typeface="+mn-ea"/>
            </a:rPr>
            <a:t>】</a:t>
          </a:r>
          <a:r>
            <a:rPr kumimoji="1" lang="ja-JP" altLang="en-US" sz="1200" b="0">
              <a:solidFill>
                <a:schemeClr val="tx1"/>
              </a:solidFill>
              <a:latin typeface="+mn-ea"/>
              <a:ea typeface="+mn-ea"/>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v>
      </c>
      <c r="AT2" s="218"/>
      <c r="AU2" s="218"/>
      <c r="AV2" s="51" t="str">
        <f>IF(AW2="", "", "-")</f>
        <v/>
      </c>
      <c r="AW2" s="418"/>
      <c r="AX2" s="418"/>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618</v>
      </c>
      <c r="H5" s="578"/>
      <c r="I5" s="578"/>
      <c r="J5" s="578"/>
      <c r="K5" s="578"/>
      <c r="L5" s="578"/>
      <c r="M5" s="579" t="s">
        <v>66</v>
      </c>
      <c r="N5" s="580"/>
      <c r="O5" s="580"/>
      <c r="P5" s="580"/>
      <c r="Q5" s="580"/>
      <c r="R5" s="581"/>
      <c r="S5" s="582" t="s">
        <v>619</v>
      </c>
      <c r="T5" s="578"/>
      <c r="U5" s="578"/>
      <c r="V5" s="578"/>
      <c r="W5" s="578"/>
      <c r="X5" s="583"/>
      <c r="Y5" s="736" t="s">
        <v>3</v>
      </c>
      <c r="Z5" s="737"/>
      <c r="AA5" s="737"/>
      <c r="AB5" s="737"/>
      <c r="AC5" s="737"/>
      <c r="AD5" s="738"/>
      <c r="AE5" s="739" t="s">
        <v>688</v>
      </c>
      <c r="AF5" s="739"/>
      <c r="AG5" s="739"/>
      <c r="AH5" s="739"/>
      <c r="AI5" s="739"/>
      <c r="AJ5" s="739"/>
      <c r="AK5" s="739"/>
      <c r="AL5" s="739"/>
      <c r="AM5" s="739"/>
      <c r="AN5" s="739"/>
      <c r="AO5" s="739"/>
      <c r="AP5" s="740"/>
      <c r="AQ5" s="741" t="s">
        <v>682</v>
      </c>
      <c r="AR5" s="742"/>
      <c r="AS5" s="742"/>
      <c r="AT5" s="742"/>
      <c r="AU5" s="742"/>
      <c r="AV5" s="742"/>
      <c r="AW5" s="742"/>
      <c r="AX5" s="743"/>
    </row>
    <row r="6" spans="1:50" ht="39" customHeight="1" x14ac:dyDescent="0.15">
      <c r="A6" s="746" t="s">
        <v>4</v>
      </c>
      <c r="B6" s="747"/>
      <c r="C6" s="747"/>
      <c r="D6" s="747"/>
      <c r="E6" s="747"/>
      <c r="F6" s="747"/>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89.75" customHeight="1" x14ac:dyDescent="0.15">
      <c r="A7" s="850" t="s">
        <v>22</v>
      </c>
      <c r="B7" s="851"/>
      <c r="C7" s="851"/>
      <c r="D7" s="851"/>
      <c r="E7" s="851"/>
      <c r="F7" s="852"/>
      <c r="G7" s="853" t="s">
        <v>565</v>
      </c>
      <c r="H7" s="854"/>
      <c r="I7" s="854"/>
      <c r="J7" s="854"/>
      <c r="K7" s="854"/>
      <c r="L7" s="854"/>
      <c r="M7" s="854"/>
      <c r="N7" s="854"/>
      <c r="O7" s="854"/>
      <c r="P7" s="854"/>
      <c r="Q7" s="854"/>
      <c r="R7" s="854"/>
      <c r="S7" s="854"/>
      <c r="T7" s="854"/>
      <c r="U7" s="854"/>
      <c r="V7" s="854"/>
      <c r="W7" s="854"/>
      <c r="X7" s="855"/>
      <c r="Y7" s="416" t="s">
        <v>391</v>
      </c>
      <c r="Z7" s="311"/>
      <c r="AA7" s="311"/>
      <c r="AB7" s="311"/>
      <c r="AC7" s="311"/>
      <c r="AD7" s="417"/>
      <c r="AE7" s="404" t="s">
        <v>624</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0" t="s">
        <v>259</v>
      </c>
      <c r="B8" s="851"/>
      <c r="C8" s="851"/>
      <c r="D8" s="851"/>
      <c r="E8" s="851"/>
      <c r="F8" s="852"/>
      <c r="G8" s="225" t="str">
        <f>入力規則等!A27</f>
        <v>観光立国、子ども・若者育成支援</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567</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95</v>
      </c>
      <c r="Q13" s="117"/>
      <c r="R13" s="117"/>
      <c r="S13" s="117"/>
      <c r="T13" s="117"/>
      <c r="U13" s="117"/>
      <c r="V13" s="118"/>
      <c r="W13" s="116">
        <v>73.8</v>
      </c>
      <c r="X13" s="117"/>
      <c r="Y13" s="117"/>
      <c r="Z13" s="117"/>
      <c r="AA13" s="117"/>
      <c r="AB13" s="117"/>
      <c r="AC13" s="118"/>
      <c r="AD13" s="116">
        <v>64.2</v>
      </c>
      <c r="AE13" s="117"/>
      <c r="AF13" s="117"/>
      <c r="AG13" s="117"/>
      <c r="AH13" s="117"/>
      <c r="AI13" s="117"/>
      <c r="AJ13" s="118"/>
      <c r="AK13" s="116">
        <v>58.2</v>
      </c>
      <c r="AL13" s="117"/>
      <c r="AM13" s="117"/>
      <c r="AN13" s="117"/>
      <c r="AO13" s="117"/>
      <c r="AP13" s="117"/>
      <c r="AQ13" s="118"/>
      <c r="AR13" s="113">
        <v>58.2</v>
      </c>
      <c r="AS13" s="114"/>
      <c r="AT13" s="114"/>
      <c r="AU13" s="114"/>
      <c r="AV13" s="114"/>
      <c r="AW13" s="114"/>
      <c r="AX13" s="415"/>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565</v>
      </c>
      <c r="X14" s="117"/>
      <c r="Y14" s="117"/>
      <c r="Z14" s="117"/>
      <c r="AA14" s="117"/>
      <c r="AB14" s="117"/>
      <c r="AC14" s="118"/>
      <c r="AD14" s="116" t="s">
        <v>621</v>
      </c>
      <c r="AE14" s="117"/>
      <c r="AF14" s="117"/>
      <c r="AG14" s="117"/>
      <c r="AH14" s="117"/>
      <c r="AI14" s="117"/>
      <c r="AJ14" s="118"/>
      <c r="AK14" s="116" t="s">
        <v>622</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623</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622</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622</v>
      </c>
      <c r="AL17" s="117"/>
      <c r="AM17" s="117"/>
      <c r="AN17" s="117"/>
      <c r="AO17" s="117"/>
      <c r="AP17" s="117"/>
      <c r="AQ17" s="118"/>
      <c r="AR17" s="413"/>
      <c r="AS17" s="413"/>
      <c r="AT17" s="413"/>
      <c r="AU17" s="413"/>
      <c r="AV17" s="413"/>
      <c r="AW17" s="413"/>
      <c r="AX17" s="414"/>
    </row>
    <row r="18" spans="1:50" ht="24.75" customHeight="1" x14ac:dyDescent="0.15">
      <c r="A18" s="146"/>
      <c r="B18" s="147"/>
      <c r="C18" s="147"/>
      <c r="D18" s="147"/>
      <c r="E18" s="147"/>
      <c r="F18" s="148"/>
      <c r="G18" s="768"/>
      <c r="H18" s="769"/>
      <c r="I18" s="756" t="s">
        <v>20</v>
      </c>
      <c r="J18" s="757"/>
      <c r="K18" s="757"/>
      <c r="L18" s="757"/>
      <c r="M18" s="757"/>
      <c r="N18" s="757"/>
      <c r="O18" s="758"/>
      <c r="P18" s="122">
        <f>SUM(P13:V17)</f>
        <v>95</v>
      </c>
      <c r="Q18" s="123"/>
      <c r="R18" s="123"/>
      <c r="S18" s="123"/>
      <c r="T18" s="123"/>
      <c r="U18" s="123"/>
      <c r="V18" s="124"/>
      <c r="W18" s="122">
        <f>SUM(W13:AC17)</f>
        <v>73.8</v>
      </c>
      <c r="X18" s="123"/>
      <c r="Y18" s="123"/>
      <c r="Z18" s="123"/>
      <c r="AA18" s="123"/>
      <c r="AB18" s="123"/>
      <c r="AC18" s="124"/>
      <c r="AD18" s="122">
        <f>SUM(AD13:AJ17)</f>
        <v>64.2</v>
      </c>
      <c r="AE18" s="123"/>
      <c r="AF18" s="123"/>
      <c r="AG18" s="123"/>
      <c r="AH18" s="123"/>
      <c r="AI18" s="123"/>
      <c r="AJ18" s="124"/>
      <c r="AK18" s="122">
        <f>SUM(AK13:AQ17)</f>
        <v>58.2</v>
      </c>
      <c r="AL18" s="123"/>
      <c r="AM18" s="123"/>
      <c r="AN18" s="123"/>
      <c r="AO18" s="123"/>
      <c r="AP18" s="123"/>
      <c r="AQ18" s="124"/>
      <c r="AR18" s="122">
        <f>SUM(AR13:AX17)</f>
        <v>58.2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81</v>
      </c>
      <c r="Q19" s="117"/>
      <c r="R19" s="117"/>
      <c r="S19" s="117"/>
      <c r="T19" s="117"/>
      <c r="U19" s="117"/>
      <c r="V19" s="118"/>
      <c r="W19" s="116">
        <v>59.2</v>
      </c>
      <c r="X19" s="117"/>
      <c r="Y19" s="117"/>
      <c r="Z19" s="117"/>
      <c r="AA19" s="117"/>
      <c r="AB19" s="117"/>
      <c r="AC19" s="118"/>
      <c r="AD19" s="116">
        <v>57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0.85263157894736841</v>
      </c>
      <c r="Q20" s="558"/>
      <c r="R20" s="558"/>
      <c r="S20" s="558"/>
      <c r="T20" s="558"/>
      <c r="U20" s="558"/>
      <c r="V20" s="558"/>
      <c r="W20" s="558">
        <f t="shared" ref="W20" si="0">IF(W18=0, "-", SUM(W19)/W18)</f>
        <v>0.80216802168021684</v>
      </c>
      <c r="X20" s="558"/>
      <c r="Y20" s="558"/>
      <c r="Z20" s="558"/>
      <c r="AA20" s="558"/>
      <c r="AB20" s="558"/>
      <c r="AC20" s="558"/>
      <c r="AD20" s="558">
        <f t="shared" ref="AD20" si="1">IF(AD18=0, "-", SUM(AD19)/AD18)</f>
        <v>0.88785046728971961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6" t="s">
        <v>358</v>
      </c>
      <c r="H21" s="957"/>
      <c r="I21" s="957"/>
      <c r="J21" s="957"/>
      <c r="K21" s="957"/>
      <c r="L21" s="957"/>
      <c r="M21" s="957"/>
      <c r="N21" s="957"/>
      <c r="O21" s="957"/>
      <c r="P21" s="558">
        <f>IF(P19=0, "-", SUM(P19)/SUM(P13,P14))</f>
        <v>0.85263157894736841</v>
      </c>
      <c r="Q21" s="558"/>
      <c r="R21" s="558"/>
      <c r="S21" s="558"/>
      <c r="T21" s="558"/>
      <c r="U21" s="558"/>
      <c r="V21" s="558"/>
      <c r="W21" s="558">
        <f t="shared" ref="W21" si="2">IF(W19=0, "-", SUM(W19)/SUM(W13,W14))</f>
        <v>0.80216802168021684</v>
      </c>
      <c r="X21" s="558"/>
      <c r="Y21" s="558"/>
      <c r="Z21" s="558"/>
      <c r="AA21" s="558"/>
      <c r="AB21" s="558"/>
      <c r="AC21" s="558"/>
      <c r="AD21" s="558">
        <f t="shared" ref="AD21" si="3">IF(AD19=0, "-", SUM(AD19)/SUM(AD13,AD14))</f>
        <v>0.88785046728971961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4.25" customHeight="1" x14ac:dyDescent="0.15">
      <c r="A23" s="199"/>
      <c r="B23" s="200"/>
      <c r="C23" s="200"/>
      <c r="D23" s="200"/>
      <c r="E23" s="200"/>
      <c r="F23" s="201"/>
      <c r="G23" s="190" t="s">
        <v>689</v>
      </c>
      <c r="H23" s="191"/>
      <c r="I23" s="191"/>
      <c r="J23" s="191"/>
      <c r="K23" s="191"/>
      <c r="L23" s="191"/>
      <c r="M23" s="191"/>
      <c r="N23" s="191"/>
      <c r="O23" s="192"/>
      <c r="P23" s="113">
        <v>55.6</v>
      </c>
      <c r="Q23" s="114"/>
      <c r="R23" s="114"/>
      <c r="S23" s="114"/>
      <c r="T23" s="114"/>
      <c r="U23" s="114"/>
      <c r="V23" s="115"/>
      <c r="W23" s="113">
        <v>55.6</v>
      </c>
      <c r="X23" s="114"/>
      <c r="Y23" s="114"/>
      <c r="Z23" s="114"/>
      <c r="AA23" s="114"/>
      <c r="AB23" s="114"/>
      <c r="AC23" s="115"/>
      <c r="AD23" s="207" t="s">
        <v>679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1.9</v>
      </c>
      <c r="Q24" s="117"/>
      <c r="R24" s="117"/>
      <c r="S24" s="117"/>
      <c r="T24" s="117"/>
      <c r="U24" s="117"/>
      <c r="V24" s="118"/>
      <c r="W24" s="116">
        <v>1.9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0.5</v>
      </c>
      <c r="Q25" s="117"/>
      <c r="R25" s="117"/>
      <c r="S25" s="117"/>
      <c r="T25" s="117"/>
      <c r="U25" s="117"/>
      <c r="V25" s="118"/>
      <c r="W25" s="116">
        <v>0.5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571</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58.2</v>
      </c>
      <c r="Q29" s="117"/>
      <c r="R29" s="117"/>
      <c r="S29" s="117"/>
      <c r="T29" s="117"/>
      <c r="U29" s="117"/>
      <c r="V29" s="118"/>
      <c r="W29" s="222">
        <f>AR13</f>
        <v>58.2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1"/>
      <c r="I30" s="411"/>
      <c r="J30" s="411"/>
      <c r="K30" s="411"/>
      <c r="L30" s="411"/>
      <c r="M30" s="411"/>
      <c r="N30" s="411"/>
      <c r="O30" s="598"/>
      <c r="P30" s="597" t="s">
        <v>59</v>
      </c>
      <c r="Q30" s="411"/>
      <c r="R30" s="411"/>
      <c r="S30" s="411"/>
      <c r="T30" s="411"/>
      <c r="U30" s="411"/>
      <c r="V30" s="411"/>
      <c r="W30" s="411"/>
      <c r="X30" s="598"/>
      <c r="Y30" s="484"/>
      <c r="Z30" s="485"/>
      <c r="AA30" s="486"/>
      <c r="AB30" s="407" t="s">
        <v>11</v>
      </c>
      <c r="AC30" s="408"/>
      <c r="AD30" s="409"/>
      <c r="AE30" s="407" t="s">
        <v>394</v>
      </c>
      <c r="AF30" s="408"/>
      <c r="AG30" s="408"/>
      <c r="AH30" s="409"/>
      <c r="AI30" s="407" t="s">
        <v>416</v>
      </c>
      <c r="AJ30" s="408"/>
      <c r="AK30" s="408"/>
      <c r="AL30" s="409"/>
      <c r="AM30" s="410" t="s">
        <v>421</v>
      </c>
      <c r="AN30" s="410"/>
      <c r="AO30" s="410"/>
      <c r="AP30" s="407"/>
      <c r="AQ30" s="660" t="s">
        <v>235</v>
      </c>
      <c r="AR30" s="661"/>
      <c r="AS30" s="661"/>
      <c r="AT30" s="662"/>
      <c r="AU30" s="411" t="s">
        <v>134</v>
      </c>
      <c r="AV30" s="411"/>
      <c r="AW30" s="411"/>
      <c r="AX30" s="412"/>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487"/>
      <c r="Z31" s="488"/>
      <c r="AA31" s="489"/>
      <c r="AB31" s="352"/>
      <c r="AC31" s="353"/>
      <c r="AD31" s="354"/>
      <c r="AE31" s="352"/>
      <c r="AF31" s="353"/>
      <c r="AG31" s="353"/>
      <c r="AH31" s="354"/>
      <c r="AI31" s="352"/>
      <c r="AJ31" s="353"/>
      <c r="AK31" s="353"/>
      <c r="AL31" s="354"/>
      <c r="AM31" s="397"/>
      <c r="AN31" s="397"/>
      <c r="AO31" s="397"/>
      <c r="AP31" s="352"/>
      <c r="AQ31" s="215">
        <v>4</v>
      </c>
      <c r="AR31" s="140"/>
      <c r="AS31" s="141" t="s">
        <v>236</v>
      </c>
      <c r="AT31" s="176"/>
      <c r="AU31" s="281" t="s">
        <v>565</v>
      </c>
      <c r="AV31" s="281"/>
      <c r="AW31" s="400" t="s">
        <v>181</v>
      </c>
      <c r="AX31" s="401"/>
    </row>
    <row r="32" spans="1:50" ht="23.25" customHeight="1" x14ac:dyDescent="0.15">
      <c r="A32" s="534"/>
      <c r="B32" s="532"/>
      <c r="C32" s="532"/>
      <c r="D32" s="532"/>
      <c r="E32" s="532"/>
      <c r="F32" s="533"/>
      <c r="G32" s="559" t="s">
        <v>572</v>
      </c>
      <c r="H32" s="560"/>
      <c r="I32" s="560"/>
      <c r="J32" s="560"/>
      <c r="K32" s="560"/>
      <c r="L32" s="560"/>
      <c r="M32" s="560"/>
      <c r="N32" s="560"/>
      <c r="O32" s="561"/>
      <c r="P32" s="165" t="s">
        <v>573</v>
      </c>
      <c r="Q32" s="165"/>
      <c r="R32" s="165"/>
      <c r="S32" s="165"/>
      <c r="T32" s="165"/>
      <c r="U32" s="165"/>
      <c r="V32" s="165"/>
      <c r="W32" s="165"/>
      <c r="X32" s="236"/>
      <c r="Y32" s="358" t="s">
        <v>12</v>
      </c>
      <c r="Z32" s="568"/>
      <c r="AA32" s="569"/>
      <c r="AB32" s="570" t="s">
        <v>373</v>
      </c>
      <c r="AC32" s="570"/>
      <c r="AD32" s="570"/>
      <c r="AE32" s="385">
        <v>17.100000000000001</v>
      </c>
      <c r="AF32" s="386"/>
      <c r="AG32" s="386"/>
      <c r="AH32" s="386"/>
      <c r="AI32" s="385">
        <v>10.7</v>
      </c>
      <c r="AJ32" s="386"/>
      <c r="AK32" s="386"/>
      <c r="AL32" s="386"/>
      <c r="AM32" s="385">
        <v>4.8</v>
      </c>
      <c r="AN32" s="386"/>
      <c r="AO32" s="386"/>
      <c r="AP32" s="386"/>
      <c r="AQ32" s="119" t="s">
        <v>676</v>
      </c>
      <c r="AR32" s="120"/>
      <c r="AS32" s="120"/>
      <c r="AT32" s="121"/>
      <c r="AU32" s="386" t="s">
        <v>565</v>
      </c>
      <c r="AV32" s="386"/>
      <c r="AW32" s="386"/>
      <c r="AX32" s="388"/>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373</v>
      </c>
      <c r="AC33" s="541"/>
      <c r="AD33" s="541"/>
      <c r="AE33" s="385">
        <v>10</v>
      </c>
      <c r="AF33" s="386"/>
      <c r="AG33" s="386"/>
      <c r="AH33" s="386"/>
      <c r="AI33" s="385">
        <v>10</v>
      </c>
      <c r="AJ33" s="386"/>
      <c r="AK33" s="386"/>
      <c r="AL33" s="386"/>
      <c r="AM33" s="385">
        <v>10</v>
      </c>
      <c r="AN33" s="386"/>
      <c r="AO33" s="386"/>
      <c r="AP33" s="386"/>
      <c r="AQ33" s="119">
        <v>10</v>
      </c>
      <c r="AR33" s="120"/>
      <c r="AS33" s="120"/>
      <c r="AT33" s="121"/>
      <c r="AU33" s="386" t="s">
        <v>565</v>
      </c>
      <c r="AV33" s="386"/>
      <c r="AW33" s="386"/>
      <c r="AX33" s="388"/>
    </row>
    <row r="34" spans="1:50" ht="118.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5">
        <v>171</v>
      </c>
      <c r="AF34" s="386"/>
      <c r="AG34" s="386"/>
      <c r="AH34" s="386"/>
      <c r="AI34" s="385">
        <v>107</v>
      </c>
      <c r="AJ34" s="386"/>
      <c r="AK34" s="386"/>
      <c r="AL34" s="386"/>
      <c r="AM34" s="385">
        <v>48</v>
      </c>
      <c r="AN34" s="386"/>
      <c r="AO34" s="386"/>
      <c r="AP34" s="386"/>
      <c r="AQ34" s="119" t="s">
        <v>565</v>
      </c>
      <c r="AR34" s="120"/>
      <c r="AS34" s="120"/>
      <c r="AT34" s="121"/>
      <c r="AU34" s="386" t="s">
        <v>565</v>
      </c>
      <c r="AV34" s="386"/>
      <c r="AW34" s="386"/>
      <c r="AX34" s="388"/>
    </row>
    <row r="35" spans="1:50" ht="23.25" customHeight="1" x14ac:dyDescent="0.15">
      <c r="A35" s="926" t="s">
        <v>382</v>
      </c>
      <c r="B35" s="927"/>
      <c r="C35" s="927"/>
      <c r="D35" s="927"/>
      <c r="E35" s="927"/>
      <c r="F35" s="928"/>
      <c r="G35" s="932" t="s">
        <v>574</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3" t="s">
        <v>353</v>
      </c>
      <c r="B37" s="664"/>
      <c r="C37" s="664"/>
      <c r="D37" s="664"/>
      <c r="E37" s="664"/>
      <c r="F37" s="665"/>
      <c r="G37" s="584" t="s">
        <v>146</v>
      </c>
      <c r="H37" s="402"/>
      <c r="I37" s="402"/>
      <c r="J37" s="402"/>
      <c r="K37" s="402"/>
      <c r="L37" s="402"/>
      <c r="M37" s="402"/>
      <c r="N37" s="402"/>
      <c r="O37" s="585"/>
      <c r="P37" s="650" t="s">
        <v>59</v>
      </c>
      <c r="Q37" s="402"/>
      <c r="R37" s="402"/>
      <c r="S37" s="402"/>
      <c r="T37" s="402"/>
      <c r="U37" s="402"/>
      <c r="V37" s="402"/>
      <c r="W37" s="402"/>
      <c r="X37" s="585"/>
      <c r="Y37" s="651"/>
      <c r="Z37" s="652"/>
      <c r="AA37" s="653"/>
      <c r="AB37" s="654" t="s">
        <v>11</v>
      </c>
      <c r="AC37" s="655"/>
      <c r="AD37" s="656"/>
      <c r="AE37" s="389" t="s">
        <v>394</v>
      </c>
      <c r="AF37" s="390"/>
      <c r="AG37" s="390"/>
      <c r="AH37" s="391"/>
      <c r="AI37" s="389" t="s">
        <v>392</v>
      </c>
      <c r="AJ37" s="390"/>
      <c r="AK37" s="390"/>
      <c r="AL37" s="391"/>
      <c r="AM37" s="396" t="s">
        <v>421</v>
      </c>
      <c r="AN37" s="396"/>
      <c r="AO37" s="396"/>
      <c r="AP37" s="396"/>
      <c r="AQ37" s="277" t="s">
        <v>235</v>
      </c>
      <c r="AR37" s="278"/>
      <c r="AS37" s="278"/>
      <c r="AT37" s="279"/>
      <c r="AU37" s="402" t="s">
        <v>134</v>
      </c>
      <c r="AV37" s="402"/>
      <c r="AW37" s="402"/>
      <c r="AX37" s="403"/>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487"/>
      <c r="Z38" s="488"/>
      <c r="AA38" s="489"/>
      <c r="AB38" s="352"/>
      <c r="AC38" s="353"/>
      <c r="AD38" s="354"/>
      <c r="AE38" s="352"/>
      <c r="AF38" s="353"/>
      <c r="AG38" s="353"/>
      <c r="AH38" s="354"/>
      <c r="AI38" s="352"/>
      <c r="AJ38" s="353"/>
      <c r="AK38" s="353"/>
      <c r="AL38" s="354"/>
      <c r="AM38" s="397"/>
      <c r="AN38" s="397"/>
      <c r="AO38" s="397"/>
      <c r="AP38" s="397"/>
      <c r="AQ38" s="215">
        <v>4</v>
      </c>
      <c r="AR38" s="140"/>
      <c r="AS38" s="141" t="s">
        <v>236</v>
      </c>
      <c r="AT38" s="176"/>
      <c r="AU38" s="281" t="s">
        <v>565</v>
      </c>
      <c r="AV38" s="281"/>
      <c r="AW38" s="400" t="s">
        <v>181</v>
      </c>
      <c r="AX38" s="401"/>
    </row>
    <row r="39" spans="1:50" ht="23.25" customHeight="1" x14ac:dyDescent="0.15">
      <c r="A39" s="534"/>
      <c r="B39" s="532"/>
      <c r="C39" s="532"/>
      <c r="D39" s="532"/>
      <c r="E39" s="532"/>
      <c r="F39" s="533"/>
      <c r="G39" s="559" t="s">
        <v>575</v>
      </c>
      <c r="H39" s="560"/>
      <c r="I39" s="560"/>
      <c r="J39" s="560"/>
      <c r="K39" s="560"/>
      <c r="L39" s="560"/>
      <c r="M39" s="560"/>
      <c r="N39" s="560"/>
      <c r="O39" s="561"/>
      <c r="P39" s="165" t="s">
        <v>576</v>
      </c>
      <c r="Q39" s="165"/>
      <c r="R39" s="165"/>
      <c r="S39" s="165"/>
      <c r="T39" s="165"/>
      <c r="U39" s="165"/>
      <c r="V39" s="165"/>
      <c r="W39" s="165"/>
      <c r="X39" s="236"/>
      <c r="Y39" s="358" t="s">
        <v>12</v>
      </c>
      <c r="Z39" s="568"/>
      <c r="AA39" s="569"/>
      <c r="AB39" s="570" t="s">
        <v>373</v>
      </c>
      <c r="AC39" s="570"/>
      <c r="AD39" s="570"/>
      <c r="AE39" s="385">
        <v>97.5</v>
      </c>
      <c r="AF39" s="386"/>
      <c r="AG39" s="386"/>
      <c r="AH39" s="386"/>
      <c r="AI39" s="385">
        <v>94.9</v>
      </c>
      <c r="AJ39" s="386"/>
      <c r="AK39" s="386"/>
      <c r="AL39" s="386"/>
      <c r="AM39" s="385">
        <v>98.7</v>
      </c>
      <c r="AN39" s="386"/>
      <c r="AO39" s="386"/>
      <c r="AP39" s="386"/>
      <c r="AQ39" s="119" t="s">
        <v>565</v>
      </c>
      <c r="AR39" s="120"/>
      <c r="AS39" s="120"/>
      <c r="AT39" s="121"/>
      <c r="AU39" s="386" t="s">
        <v>565</v>
      </c>
      <c r="AV39" s="386"/>
      <c r="AW39" s="386"/>
      <c r="AX39" s="388"/>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373</v>
      </c>
      <c r="AC40" s="541"/>
      <c r="AD40" s="541"/>
      <c r="AE40" s="385">
        <v>80</v>
      </c>
      <c r="AF40" s="386"/>
      <c r="AG40" s="386"/>
      <c r="AH40" s="386"/>
      <c r="AI40" s="385">
        <v>80</v>
      </c>
      <c r="AJ40" s="386"/>
      <c r="AK40" s="386"/>
      <c r="AL40" s="386"/>
      <c r="AM40" s="385">
        <v>80</v>
      </c>
      <c r="AN40" s="386"/>
      <c r="AO40" s="386"/>
      <c r="AP40" s="386"/>
      <c r="AQ40" s="119">
        <v>80</v>
      </c>
      <c r="AR40" s="120"/>
      <c r="AS40" s="120"/>
      <c r="AT40" s="121"/>
      <c r="AU40" s="386" t="s">
        <v>565</v>
      </c>
      <c r="AV40" s="386"/>
      <c r="AW40" s="386"/>
      <c r="AX40" s="388"/>
    </row>
    <row r="41" spans="1:50" ht="60.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5">
        <v>121.9</v>
      </c>
      <c r="AF41" s="386"/>
      <c r="AG41" s="386"/>
      <c r="AH41" s="386"/>
      <c r="AI41" s="385">
        <v>118.6</v>
      </c>
      <c r="AJ41" s="386"/>
      <c r="AK41" s="386"/>
      <c r="AL41" s="386"/>
      <c r="AM41" s="385">
        <v>116.1</v>
      </c>
      <c r="AN41" s="386"/>
      <c r="AO41" s="386"/>
      <c r="AP41" s="386"/>
      <c r="AQ41" s="119" t="s">
        <v>565</v>
      </c>
      <c r="AR41" s="120"/>
      <c r="AS41" s="120"/>
      <c r="AT41" s="121"/>
      <c r="AU41" s="386" t="s">
        <v>565</v>
      </c>
      <c r="AV41" s="386"/>
      <c r="AW41" s="386"/>
      <c r="AX41" s="388"/>
    </row>
    <row r="42" spans="1:50" ht="23.25" customHeight="1" x14ac:dyDescent="0.15">
      <c r="A42" s="926" t="s">
        <v>382</v>
      </c>
      <c r="B42" s="927"/>
      <c r="C42" s="927"/>
      <c r="D42" s="927"/>
      <c r="E42" s="927"/>
      <c r="F42" s="928"/>
      <c r="G42" s="932" t="s">
        <v>574</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663" t="s">
        <v>353</v>
      </c>
      <c r="B44" s="664"/>
      <c r="C44" s="664"/>
      <c r="D44" s="664"/>
      <c r="E44" s="664"/>
      <c r="F44" s="665"/>
      <c r="G44" s="584" t="s">
        <v>146</v>
      </c>
      <c r="H44" s="402"/>
      <c r="I44" s="402"/>
      <c r="J44" s="402"/>
      <c r="K44" s="402"/>
      <c r="L44" s="402"/>
      <c r="M44" s="402"/>
      <c r="N44" s="402"/>
      <c r="O44" s="585"/>
      <c r="P44" s="650" t="s">
        <v>59</v>
      </c>
      <c r="Q44" s="402"/>
      <c r="R44" s="402"/>
      <c r="S44" s="402"/>
      <c r="T44" s="402"/>
      <c r="U44" s="402"/>
      <c r="V44" s="402"/>
      <c r="W44" s="402"/>
      <c r="X44" s="585"/>
      <c r="Y44" s="651"/>
      <c r="Z44" s="652"/>
      <c r="AA44" s="653"/>
      <c r="AB44" s="654" t="s">
        <v>11</v>
      </c>
      <c r="AC44" s="655"/>
      <c r="AD44" s="656"/>
      <c r="AE44" s="389" t="s">
        <v>394</v>
      </c>
      <c r="AF44" s="390"/>
      <c r="AG44" s="390"/>
      <c r="AH44" s="391"/>
      <c r="AI44" s="389" t="s">
        <v>392</v>
      </c>
      <c r="AJ44" s="390"/>
      <c r="AK44" s="390"/>
      <c r="AL44" s="391"/>
      <c r="AM44" s="396" t="s">
        <v>421</v>
      </c>
      <c r="AN44" s="396"/>
      <c r="AO44" s="396"/>
      <c r="AP44" s="396"/>
      <c r="AQ44" s="277" t="s">
        <v>235</v>
      </c>
      <c r="AR44" s="278"/>
      <c r="AS44" s="278"/>
      <c r="AT44" s="279"/>
      <c r="AU44" s="402" t="s">
        <v>134</v>
      </c>
      <c r="AV44" s="402"/>
      <c r="AW44" s="402"/>
      <c r="AX44" s="403"/>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487"/>
      <c r="Z45" s="488"/>
      <c r="AA45" s="489"/>
      <c r="AB45" s="352"/>
      <c r="AC45" s="353"/>
      <c r="AD45" s="354"/>
      <c r="AE45" s="352"/>
      <c r="AF45" s="353"/>
      <c r="AG45" s="353"/>
      <c r="AH45" s="354"/>
      <c r="AI45" s="352"/>
      <c r="AJ45" s="353"/>
      <c r="AK45" s="353"/>
      <c r="AL45" s="354"/>
      <c r="AM45" s="397"/>
      <c r="AN45" s="397"/>
      <c r="AO45" s="397"/>
      <c r="AP45" s="397"/>
      <c r="AQ45" s="215">
        <v>4</v>
      </c>
      <c r="AR45" s="140"/>
      <c r="AS45" s="141" t="s">
        <v>236</v>
      </c>
      <c r="AT45" s="176"/>
      <c r="AU45" s="281" t="s">
        <v>565</v>
      </c>
      <c r="AV45" s="281"/>
      <c r="AW45" s="400" t="s">
        <v>181</v>
      </c>
      <c r="AX45" s="401"/>
    </row>
    <row r="46" spans="1:50" ht="23.25" customHeight="1" x14ac:dyDescent="0.15">
      <c r="A46" s="534"/>
      <c r="B46" s="532"/>
      <c r="C46" s="532"/>
      <c r="D46" s="532"/>
      <c r="E46" s="532"/>
      <c r="F46" s="533"/>
      <c r="G46" s="559" t="s">
        <v>577</v>
      </c>
      <c r="H46" s="560"/>
      <c r="I46" s="560"/>
      <c r="J46" s="560"/>
      <c r="K46" s="560"/>
      <c r="L46" s="560"/>
      <c r="M46" s="560"/>
      <c r="N46" s="560"/>
      <c r="O46" s="561"/>
      <c r="P46" s="165" t="s">
        <v>578</v>
      </c>
      <c r="Q46" s="165"/>
      <c r="R46" s="165"/>
      <c r="S46" s="165"/>
      <c r="T46" s="165"/>
      <c r="U46" s="165"/>
      <c r="V46" s="165"/>
      <c r="W46" s="165"/>
      <c r="X46" s="236"/>
      <c r="Y46" s="358" t="s">
        <v>12</v>
      </c>
      <c r="Z46" s="568"/>
      <c r="AA46" s="569"/>
      <c r="AB46" s="570" t="s">
        <v>579</v>
      </c>
      <c r="AC46" s="570"/>
      <c r="AD46" s="570"/>
      <c r="AE46" s="385">
        <v>173.2</v>
      </c>
      <c r="AF46" s="386"/>
      <c r="AG46" s="386"/>
      <c r="AH46" s="386"/>
      <c r="AI46" s="385">
        <v>77.7</v>
      </c>
      <c r="AJ46" s="386"/>
      <c r="AK46" s="386"/>
      <c r="AL46" s="386"/>
      <c r="AM46" s="385">
        <v>163.5</v>
      </c>
      <c r="AN46" s="386"/>
      <c r="AO46" s="386"/>
      <c r="AP46" s="386"/>
      <c r="AQ46" s="119" t="s">
        <v>565</v>
      </c>
      <c r="AR46" s="120"/>
      <c r="AS46" s="120"/>
      <c r="AT46" s="121"/>
      <c r="AU46" s="386" t="s">
        <v>565</v>
      </c>
      <c r="AV46" s="386"/>
      <c r="AW46" s="386"/>
      <c r="AX46" s="388"/>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579</v>
      </c>
      <c r="AC47" s="541"/>
      <c r="AD47" s="541"/>
      <c r="AE47" s="385">
        <v>50</v>
      </c>
      <c r="AF47" s="386"/>
      <c r="AG47" s="386"/>
      <c r="AH47" s="386"/>
      <c r="AI47" s="385">
        <v>50</v>
      </c>
      <c r="AJ47" s="386"/>
      <c r="AK47" s="386"/>
      <c r="AL47" s="386"/>
      <c r="AM47" s="385">
        <v>50</v>
      </c>
      <c r="AN47" s="386"/>
      <c r="AO47" s="386"/>
      <c r="AP47" s="386"/>
      <c r="AQ47" s="119">
        <v>50</v>
      </c>
      <c r="AR47" s="120"/>
      <c r="AS47" s="120"/>
      <c r="AT47" s="121"/>
      <c r="AU47" s="386" t="s">
        <v>565</v>
      </c>
      <c r="AV47" s="386"/>
      <c r="AW47" s="386"/>
      <c r="AX47" s="388"/>
    </row>
    <row r="48" spans="1:50" ht="39.7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5">
        <v>346.4</v>
      </c>
      <c r="AF48" s="386"/>
      <c r="AG48" s="386"/>
      <c r="AH48" s="386"/>
      <c r="AI48" s="385">
        <v>155.4</v>
      </c>
      <c r="AJ48" s="386"/>
      <c r="AK48" s="386"/>
      <c r="AL48" s="386"/>
      <c r="AM48" s="385">
        <v>327</v>
      </c>
      <c r="AN48" s="386"/>
      <c r="AO48" s="386"/>
      <c r="AP48" s="386"/>
      <c r="AQ48" s="119" t="s">
        <v>565</v>
      </c>
      <c r="AR48" s="120"/>
      <c r="AS48" s="120"/>
      <c r="AT48" s="121"/>
      <c r="AU48" s="386" t="s">
        <v>565</v>
      </c>
      <c r="AV48" s="386"/>
      <c r="AW48" s="386"/>
      <c r="AX48" s="388"/>
    </row>
    <row r="49" spans="1:50" ht="23.25" customHeight="1" x14ac:dyDescent="0.15">
      <c r="A49" s="926" t="s">
        <v>382</v>
      </c>
      <c r="B49" s="927"/>
      <c r="C49" s="927"/>
      <c r="D49" s="927"/>
      <c r="E49" s="927"/>
      <c r="F49" s="928"/>
      <c r="G49" s="932" t="s">
        <v>580</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1" t="s">
        <v>353</v>
      </c>
      <c r="B51" s="532"/>
      <c r="C51" s="532"/>
      <c r="D51" s="532"/>
      <c r="E51" s="532"/>
      <c r="F51" s="533"/>
      <c r="G51" s="584" t="s">
        <v>146</v>
      </c>
      <c r="H51" s="402"/>
      <c r="I51" s="402"/>
      <c r="J51" s="402"/>
      <c r="K51" s="402"/>
      <c r="L51" s="402"/>
      <c r="M51" s="402"/>
      <c r="N51" s="402"/>
      <c r="O51" s="585"/>
      <c r="P51" s="650" t="s">
        <v>59</v>
      </c>
      <c r="Q51" s="402"/>
      <c r="R51" s="402"/>
      <c r="S51" s="402"/>
      <c r="T51" s="402"/>
      <c r="U51" s="402"/>
      <c r="V51" s="402"/>
      <c r="W51" s="402"/>
      <c r="X51" s="585"/>
      <c r="Y51" s="651"/>
      <c r="Z51" s="652"/>
      <c r="AA51" s="653"/>
      <c r="AB51" s="654" t="s">
        <v>11</v>
      </c>
      <c r="AC51" s="655"/>
      <c r="AD51" s="656"/>
      <c r="AE51" s="389" t="s">
        <v>394</v>
      </c>
      <c r="AF51" s="390"/>
      <c r="AG51" s="390"/>
      <c r="AH51" s="391"/>
      <c r="AI51" s="389" t="s">
        <v>392</v>
      </c>
      <c r="AJ51" s="390"/>
      <c r="AK51" s="390"/>
      <c r="AL51" s="391"/>
      <c r="AM51" s="396" t="s">
        <v>421</v>
      </c>
      <c r="AN51" s="396"/>
      <c r="AO51" s="396"/>
      <c r="AP51" s="396"/>
      <c r="AQ51" s="277" t="s">
        <v>235</v>
      </c>
      <c r="AR51" s="278"/>
      <c r="AS51" s="278"/>
      <c r="AT51" s="279"/>
      <c r="AU51" s="398" t="s">
        <v>134</v>
      </c>
      <c r="AV51" s="398"/>
      <c r="AW51" s="398"/>
      <c r="AX51" s="399"/>
    </row>
    <row r="52" spans="1:50" ht="18.75" hidden="1"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487"/>
      <c r="Z52" s="488"/>
      <c r="AA52" s="489"/>
      <c r="AB52" s="352"/>
      <c r="AC52" s="353"/>
      <c r="AD52" s="354"/>
      <c r="AE52" s="352"/>
      <c r="AF52" s="353"/>
      <c r="AG52" s="353"/>
      <c r="AH52" s="354"/>
      <c r="AI52" s="352"/>
      <c r="AJ52" s="353"/>
      <c r="AK52" s="353"/>
      <c r="AL52" s="354"/>
      <c r="AM52" s="397"/>
      <c r="AN52" s="397"/>
      <c r="AO52" s="397"/>
      <c r="AP52" s="397"/>
      <c r="AQ52" s="215"/>
      <c r="AR52" s="140"/>
      <c r="AS52" s="141" t="s">
        <v>236</v>
      </c>
      <c r="AT52" s="176"/>
      <c r="AU52" s="281"/>
      <c r="AV52" s="281"/>
      <c r="AW52" s="400" t="s">
        <v>181</v>
      </c>
      <c r="AX52" s="401"/>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8" t="s">
        <v>12</v>
      </c>
      <c r="Z53" s="568"/>
      <c r="AA53" s="569"/>
      <c r="AB53" s="570"/>
      <c r="AC53" s="570"/>
      <c r="AD53" s="570"/>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1" t="s">
        <v>353</v>
      </c>
      <c r="B58" s="532"/>
      <c r="C58" s="532"/>
      <c r="D58" s="532"/>
      <c r="E58" s="532"/>
      <c r="F58" s="533"/>
      <c r="G58" s="584" t="s">
        <v>146</v>
      </c>
      <c r="H58" s="402"/>
      <c r="I58" s="402"/>
      <c r="J58" s="402"/>
      <c r="K58" s="402"/>
      <c r="L58" s="402"/>
      <c r="M58" s="402"/>
      <c r="N58" s="402"/>
      <c r="O58" s="585"/>
      <c r="P58" s="650" t="s">
        <v>59</v>
      </c>
      <c r="Q58" s="402"/>
      <c r="R58" s="402"/>
      <c r="S58" s="402"/>
      <c r="T58" s="402"/>
      <c r="U58" s="402"/>
      <c r="V58" s="402"/>
      <c r="W58" s="402"/>
      <c r="X58" s="585"/>
      <c r="Y58" s="651"/>
      <c r="Z58" s="652"/>
      <c r="AA58" s="653"/>
      <c r="AB58" s="654" t="s">
        <v>11</v>
      </c>
      <c r="AC58" s="655"/>
      <c r="AD58" s="656"/>
      <c r="AE58" s="389" t="s">
        <v>394</v>
      </c>
      <c r="AF58" s="390"/>
      <c r="AG58" s="390"/>
      <c r="AH58" s="391"/>
      <c r="AI58" s="389" t="s">
        <v>392</v>
      </c>
      <c r="AJ58" s="390"/>
      <c r="AK58" s="390"/>
      <c r="AL58" s="391"/>
      <c r="AM58" s="396" t="s">
        <v>421</v>
      </c>
      <c r="AN58" s="396"/>
      <c r="AO58" s="396"/>
      <c r="AP58" s="396"/>
      <c r="AQ58" s="277" t="s">
        <v>235</v>
      </c>
      <c r="AR58" s="278"/>
      <c r="AS58" s="278"/>
      <c r="AT58" s="279"/>
      <c r="AU58" s="398" t="s">
        <v>134</v>
      </c>
      <c r="AV58" s="398"/>
      <c r="AW58" s="398"/>
      <c r="AX58" s="399"/>
    </row>
    <row r="59" spans="1:50" ht="18.75" hidden="1"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487"/>
      <c r="Z59" s="488"/>
      <c r="AA59" s="489"/>
      <c r="AB59" s="352"/>
      <c r="AC59" s="353"/>
      <c r="AD59" s="354"/>
      <c r="AE59" s="352"/>
      <c r="AF59" s="353"/>
      <c r="AG59" s="353"/>
      <c r="AH59" s="354"/>
      <c r="AI59" s="352"/>
      <c r="AJ59" s="353"/>
      <c r="AK59" s="353"/>
      <c r="AL59" s="354"/>
      <c r="AM59" s="397"/>
      <c r="AN59" s="397"/>
      <c r="AO59" s="397"/>
      <c r="AP59" s="397"/>
      <c r="AQ59" s="215"/>
      <c r="AR59" s="140"/>
      <c r="AS59" s="141" t="s">
        <v>236</v>
      </c>
      <c r="AT59" s="176"/>
      <c r="AU59" s="281"/>
      <c r="AV59" s="281"/>
      <c r="AW59" s="400" t="s">
        <v>181</v>
      </c>
      <c r="AX59" s="401"/>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8" t="s">
        <v>12</v>
      </c>
      <c r="Z60" s="568"/>
      <c r="AA60" s="569"/>
      <c r="AB60" s="570"/>
      <c r="AC60" s="570"/>
      <c r="AD60" s="570"/>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9" t="s">
        <v>394</v>
      </c>
      <c r="AF65" s="390"/>
      <c r="AG65" s="390"/>
      <c r="AH65" s="391"/>
      <c r="AI65" s="389" t="s">
        <v>392</v>
      </c>
      <c r="AJ65" s="390"/>
      <c r="AK65" s="390"/>
      <c r="AL65" s="391"/>
      <c r="AM65" s="396" t="s">
        <v>421</v>
      </c>
      <c r="AN65" s="396"/>
      <c r="AO65" s="396"/>
      <c r="AP65" s="396"/>
      <c r="AQ65" s="891" t="s">
        <v>235</v>
      </c>
      <c r="AR65" s="887"/>
      <c r="AS65" s="887"/>
      <c r="AT65" s="888"/>
      <c r="AU65" s="1007" t="s">
        <v>134</v>
      </c>
      <c r="AV65" s="1007"/>
      <c r="AW65" s="1007"/>
      <c r="AX65" s="100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2"/>
      <c r="AF66" s="353"/>
      <c r="AG66" s="353"/>
      <c r="AH66" s="354"/>
      <c r="AI66" s="352"/>
      <c r="AJ66" s="353"/>
      <c r="AK66" s="353"/>
      <c r="AL66" s="354"/>
      <c r="AM66" s="397"/>
      <c r="AN66" s="397"/>
      <c r="AO66" s="397"/>
      <c r="AP66" s="397"/>
      <c r="AQ66" s="280"/>
      <c r="AR66" s="281"/>
      <c r="AS66" s="889" t="s">
        <v>236</v>
      </c>
      <c r="AT66" s="890"/>
      <c r="AU66" s="281"/>
      <c r="AV66" s="281"/>
      <c r="AW66" s="889" t="s">
        <v>352</v>
      </c>
      <c r="AX66" s="1009"/>
    </row>
    <row r="67" spans="1:50" ht="23.25" hidden="1" customHeight="1" x14ac:dyDescent="0.15">
      <c r="A67" s="875"/>
      <c r="B67" s="876"/>
      <c r="C67" s="876"/>
      <c r="D67" s="876"/>
      <c r="E67" s="876"/>
      <c r="F67" s="877"/>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5"/>
      <c r="B68" s="876"/>
      <c r="C68" s="876"/>
      <c r="D68" s="876"/>
      <c r="E68" s="876"/>
      <c r="F68" s="877"/>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372</v>
      </c>
      <c r="AC68" s="1005"/>
      <c r="AD68" s="1005"/>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5"/>
      <c r="B69" s="876"/>
      <c r="C69" s="876"/>
      <c r="D69" s="876"/>
      <c r="E69" s="876"/>
      <c r="F69" s="877"/>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373</v>
      </c>
      <c r="AC69" s="1006"/>
      <c r="AD69" s="1006"/>
      <c r="AE69" s="838"/>
      <c r="AF69" s="839"/>
      <c r="AG69" s="839"/>
      <c r="AH69" s="839"/>
      <c r="AI69" s="838"/>
      <c r="AJ69" s="839"/>
      <c r="AK69" s="839"/>
      <c r="AL69" s="839"/>
      <c r="AM69" s="838"/>
      <c r="AN69" s="839"/>
      <c r="AO69" s="839"/>
      <c r="AP69" s="839"/>
      <c r="AQ69" s="385"/>
      <c r="AR69" s="386"/>
      <c r="AS69" s="386"/>
      <c r="AT69" s="387"/>
      <c r="AU69" s="386"/>
      <c r="AV69" s="386"/>
      <c r="AW69" s="386"/>
      <c r="AX69" s="388"/>
    </row>
    <row r="70" spans="1:50" ht="23.25" hidden="1" customHeight="1" x14ac:dyDescent="0.15">
      <c r="A70" s="875" t="s">
        <v>359</v>
      </c>
      <c r="B70" s="876"/>
      <c r="C70" s="876"/>
      <c r="D70" s="876"/>
      <c r="E70" s="876"/>
      <c r="F70" s="877"/>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372</v>
      </c>
      <c r="AC71" s="1005"/>
      <c r="AD71" s="1005"/>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373</v>
      </c>
      <c r="AC72" s="1006"/>
      <c r="AD72" s="1006"/>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1" t="s">
        <v>354</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89" t="s">
        <v>394</v>
      </c>
      <c r="AF73" s="390"/>
      <c r="AG73" s="390"/>
      <c r="AH73" s="391"/>
      <c r="AI73" s="389" t="s">
        <v>392</v>
      </c>
      <c r="AJ73" s="390"/>
      <c r="AK73" s="390"/>
      <c r="AL73" s="391"/>
      <c r="AM73" s="396" t="s">
        <v>421</v>
      </c>
      <c r="AN73" s="396"/>
      <c r="AO73" s="396"/>
      <c r="AP73" s="396"/>
      <c r="AQ73" s="180" t="s">
        <v>235</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7"/>
      <c r="AN74" s="397"/>
      <c r="AO74" s="397"/>
      <c r="AP74" s="397"/>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6"/>
      <c r="AV75" s="386"/>
      <c r="AW75" s="386"/>
      <c r="AX75" s="388"/>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6"/>
      <c r="AV76" s="386"/>
      <c r="AW76" s="386"/>
      <c r="AX76" s="388"/>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2"/>
      <c r="AF77" s="393"/>
      <c r="AG77" s="393"/>
      <c r="AH77" s="393"/>
      <c r="AI77" s="392"/>
      <c r="AJ77" s="393"/>
      <c r="AK77" s="393"/>
      <c r="AL77" s="393"/>
      <c r="AM77" s="392"/>
      <c r="AN77" s="393"/>
      <c r="AO77" s="393"/>
      <c r="AP77" s="393"/>
      <c r="AQ77" s="119"/>
      <c r="AR77" s="120"/>
      <c r="AS77" s="120"/>
      <c r="AT77" s="121"/>
      <c r="AU77" s="386"/>
      <c r="AV77" s="386"/>
      <c r="AW77" s="386"/>
      <c r="AX77" s="388"/>
    </row>
    <row r="78" spans="1:50" ht="69.75" hidden="1" customHeight="1" x14ac:dyDescent="0.15">
      <c r="A78" s="941" t="s">
        <v>385</v>
      </c>
      <c r="B78" s="942"/>
      <c r="C78" s="942"/>
      <c r="D78" s="942"/>
      <c r="E78" s="939" t="s">
        <v>332</v>
      </c>
      <c r="F78" s="940"/>
      <c r="G78" s="56" t="s">
        <v>238</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348</v>
      </c>
      <c r="AP79" s="153"/>
      <c r="AQ79" s="153"/>
      <c r="AR79" s="80" t="s">
        <v>346</v>
      </c>
      <c r="AS79" s="152"/>
      <c r="AT79" s="153"/>
      <c r="AU79" s="153"/>
      <c r="AV79" s="153"/>
      <c r="AW79" s="153"/>
      <c r="AX79" s="154"/>
    </row>
    <row r="80" spans="1:50" ht="18.75" hidden="1" customHeight="1" x14ac:dyDescent="0.15">
      <c r="A80" s="538"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400"/>
      <c r="H81" s="400"/>
      <c r="I81" s="400"/>
      <c r="J81" s="400"/>
      <c r="K81" s="400"/>
      <c r="L81" s="400"/>
      <c r="M81" s="400"/>
      <c r="N81" s="400"/>
      <c r="O81" s="400"/>
      <c r="P81" s="400"/>
      <c r="Q81" s="400"/>
      <c r="R81" s="400"/>
      <c r="S81" s="400"/>
      <c r="T81" s="400"/>
      <c r="U81" s="400"/>
      <c r="V81" s="400"/>
      <c r="W81" s="400"/>
      <c r="X81" s="400"/>
      <c r="Y81" s="400"/>
      <c r="Z81" s="400"/>
      <c r="AA81" s="587"/>
      <c r="AB81" s="59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89" t="s">
        <v>11</v>
      </c>
      <c r="AC85" s="390"/>
      <c r="AD85" s="391"/>
      <c r="AE85" s="389" t="s">
        <v>394</v>
      </c>
      <c r="AF85" s="390"/>
      <c r="AG85" s="390"/>
      <c r="AH85" s="391"/>
      <c r="AI85" s="389" t="s">
        <v>392</v>
      </c>
      <c r="AJ85" s="390"/>
      <c r="AK85" s="390"/>
      <c r="AL85" s="391"/>
      <c r="AM85" s="396" t="s">
        <v>421</v>
      </c>
      <c r="AN85" s="396"/>
      <c r="AO85" s="396"/>
      <c r="AP85" s="396"/>
      <c r="AQ85" s="180" t="s">
        <v>235</v>
      </c>
      <c r="AR85" s="173"/>
      <c r="AS85" s="173"/>
      <c r="AT85" s="174"/>
      <c r="AU85" s="394" t="s">
        <v>134</v>
      </c>
      <c r="AV85" s="394"/>
      <c r="AW85" s="394"/>
      <c r="AX85" s="395"/>
      <c r="AY85" s="10"/>
      <c r="AZ85" s="10"/>
      <c r="BA85" s="10"/>
      <c r="BB85" s="10"/>
      <c r="BC85" s="10"/>
    </row>
    <row r="86" spans="1:60" ht="18.75" hidden="1" customHeight="1" x14ac:dyDescent="0.15">
      <c r="A86" s="539"/>
      <c r="B86" s="571"/>
      <c r="C86" s="571"/>
      <c r="D86" s="571"/>
      <c r="E86" s="571"/>
      <c r="F86" s="572"/>
      <c r="G86" s="586"/>
      <c r="H86" s="400"/>
      <c r="I86" s="400"/>
      <c r="J86" s="400"/>
      <c r="K86" s="400"/>
      <c r="L86" s="400"/>
      <c r="M86" s="400"/>
      <c r="N86" s="400"/>
      <c r="O86" s="587"/>
      <c r="P86" s="599"/>
      <c r="Q86" s="400"/>
      <c r="R86" s="400"/>
      <c r="S86" s="400"/>
      <c r="T86" s="400"/>
      <c r="U86" s="400"/>
      <c r="V86" s="400"/>
      <c r="W86" s="400"/>
      <c r="X86" s="587"/>
      <c r="Y86" s="177"/>
      <c r="Z86" s="178"/>
      <c r="AA86" s="179"/>
      <c r="AB86" s="352"/>
      <c r="AC86" s="353"/>
      <c r="AD86" s="354"/>
      <c r="AE86" s="352"/>
      <c r="AF86" s="353"/>
      <c r="AG86" s="353"/>
      <c r="AH86" s="354"/>
      <c r="AI86" s="352"/>
      <c r="AJ86" s="353"/>
      <c r="AK86" s="353"/>
      <c r="AL86" s="354"/>
      <c r="AM86" s="397"/>
      <c r="AN86" s="397"/>
      <c r="AO86" s="397"/>
      <c r="AP86" s="397"/>
      <c r="AQ86" s="280"/>
      <c r="AR86" s="281"/>
      <c r="AS86" s="141" t="s">
        <v>236</v>
      </c>
      <c r="AT86" s="176"/>
      <c r="AU86" s="281"/>
      <c r="AV86" s="281"/>
      <c r="AW86" s="400" t="s">
        <v>181</v>
      </c>
      <c r="AX86" s="401"/>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3"/>
      <c r="R87" s="823"/>
      <c r="S87" s="823"/>
      <c r="T87" s="823"/>
      <c r="U87" s="823"/>
      <c r="V87" s="823"/>
      <c r="W87" s="823"/>
      <c r="X87" s="824"/>
      <c r="Y87" s="777" t="s">
        <v>62</v>
      </c>
      <c r="Z87" s="778"/>
      <c r="AA87" s="779"/>
      <c r="AB87" s="570"/>
      <c r="AC87" s="570"/>
      <c r="AD87" s="570"/>
      <c r="AE87" s="385"/>
      <c r="AF87" s="386"/>
      <c r="AG87" s="386"/>
      <c r="AH87" s="386"/>
      <c r="AI87" s="385"/>
      <c r="AJ87" s="386"/>
      <c r="AK87" s="386"/>
      <c r="AL87" s="386"/>
      <c r="AM87" s="385"/>
      <c r="AN87" s="386"/>
      <c r="AO87" s="386"/>
      <c r="AP87" s="386"/>
      <c r="AQ87" s="119"/>
      <c r="AR87" s="120"/>
      <c r="AS87" s="120"/>
      <c r="AT87" s="121"/>
      <c r="AU87" s="386"/>
      <c r="AV87" s="386"/>
      <c r="AW87" s="386"/>
      <c r="AX87" s="388"/>
    </row>
    <row r="88" spans="1:60" ht="23.25" hidden="1"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1" t="s">
        <v>54</v>
      </c>
      <c r="Z88" s="752"/>
      <c r="AA88" s="753"/>
      <c r="AB88" s="541"/>
      <c r="AC88" s="541"/>
      <c r="AD88" s="541"/>
      <c r="AE88" s="385"/>
      <c r="AF88" s="386"/>
      <c r="AG88" s="386"/>
      <c r="AH88" s="386"/>
      <c r="AI88" s="385"/>
      <c r="AJ88" s="386"/>
      <c r="AK88" s="386"/>
      <c r="AL88" s="386"/>
      <c r="AM88" s="385"/>
      <c r="AN88" s="386"/>
      <c r="AO88" s="386"/>
      <c r="AP88" s="386"/>
      <c r="AQ88" s="119"/>
      <c r="AR88" s="120"/>
      <c r="AS88" s="120"/>
      <c r="AT88" s="121"/>
      <c r="AU88" s="386"/>
      <c r="AV88" s="386"/>
      <c r="AW88" s="386"/>
      <c r="AX88" s="388"/>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1" t="s">
        <v>13</v>
      </c>
      <c r="Z89" s="752"/>
      <c r="AA89" s="753"/>
      <c r="AB89" s="480" t="s">
        <v>14</v>
      </c>
      <c r="AC89" s="480"/>
      <c r="AD89" s="480"/>
      <c r="AE89" s="385"/>
      <c r="AF89" s="386"/>
      <c r="AG89" s="386"/>
      <c r="AH89" s="386"/>
      <c r="AI89" s="385"/>
      <c r="AJ89" s="386"/>
      <c r="AK89" s="386"/>
      <c r="AL89" s="386"/>
      <c r="AM89" s="385"/>
      <c r="AN89" s="386"/>
      <c r="AO89" s="386"/>
      <c r="AP89" s="386"/>
      <c r="AQ89" s="119"/>
      <c r="AR89" s="120"/>
      <c r="AS89" s="120"/>
      <c r="AT89" s="121"/>
      <c r="AU89" s="386"/>
      <c r="AV89" s="386"/>
      <c r="AW89" s="386"/>
      <c r="AX89" s="388"/>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89" t="s">
        <v>11</v>
      </c>
      <c r="AC90" s="390"/>
      <c r="AD90" s="391"/>
      <c r="AE90" s="389" t="s">
        <v>394</v>
      </c>
      <c r="AF90" s="390"/>
      <c r="AG90" s="390"/>
      <c r="AH90" s="391"/>
      <c r="AI90" s="389" t="s">
        <v>392</v>
      </c>
      <c r="AJ90" s="390"/>
      <c r="AK90" s="390"/>
      <c r="AL90" s="391"/>
      <c r="AM90" s="396" t="s">
        <v>421</v>
      </c>
      <c r="AN90" s="396"/>
      <c r="AO90" s="396"/>
      <c r="AP90" s="396"/>
      <c r="AQ90" s="180" t="s">
        <v>235</v>
      </c>
      <c r="AR90" s="173"/>
      <c r="AS90" s="173"/>
      <c r="AT90" s="174"/>
      <c r="AU90" s="394" t="s">
        <v>134</v>
      </c>
      <c r="AV90" s="394"/>
      <c r="AW90" s="394"/>
      <c r="AX90" s="395"/>
    </row>
    <row r="91" spans="1:60" ht="18.75" hidden="1" customHeight="1" x14ac:dyDescent="0.15">
      <c r="A91" s="539"/>
      <c r="B91" s="571"/>
      <c r="C91" s="571"/>
      <c r="D91" s="571"/>
      <c r="E91" s="571"/>
      <c r="F91" s="572"/>
      <c r="G91" s="586"/>
      <c r="H91" s="400"/>
      <c r="I91" s="400"/>
      <c r="J91" s="400"/>
      <c r="K91" s="400"/>
      <c r="L91" s="400"/>
      <c r="M91" s="400"/>
      <c r="N91" s="400"/>
      <c r="O91" s="587"/>
      <c r="P91" s="599"/>
      <c r="Q91" s="400"/>
      <c r="R91" s="400"/>
      <c r="S91" s="400"/>
      <c r="T91" s="400"/>
      <c r="U91" s="400"/>
      <c r="V91" s="400"/>
      <c r="W91" s="400"/>
      <c r="X91" s="587"/>
      <c r="Y91" s="177"/>
      <c r="Z91" s="178"/>
      <c r="AA91" s="179"/>
      <c r="AB91" s="352"/>
      <c r="AC91" s="353"/>
      <c r="AD91" s="354"/>
      <c r="AE91" s="352"/>
      <c r="AF91" s="353"/>
      <c r="AG91" s="353"/>
      <c r="AH91" s="354"/>
      <c r="AI91" s="352"/>
      <c r="AJ91" s="353"/>
      <c r="AK91" s="353"/>
      <c r="AL91" s="354"/>
      <c r="AM91" s="397"/>
      <c r="AN91" s="397"/>
      <c r="AO91" s="397"/>
      <c r="AP91" s="397"/>
      <c r="AQ91" s="280"/>
      <c r="AR91" s="281"/>
      <c r="AS91" s="141" t="s">
        <v>236</v>
      </c>
      <c r="AT91" s="176"/>
      <c r="AU91" s="281"/>
      <c r="AV91" s="281"/>
      <c r="AW91" s="400" t="s">
        <v>181</v>
      </c>
      <c r="AX91" s="401"/>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7" t="s">
        <v>62</v>
      </c>
      <c r="Z92" s="778"/>
      <c r="AA92" s="779"/>
      <c r="AB92" s="570"/>
      <c r="AC92" s="570"/>
      <c r="AD92" s="570"/>
      <c r="AE92" s="385"/>
      <c r="AF92" s="386"/>
      <c r="AG92" s="386"/>
      <c r="AH92" s="386"/>
      <c r="AI92" s="385"/>
      <c r="AJ92" s="386"/>
      <c r="AK92" s="386"/>
      <c r="AL92" s="386"/>
      <c r="AM92" s="385"/>
      <c r="AN92" s="386"/>
      <c r="AO92" s="386"/>
      <c r="AP92" s="386"/>
      <c r="AQ92" s="119"/>
      <c r="AR92" s="120"/>
      <c r="AS92" s="120"/>
      <c r="AT92" s="121"/>
      <c r="AU92" s="386"/>
      <c r="AV92" s="386"/>
      <c r="AW92" s="386"/>
      <c r="AX92" s="388"/>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1" t="s">
        <v>54</v>
      </c>
      <c r="Z93" s="752"/>
      <c r="AA93" s="753"/>
      <c r="AB93" s="541"/>
      <c r="AC93" s="541"/>
      <c r="AD93" s="541"/>
      <c r="AE93" s="385"/>
      <c r="AF93" s="386"/>
      <c r="AG93" s="386"/>
      <c r="AH93" s="386"/>
      <c r="AI93" s="385"/>
      <c r="AJ93" s="386"/>
      <c r="AK93" s="386"/>
      <c r="AL93" s="386"/>
      <c r="AM93" s="385"/>
      <c r="AN93" s="386"/>
      <c r="AO93" s="386"/>
      <c r="AP93" s="386"/>
      <c r="AQ93" s="119"/>
      <c r="AR93" s="120"/>
      <c r="AS93" s="120"/>
      <c r="AT93" s="121"/>
      <c r="AU93" s="386"/>
      <c r="AV93" s="386"/>
      <c r="AW93" s="386"/>
      <c r="AX93" s="388"/>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1" t="s">
        <v>13</v>
      </c>
      <c r="Z94" s="752"/>
      <c r="AA94" s="753"/>
      <c r="AB94" s="480" t="s">
        <v>14</v>
      </c>
      <c r="AC94" s="480"/>
      <c r="AD94" s="480"/>
      <c r="AE94" s="385"/>
      <c r="AF94" s="386"/>
      <c r="AG94" s="386"/>
      <c r="AH94" s="386"/>
      <c r="AI94" s="385"/>
      <c r="AJ94" s="386"/>
      <c r="AK94" s="386"/>
      <c r="AL94" s="386"/>
      <c r="AM94" s="385"/>
      <c r="AN94" s="386"/>
      <c r="AO94" s="386"/>
      <c r="AP94" s="386"/>
      <c r="AQ94" s="119"/>
      <c r="AR94" s="120"/>
      <c r="AS94" s="120"/>
      <c r="AT94" s="121"/>
      <c r="AU94" s="386"/>
      <c r="AV94" s="386"/>
      <c r="AW94" s="386"/>
      <c r="AX94" s="388"/>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89" t="s">
        <v>11</v>
      </c>
      <c r="AC95" s="390"/>
      <c r="AD95" s="391"/>
      <c r="AE95" s="389" t="s">
        <v>394</v>
      </c>
      <c r="AF95" s="390"/>
      <c r="AG95" s="390"/>
      <c r="AH95" s="391"/>
      <c r="AI95" s="389" t="s">
        <v>392</v>
      </c>
      <c r="AJ95" s="390"/>
      <c r="AK95" s="390"/>
      <c r="AL95" s="391"/>
      <c r="AM95" s="396" t="s">
        <v>421</v>
      </c>
      <c r="AN95" s="396"/>
      <c r="AO95" s="396"/>
      <c r="AP95" s="396"/>
      <c r="AQ95" s="180" t="s">
        <v>235</v>
      </c>
      <c r="AR95" s="173"/>
      <c r="AS95" s="173"/>
      <c r="AT95" s="174"/>
      <c r="AU95" s="394" t="s">
        <v>134</v>
      </c>
      <c r="AV95" s="394"/>
      <c r="AW95" s="394"/>
      <c r="AX95" s="395"/>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0"/>
      <c r="I96" s="400"/>
      <c r="J96" s="400"/>
      <c r="K96" s="400"/>
      <c r="L96" s="400"/>
      <c r="M96" s="400"/>
      <c r="N96" s="400"/>
      <c r="O96" s="587"/>
      <c r="P96" s="599"/>
      <c r="Q96" s="400"/>
      <c r="R96" s="400"/>
      <c r="S96" s="400"/>
      <c r="T96" s="400"/>
      <c r="U96" s="400"/>
      <c r="V96" s="400"/>
      <c r="W96" s="400"/>
      <c r="X96" s="587"/>
      <c r="Y96" s="177"/>
      <c r="Z96" s="178"/>
      <c r="AA96" s="179"/>
      <c r="AB96" s="352"/>
      <c r="AC96" s="353"/>
      <c r="AD96" s="354"/>
      <c r="AE96" s="352"/>
      <c r="AF96" s="353"/>
      <c r="AG96" s="353"/>
      <c r="AH96" s="354"/>
      <c r="AI96" s="352"/>
      <c r="AJ96" s="353"/>
      <c r="AK96" s="353"/>
      <c r="AL96" s="354"/>
      <c r="AM96" s="397"/>
      <c r="AN96" s="397"/>
      <c r="AO96" s="397"/>
      <c r="AP96" s="397"/>
      <c r="AQ96" s="280"/>
      <c r="AR96" s="281"/>
      <c r="AS96" s="141" t="s">
        <v>236</v>
      </c>
      <c r="AT96" s="176"/>
      <c r="AU96" s="281"/>
      <c r="AV96" s="281"/>
      <c r="AW96" s="400" t="s">
        <v>181</v>
      </c>
      <c r="AX96" s="401"/>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7" t="s">
        <v>62</v>
      </c>
      <c r="Z97" s="778"/>
      <c r="AA97" s="779"/>
      <c r="AB97" s="427"/>
      <c r="AC97" s="428"/>
      <c r="AD97" s="429"/>
      <c r="AE97" s="385"/>
      <c r="AF97" s="386"/>
      <c r="AG97" s="386"/>
      <c r="AH97" s="387"/>
      <c r="AI97" s="385"/>
      <c r="AJ97" s="386"/>
      <c r="AK97" s="386"/>
      <c r="AL97" s="387"/>
      <c r="AM97" s="385"/>
      <c r="AN97" s="386"/>
      <c r="AO97" s="386"/>
      <c r="AP97" s="386"/>
      <c r="AQ97" s="119"/>
      <c r="AR97" s="120"/>
      <c r="AS97" s="120"/>
      <c r="AT97" s="121"/>
      <c r="AU97" s="386"/>
      <c r="AV97" s="386"/>
      <c r="AW97" s="386"/>
      <c r="AX97" s="388"/>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1" t="s">
        <v>54</v>
      </c>
      <c r="Z98" s="752"/>
      <c r="AA98" s="753"/>
      <c r="AB98" s="315"/>
      <c r="AC98" s="316"/>
      <c r="AD98" s="317"/>
      <c r="AE98" s="385"/>
      <c r="AF98" s="386"/>
      <c r="AG98" s="386"/>
      <c r="AH98" s="387"/>
      <c r="AI98" s="385"/>
      <c r="AJ98" s="386"/>
      <c r="AK98" s="386"/>
      <c r="AL98" s="387"/>
      <c r="AM98" s="385"/>
      <c r="AN98" s="386"/>
      <c r="AO98" s="386"/>
      <c r="AP98" s="386"/>
      <c r="AQ98" s="119"/>
      <c r="AR98" s="120"/>
      <c r="AS98" s="120"/>
      <c r="AT98" s="121"/>
      <c r="AU98" s="386"/>
      <c r="AV98" s="386"/>
      <c r="AW98" s="386"/>
      <c r="AX98" s="388"/>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394</v>
      </c>
      <c r="AF100" s="848"/>
      <c r="AG100" s="848"/>
      <c r="AH100" s="849"/>
      <c r="AI100" s="847" t="s">
        <v>414</v>
      </c>
      <c r="AJ100" s="848"/>
      <c r="AK100" s="848"/>
      <c r="AL100" s="849"/>
      <c r="AM100" s="847" t="s">
        <v>421</v>
      </c>
      <c r="AN100" s="848"/>
      <c r="AO100" s="848"/>
      <c r="AP100" s="849"/>
      <c r="AQ100" s="958" t="s">
        <v>434</v>
      </c>
      <c r="AR100" s="959"/>
      <c r="AS100" s="959"/>
      <c r="AT100" s="960"/>
      <c r="AU100" s="958" t="s">
        <v>435</v>
      </c>
      <c r="AV100" s="959"/>
      <c r="AW100" s="959"/>
      <c r="AX100" s="961"/>
    </row>
    <row r="101" spans="1:60" ht="23.25" customHeight="1" x14ac:dyDescent="0.15">
      <c r="A101" s="510"/>
      <c r="B101" s="511"/>
      <c r="C101" s="511"/>
      <c r="D101" s="511"/>
      <c r="E101" s="511"/>
      <c r="F101" s="512"/>
      <c r="G101" s="165" t="s">
        <v>581</v>
      </c>
      <c r="H101" s="165"/>
      <c r="I101" s="165"/>
      <c r="J101" s="165"/>
      <c r="K101" s="165"/>
      <c r="L101" s="165"/>
      <c r="M101" s="165"/>
      <c r="N101" s="165"/>
      <c r="O101" s="165"/>
      <c r="P101" s="165"/>
      <c r="Q101" s="165"/>
      <c r="R101" s="165"/>
      <c r="S101" s="165"/>
      <c r="T101" s="165"/>
      <c r="U101" s="165"/>
      <c r="V101" s="165"/>
      <c r="W101" s="165"/>
      <c r="X101" s="236"/>
      <c r="Y101" s="837" t="s">
        <v>55</v>
      </c>
      <c r="Z101" s="737"/>
      <c r="AA101" s="738"/>
      <c r="AB101" s="570" t="s">
        <v>582</v>
      </c>
      <c r="AC101" s="570"/>
      <c r="AD101" s="570"/>
      <c r="AE101" s="385">
        <v>13</v>
      </c>
      <c r="AF101" s="386"/>
      <c r="AG101" s="386"/>
      <c r="AH101" s="387"/>
      <c r="AI101" s="385">
        <v>10</v>
      </c>
      <c r="AJ101" s="386"/>
      <c r="AK101" s="386"/>
      <c r="AL101" s="387"/>
      <c r="AM101" s="385">
        <v>10</v>
      </c>
      <c r="AN101" s="386"/>
      <c r="AO101" s="386"/>
      <c r="AP101" s="387"/>
      <c r="AQ101" s="385" t="s">
        <v>625</v>
      </c>
      <c r="AR101" s="386"/>
      <c r="AS101" s="386"/>
      <c r="AT101" s="387"/>
      <c r="AU101" s="385" t="s">
        <v>680</v>
      </c>
      <c r="AV101" s="386"/>
      <c r="AW101" s="386"/>
      <c r="AX101" s="387"/>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9"/>
      <c r="AA102" s="360"/>
      <c r="AB102" s="570" t="s">
        <v>582</v>
      </c>
      <c r="AC102" s="570"/>
      <c r="AD102" s="570"/>
      <c r="AE102" s="379">
        <v>13</v>
      </c>
      <c r="AF102" s="379"/>
      <c r="AG102" s="379"/>
      <c r="AH102" s="379"/>
      <c r="AI102" s="379">
        <v>11</v>
      </c>
      <c r="AJ102" s="379"/>
      <c r="AK102" s="379"/>
      <c r="AL102" s="379"/>
      <c r="AM102" s="379">
        <v>10</v>
      </c>
      <c r="AN102" s="379"/>
      <c r="AO102" s="379"/>
      <c r="AP102" s="379"/>
      <c r="AQ102" s="838">
        <v>10</v>
      </c>
      <c r="AR102" s="839"/>
      <c r="AS102" s="839"/>
      <c r="AT102" s="840"/>
      <c r="AU102" s="838">
        <v>10</v>
      </c>
      <c r="AV102" s="839"/>
      <c r="AW102" s="839"/>
      <c r="AX102" s="840"/>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1" t="s">
        <v>434</v>
      </c>
      <c r="AR103" s="382"/>
      <c r="AS103" s="382"/>
      <c r="AT103" s="383"/>
      <c r="AU103" s="381" t="s">
        <v>435</v>
      </c>
      <c r="AV103" s="382"/>
      <c r="AW103" s="382"/>
      <c r="AX103" s="384"/>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5"/>
      <c r="AF104" s="386"/>
      <c r="AG104" s="386"/>
      <c r="AH104" s="387"/>
      <c r="AI104" s="385"/>
      <c r="AJ104" s="386"/>
      <c r="AK104" s="386"/>
      <c r="AL104" s="387"/>
      <c r="AM104" s="385"/>
      <c r="AN104" s="386"/>
      <c r="AO104" s="386"/>
      <c r="AP104" s="387"/>
      <c r="AQ104" s="385"/>
      <c r="AR104" s="386"/>
      <c r="AS104" s="386"/>
      <c r="AT104" s="387"/>
      <c r="AU104" s="385"/>
      <c r="AV104" s="386"/>
      <c r="AW104" s="386"/>
      <c r="AX104" s="387"/>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7"/>
      <c r="AC105" s="428"/>
      <c r="AD105" s="429"/>
      <c r="AE105" s="379"/>
      <c r="AF105" s="379"/>
      <c r="AG105" s="379"/>
      <c r="AH105" s="379"/>
      <c r="AI105" s="379"/>
      <c r="AJ105" s="379"/>
      <c r="AK105" s="379"/>
      <c r="AL105" s="379"/>
      <c r="AM105" s="379"/>
      <c r="AN105" s="379"/>
      <c r="AO105" s="379"/>
      <c r="AP105" s="379"/>
      <c r="AQ105" s="385"/>
      <c r="AR105" s="386"/>
      <c r="AS105" s="386"/>
      <c r="AT105" s="387"/>
      <c r="AU105" s="838"/>
      <c r="AV105" s="839"/>
      <c r="AW105" s="839"/>
      <c r="AX105" s="840"/>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1" t="s">
        <v>434</v>
      </c>
      <c r="AR106" s="382"/>
      <c r="AS106" s="382"/>
      <c r="AT106" s="383"/>
      <c r="AU106" s="381" t="s">
        <v>435</v>
      </c>
      <c r="AV106" s="382"/>
      <c r="AW106" s="382"/>
      <c r="AX106" s="384"/>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9"/>
      <c r="AF107" s="379"/>
      <c r="AG107" s="379"/>
      <c r="AH107" s="379"/>
      <c r="AI107" s="379"/>
      <c r="AJ107" s="379"/>
      <c r="AK107" s="379"/>
      <c r="AL107" s="379"/>
      <c r="AM107" s="379"/>
      <c r="AN107" s="379"/>
      <c r="AO107" s="379"/>
      <c r="AP107" s="379"/>
      <c r="AQ107" s="385"/>
      <c r="AR107" s="386"/>
      <c r="AS107" s="386"/>
      <c r="AT107" s="387"/>
      <c r="AU107" s="385"/>
      <c r="AV107" s="386"/>
      <c r="AW107" s="386"/>
      <c r="AX107" s="387"/>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7"/>
      <c r="AC108" s="428"/>
      <c r="AD108" s="429"/>
      <c r="AE108" s="379"/>
      <c r="AF108" s="379"/>
      <c r="AG108" s="379"/>
      <c r="AH108" s="379"/>
      <c r="AI108" s="379"/>
      <c r="AJ108" s="379"/>
      <c r="AK108" s="379"/>
      <c r="AL108" s="379"/>
      <c r="AM108" s="379"/>
      <c r="AN108" s="379"/>
      <c r="AO108" s="379"/>
      <c r="AP108" s="379"/>
      <c r="AQ108" s="385"/>
      <c r="AR108" s="386"/>
      <c r="AS108" s="386"/>
      <c r="AT108" s="387"/>
      <c r="AU108" s="838"/>
      <c r="AV108" s="839"/>
      <c r="AW108" s="839"/>
      <c r="AX108" s="840"/>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1" t="s">
        <v>434</v>
      </c>
      <c r="AR109" s="382"/>
      <c r="AS109" s="382"/>
      <c r="AT109" s="383"/>
      <c r="AU109" s="381" t="s">
        <v>435</v>
      </c>
      <c r="AV109" s="382"/>
      <c r="AW109" s="382"/>
      <c r="AX109" s="384"/>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9"/>
      <c r="AF110" s="379"/>
      <c r="AG110" s="379"/>
      <c r="AH110" s="379"/>
      <c r="AI110" s="379"/>
      <c r="AJ110" s="379"/>
      <c r="AK110" s="379"/>
      <c r="AL110" s="379"/>
      <c r="AM110" s="379"/>
      <c r="AN110" s="379"/>
      <c r="AO110" s="379"/>
      <c r="AP110" s="379"/>
      <c r="AQ110" s="385"/>
      <c r="AR110" s="386"/>
      <c r="AS110" s="386"/>
      <c r="AT110" s="387"/>
      <c r="AU110" s="385"/>
      <c r="AV110" s="386"/>
      <c r="AW110" s="386"/>
      <c r="AX110" s="387"/>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7"/>
      <c r="AC111" s="428"/>
      <c r="AD111" s="429"/>
      <c r="AE111" s="379"/>
      <c r="AF111" s="379"/>
      <c r="AG111" s="379"/>
      <c r="AH111" s="379"/>
      <c r="AI111" s="379"/>
      <c r="AJ111" s="379"/>
      <c r="AK111" s="379"/>
      <c r="AL111" s="379"/>
      <c r="AM111" s="379"/>
      <c r="AN111" s="379"/>
      <c r="AO111" s="379"/>
      <c r="AP111" s="379"/>
      <c r="AQ111" s="385"/>
      <c r="AR111" s="386"/>
      <c r="AS111" s="386"/>
      <c r="AT111" s="387"/>
      <c r="AU111" s="838"/>
      <c r="AV111" s="839"/>
      <c r="AW111" s="839"/>
      <c r="AX111" s="840"/>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1" t="s">
        <v>434</v>
      </c>
      <c r="AR112" s="382"/>
      <c r="AS112" s="382"/>
      <c r="AT112" s="383"/>
      <c r="AU112" s="381" t="s">
        <v>435</v>
      </c>
      <c r="AV112" s="382"/>
      <c r="AW112" s="382"/>
      <c r="AX112" s="384"/>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5" t="s">
        <v>436</v>
      </c>
      <c r="AR115" s="356"/>
      <c r="AS115" s="356"/>
      <c r="AT115" s="356"/>
      <c r="AU115" s="356"/>
      <c r="AV115" s="356"/>
      <c r="AW115" s="356"/>
      <c r="AX115" s="357"/>
    </row>
    <row r="116" spans="1:50" ht="23.25" customHeight="1" x14ac:dyDescent="0.15">
      <c r="A116" s="307"/>
      <c r="B116" s="308"/>
      <c r="C116" s="308"/>
      <c r="D116" s="308"/>
      <c r="E116" s="308"/>
      <c r="F116" s="309"/>
      <c r="G116" s="372" t="s">
        <v>583</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584</v>
      </c>
      <c r="AC116" s="316"/>
      <c r="AD116" s="317"/>
      <c r="AE116" s="379">
        <v>6088312.153846154</v>
      </c>
      <c r="AF116" s="379"/>
      <c r="AG116" s="379"/>
      <c r="AH116" s="379"/>
      <c r="AI116" s="379">
        <v>5688337</v>
      </c>
      <c r="AJ116" s="379"/>
      <c r="AK116" s="379"/>
      <c r="AL116" s="379"/>
      <c r="AM116" s="379">
        <v>5455720</v>
      </c>
      <c r="AN116" s="379"/>
      <c r="AO116" s="379"/>
      <c r="AP116" s="379"/>
      <c r="AQ116" s="385">
        <v>5558900</v>
      </c>
      <c r="AR116" s="386"/>
      <c r="AS116" s="386"/>
      <c r="AT116" s="386"/>
      <c r="AU116" s="386"/>
      <c r="AV116" s="386"/>
      <c r="AW116" s="386"/>
      <c r="AX116" s="388"/>
    </row>
    <row r="117" spans="1:50" ht="46.5" customHeight="1" thickBot="1" x14ac:dyDescent="0.2">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585</v>
      </c>
      <c r="AC117" s="362"/>
      <c r="AD117" s="363"/>
      <c r="AE117" s="322" t="s">
        <v>586</v>
      </c>
      <c r="AF117" s="322"/>
      <c r="AG117" s="322"/>
      <c r="AH117" s="322"/>
      <c r="AI117" s="322" t="s">
        <v>587</v>
      </c>
      <c r="AJ117" s="322"/>
      <c r="AK117" s="322"/>
      <c r="AL117" s="322"/>
      <c r="AM117" s="322" t="s">
        <v>628</v>
      </c>
      <c r="AN117" s="322"/>
      <c r="AO117" s="322"/>
      <c r="AP117" s="322"/>
      <c r="AQ117" s="322" t="s">
        <v>678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5" t="s">
        <v>436</v>
      </c>
      <c r="AR118" s="356"/>
      <c r="AS118" s="356"/>
      <c r="AT118" s="356"/>
      <c r="AU118" s="356"/>
      <c r="AV118" s="356"/>
      <c r="AW118" s="356"/>
      <c r="AX118" s="357"/>
    </row>
    <row r="119" spans="1:50" ht="23.25" hidden="1" customHeight="1" x14ac:dyDescent="0.15">
      <c r="A119" s="307"/>
      <c r="B119" s="308"/>
      <c r="C119" s="308"/>
      <c r="D119" s="308"/>
      <c r="E119" s="308"/>
      <c r="F119" s="309"/>
      <c r="G119" s="372" t="s">
        <v>362</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c r="AC119" s="316"/>
      <c r="AD119" s="317"/>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588</v>
      </c>
      <c r="AC120" s="362"/>
      <c r="AD120" s="363"/>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5" t="s">
        <v>436</v>
      </c>
      <c r="AR121" s="356"/>
      <c r="AS121" s="356"/>
      <c r="AT121" s="356"/>
      <c r="AU121" s="356"/>
      <c r="AV121" s="356"/>
      <c r="AW121" s="356"/>
      <c r="AX121" s="357"/>
    </row>
    <row r="122" spans="1:50" ht="23.25" hidden="1" customHeight="1" x14ac:dyDescent="0.15">
      <c r="A122" s="307"/>
      <c r="B122" s="308"/>
      <c r="C122" s="308"/>
      <c r="D122" s="308"/>
      <c r="E122" s="308"/>
      <c r="F122" s="309"/>
      <c r="G122" s="372" t="s">
        <v>589</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c r="AC122" s="316"/>
      <c r="AD122" s="317"/>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588</v>
      </c>
      <c r="AC123" s="362"/>
      <c r="AD123" s="363"/>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5" t="s">
        <v>436</v>
      </c>
      <c r="AR124" s="356"/>
      <c r="AS124" s="356"/>
      <c r="AT124" s="356"/>
      <c r="AU124" s="356"/>
      <c r="AV124" s="356"/>
      <c r="AW124" s="356"/>
      <c r="AX124" s="357"/>
    </row>
    <row r="125" spans="1:50" ht="23.25" hidden="1" customHeight="1" x14ac:dyDescent="0.15">
      <c r="A125" s="307"/>
      <c r="B125" s="308"/>
      <c r="C125" s="308"/>
      <c r="D125" s="308"/>
      <c r="E125" s="308"/>
      <c r="F125" s="309"/>
      <c r="G125" s="372" t="s">
        <v>589</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c r="AC125" s="316"/>
      <c r="AD125" s="317"/>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588</v>
      </c>
      <c r="AC126" s="362"/>
      <c r="AD126" s="363"/>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394</v>
      </c>
      <c r="AF127" s="313"/>
      <c r="AG127" s="313"/>
      <c r="AH127" s="314"/>
      <c r="AI127" s="318" t="s">
        <v>392</v>
      </c>
      <c r="AJ127" s="313"/>
      <c r="AK127" s="313"/>
      <c r="AL127" s="314"/>
      <c r="AM127" s="318" t="s">
        <v>421</v>
      </c>
      <c r="AN127" s="313"/>
      <c r="AO127" s="313"/>
      <c r="AP127" s="314"/>
      <c r="AQ127" s="355" t="s">
        <v>436</v>
      </c>
      <c r="AR127" s="356"/>
      <c r="AS127" s="356"/>
      <c r="AT127" s="356"/>
      <c r="AU127" s="356"/>
      <c r="AV127" s="356"/>
      <c r="AW127" s="356"/>
      <c r="AX127" s="357"/>
    </row>
    <row r="128" spans="1:50" ht="23.25" hidden="1" customHeight="1" x14ac:dyDescent="0.15">
      <c r="A128" s="307"/>
      <c r="B128" s="308"/>
      <c r="C128" s="308"/>
      <c r="D128" s="308"/>
      <c r="E128" s="308"/>
      <c r="F128" s="309"/>
      <c r="G128" s="372" t="s">
        <v>589</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c r="AC128" s="316"/>
      <c r="AD128" s="317"/>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588</v>
      </c>
      <c r="AC129" s="362"/>
      <c r="AD129" s="363"/>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4" t="s">
        <v>409</v>
      </c>
      <c r="B130" s="1022"/>
      <c r="C130" s="1021" t="s">
        <v>239</v>
      </c>
      <c r="D130" s="1022"/>
      <c r="E130" s="324" t="s">
        <v>268</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5"/>
      <c r="B131" s="256"/>
      <c r="C131" s="255"/>
      <c r="D131" s="256"/>
      <c r="E131" s="242" t="s">
        <v>267</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562</v>
      </c>
      <c r="AR133" s="281"/>
      <c r="AS133" s="141" t="s">
        <v>236</v>
      </c>
      <c r="AT133" s="176"/>
      <c r="AU133" s="263">
        <v>4</v>
      </c>
      <c r="AV133" s="140"/>
      <c r="AW133" s="141" t="s">
        <v>181</v>
      </c>
      <c r="AX133" s="142"/>
    </row>
    <row r="134" spans="1:50" ht="49.5" customHeight="1" x14ac:dyDescent="0.15">
      <c r="A134" s="1025"/>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182</v>
      </c>
      <c r="AC134" s="228"/>
      <c r="AD134" s="228"/>
      <c r="AE134" s="276">
        <v>17.100000000000001</v>
      </c>
      <c r="AF134" s="120"/>
      <c r="AG134" s="120"/>
      <c r="AH134" s="120"/>
      <c r="AI134" s="276">
        <v>10.3</v>
      </c>
      <c r="AJ134" s="120"/>
      <c r="AK134" s="120"/>
      <c r="AL134" s="120"/>
      <c r="AM134" s="276">
        <v>4.8</v>
      </c>
      <c r="AN134" s="120"/>
      <c r="AO134" s="120"/>
      <c r="AP134" s="120"/>
      <c r="AQ134" s="276" t="s">
        <v>562</v>
      </c>
      <c r="AR134" s="120"/>
      <c r="AS134" s="120"/>
      <c r="AT134" s="120"/>
      <c r="AU134" s="276" t="s">
        <v>562</v>
      </c>
      <c r="AV134" s="120"/>
      <c r="AW134" s="120"/>
      <c r="AX134" s="219"/>
    </row>
    <row r="135" spans="1:50" ht="57.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182</v>
      </c>
      <c r="AC135" s="302"/>
      <c r="AD135" s="303"/>
      <c r="AE135" s="276">
        <v>10</v>
      </c>
      <c r="AF135" s="120"/>
      <c r="AG135" s="120"/>
      <c r="AH135" s="120"/>
      <c r="AI135" s="276">
        <v>10</v>
      </c>
      <c r="AJ135" s="120"/>
      <c r="AK135" s="120"/>
      <c r="AL135" s="120"/>
      <c r="AM135" s="276">
        <v>10</v>
      </c>
      <c r="AN135" s="120"/>
      <c r="AO135" s="120"/>
      <c r="AP135" s="120"/>
      <c r="AQ135" s="276" t="s">
        <v>562</v>
      </c>
      <c r="AR135" s="120"/>
      <c r="AS135" s="120"/>
      <c r="AT135" s="120"/>
      <c r="AU135" s="276">
        <v>10</v>
      </c>
      <c r="AV135" s="120"/>
      <c r="AW135" s="120"/>
      <c r="AX135" s="219"/>
    </row>
    <row r="136" spans="1:50" ht="18.75"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t="s">
        <v>562</v>
      </c>
      <c r="AR137" s="281"/>
      <c r="AS137" s="141" t="s">
        <v>236</v>
      </c>
      <c r="AT137" s="176"/>
      <c r="AU137" s="263">
        <v>4</v>
      </c>
      <c r="AV137" s="140"/>
      <c r="AW137" s="141" t="s">
        <v>181</v>
      </c>
      <c r="AX137" s="142"/>
    </row>
    <row r="138" spans="1:50" ht="39.75" customHeight="1" x14ac:dyDescent="0.15">
      <c r="A138" s="1025"/>
      <c r="B138" s="256"/>
      <c r="C138" s="255"/>
      <c r="D138" s="256"/>
      <c r="E138" s="255"/>
      <c r="F138" s="330"/>
      <c r="G138" s="264" t="s">
        <v>591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182</v>
      </c>
      <c r="AC138" s="302"/>
      <c r="AD138" s="303"/>
      <c r="AE138" s="276">
        <v>97.5</v>
      </c>
      <c r="AF138" s="120"/>
      <c r="AG138" s="120"/>
      <c r="AH138" s="120"/>
      <c r="AI138" s="276">
        <v>94.9</v>
      </c>
      <c r="AJ138" s="120"/>
      <c r="AK138" s="120"/>
      <c r="AL138" s="120"/>
      <c r="AM138" s="276">
        <v>98.7</v>
      </c>
      <c r="AN138" s="120"/>
      <c r="AO138" s="120"/>
      <c r="AP138" s="120"/>
      <c r="AQ138" s="276" t="s">
        <v>562</v>
      </c>
      <c r="AR138" s="120"/>
      <c r="AS138" s="120"/>
      <c r="AT138" s="120"/>
      <c r="AU138" s="276" t="s">
        <v>562</v>
      </c>
      <c r="AV138" s="120"/>
      <c r="AW138" s="120"/>
      <c r="AX138" s="219"/>
    </row>
    <row r="139" spans="1:50" ht="45"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562</v>
      </c>
      <c r="AC139" s="302"/>
      <c r="AD139" s="303"/>
      <c r="AE139" s="276">
        <v>80</v>
      </c>
      <c r="AF139" s="120"/>
      <c r="AG139" s="120"/>
      <c r="AH139" s="120"/>
      <c r="AI139" s="276">
        <v>80</v>
      </c>
      <c r="AJ139" s="120"/>
      <c r="AK139" s="120"/>
      <c r="AL139" s="120"/>
      <c r="AM139" s="276">
        <v>80</v>
      </c>
      <c r="AN139" s="120"/>
      <c r="AO139" s="120"/>
      <c r="AP139" s="120"/>
      <c r="AQ139" s="276" t="s">
        <v>562</v>
      </c>
      <c r="AR139" s="120"/>
      <c r="AS139" s="120"/>
      <c r="AT139" s="120"/>
      <c r="AU139" s="276">
        <v>80</v>
      </c>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v>80</v>
      </c>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3"/>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4"/>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5"/>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424</v>
      </c>
      <c r="D430" s="254"/>
      <c r="E430" s="242" t="s">
        <v>402</v>
      </c>
      <c r="F430" s="468"/>
      <c r="G430" s="244" t="s">
        <v>255</v>
      </c>
      <c r="H430" s="162"/>
      <c r="I430" s="162"/>
      <c r="J430" s="469" t="s">
        <v>562</v>
      </c>
      <c r="K430" s="246"/>
      <c r="L430" s="246"/>
      <c r="M430" s="246"/>
      <c r="N430" s="246"/>
      <c r="O430" s="246"/>
      <c r="P430" s="246"/>
      <c r="Q430" s="246"/>
      <c r="R430" s="246"/>
      <c r="S430" s="246"/>
      <c r="T430" s="247"/>
      <c r="U430" s="470" t="s">
        <v>562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562</v>
      </c>
      <c r="AF432" s="140"/>
      <c r="AG432" s="141" t="s">
        <v>236</v>
      </c>
      <c r="AH432" s="176"/>
      <c r="AI432" s="186"/>
      <c r="AJ432" s="186"/>
      <c r="AK432" s="186"/>
      <c r="AL432" s="181"/>
      <c r="AM432" s="186"/>
      <c r="AN432" s="186"/>
      <c r="AO432" s="186"/>
      <c r="AP432" s="181"/>
      <c r="AQ432" s="262" t="s">
        <v>562</v>
      </c>
      <c r="AR432" s="140"/>
      <c r="AS432" s="141" t="s">
        <v>236</v>
      </c>
      <c r="AT432" s="176"/>
      <c r="AU432" s="262" t="s">
        <v>562</v>
      </c>
      <c r="AV432" s="140"/>
      <c r="AW432" s="141" t="s">
        <v>181</v>
      </c>
      <c r="AX432" s="142"/>
    </row>
    <row r="433" spans="1:50" ht="23.25" customHeight="1" x14ac:dyDescent="0.15">
      <c r="A433" s="1025"/>
      <c r="B433" s="256"/>
      <c r="C433" s="255"/>
      <c r="D433" s="256"/>
      <c r="E433" s="170"/>
      <c r="F433" s="171"/>
      <c r="G433" s="264" t="s">
        <v>562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562</v>
      </c>
      <c r="AC433" s="137"/>
      <c r="AD433" s="137"/>
      <c r="AE433" s="259" t="s">
        <v>562</v>
      </c>
      <c r="AF433" s="120"/>
      <c r="AG433" s="120"/>
      <c r="AH433" s="120"/>
      <c r="AI433" s="259" t="s">
        <v>562</v>
      </c>
      <c r="AJ433" s="120"/>
      <c r="AK433" s="120"/>
      <c r="AL433" s="120"/>
      <c r="AM433" s="259" t="s">
        <v>561</v>
      </c>
      <c r="AN433" s="120"/>
      <c r="AO433" s="120"/>
      <c r="AP433" s="120"/>
      <c r="AQ433" s="259" t="s">
        <v>562</v>
      </c>
      <c r="AR433" s="120"/>
      <c r="AS433" s="120"/>
      <c r="AT433" s="121"/>
      <c r="AU433" s="260" t="s">
        <v>562</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562</v>
      </c>
      <c r="AC434" s="137"/>
      <c r="AD434" s="137"/>
      <c r="AE434" s="259" t="s">
        <v>562</v>
      </c>
      <c r="AF434" s="120"/>
      <c r="AG434" s="120"/>
      <c r="AH434" s="120"/>
      <c r="AI434" s="259" t="s">
        <v>562</v>
      </c>
      <c r="AJ434" s="120"/>
      <c r="AK434" s="120"/>
      <c r="AL434" s="120"/>
      <c r="AM434" s="259" t="s">
        <v>561</v>
      </c>
      <c r="AN434" s="120"/>
      <c r="AO434" s="120"/>
      <c r="AP434" s="120"/>
      <c r="AQ434" s="259" t="s">
        <v>562</v>
      </c>
      <c r="AR434" s="120"/>
      <c r="AS434" s="120"/>
      <c r="AT434" s="121"/>
      <c r="AU434" s="260" t="s">
        <v>593</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562</v>
      </c>
      <c r="AF435" s="120"/>
      <c r="AG435" s="120"/>
      <c r="AH435" s="120"/>
      <c r="AI435" s="259" t="s">
        <v>562</v>
      </c>
      <c r="AJ435" s="120"/>
      <c r="AK435" s="120"/>
      <c r="AL435" s="120"/>
      <c r="AM435" s="259" t="s">
        <v>561</v>
      </c>
      <c r="AN435" s="120"/>
      <c r="AO435" s="120"/>
      <c r="AP435" s="120"/>
      <c r="AQ435" s="259" t="s">
        <v>562</v>
      </c>
      <c r="AR435" s="120"/>
      <c r="AS435" s="120"/>
      <c r="AT435" s="121"/>
      <c r="AU435" s="260" t="s">
        <v>562</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62" t="s">
        <v>562</v>
      </c>
      <c r="AR457" s="140"/>
      <c r="AS457" s="141" t="s">
        <v>236</v>
      </c>
      <c r="AT457" s="176"/>
      <c r="AU457" s="263" t="s">
        <v>562</v>
      </c>
      <c r="AV457" s="140"/>
      <c r="AW457" s="141" t="s">
        <v>181</v>
      </c>
      <c r="AX457" s="142"/>
    </row>
    <row r="458" spans="1:50" ht="23.25" customHeight="1" x14ac:dyDescent="0.15">
      <c r="A458" s="1025"/>
      <c r="B458" s="256"/>
      <c r="C458" s="255"/>
      <c r="D458" s="256"/>
      <c r="E458" s="170"/>
      <c r="F458" s="171"/>
      <c r="G458" s="264" t="s">
        <v>562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562</v>
      </c>
      <c r="AC458" s="137"/>
      <c r="AD458" s="137"/>
      <c r="AE458" s="259" t="s">
        <v>562</v>
      </c>
      <c r="AF458" s="120"/>
      <c r="AG458" s="120"/>
      <c r="AH458" s="120"/>
      <c r="AI458" s="259" t="s">
        <v>562</v>
      </c>
      <c r="AJ458" s="120"/>
      <c r="AK458" s="120"/>
      <c r="AL458" s="120"/>
      <c r="AM458" s="259" t="s">
        <v>561</v>
      </c>
      <c r="AN458" s="120"/>
      <c r="AO458" s="120"/>
      <c r="AP458" s="120"/>
      <c r="AQ458" s="259" t="s">
        <v>562</v>
      </c>
      <c r="AR458" s="120"/>
      <c r="AS458" s="120"/>
      <c r="AT458" s="121"/>
      <c r="AU458" s="260" t="s">
        <v>562</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562</v>
      </c>
      <c r="AC459" s="137"/>
      <c r="AD459" s="137"/>
      <c r="AE459" s="259" t="s">
        <v>562</v>
      </c>
      <c r="AF459" s="120"/>
      <c r="AG459" s="120"/>
      <c r="AH459" s="120"/>
      <c r="AI459" s="259" t="s">
        <v>562</v>
      </c>
      <c r="AJ459" s="120"/>
      <c r="AK459" s="120"/>
      <c r="AL459" s="120"/>
      <c r="AM459" s="259" t="s">
        <v>561</v>
      </c>
      <c r="AN459" s="120"/>
      <c r="AO459" s="120"/>
      <c r="AP459" s="120"/>
      <c r="AQ459" s="259" t="s">
        <v>562</v>
      </c>
      <c r="AR459" s="120"/>
      <c r="AS459" s="120"/>
      <c r="AT459" s="121"/>
      <c r="AU459" s="260" t="s">
        <v>593</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562</v>
      </c>
      <c r="AF460" s="120"/>
      <c r="AG460" s="120"/>
      <c r="AH460" s="120"/>
      <c r="AI460" s="259" t="s">
        <v>562</v>
      </c>
      <c r="AJ460" s="120"/>
      <c r="AK460" s="120"/>
      <c r="AL460" s="120"/>
      <c r="AM460" s="259" t="s">
        <v>561</v>
      </c>
      <c r="AN460" s="120"/>
      <c r="AO460" s="120"/>
      <c r="AP460" s="120"/>
      <c r="AQ460" s="259" t="s">
        <v>562</v>
      </c>
      <c r="AR460" s="120"/>
      <c r="AS460" s="120"/>
      <c r="AT460" s="121"/>
      <c r="AU460" s="260" t="s">
        <v>562</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39" t="s">
        <v>562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9"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4" t="s">
        <v>614</v>
      </c>
      <c r="AE702" s="925"/>
      <c r="AF702" s="925"/>
      <c r="AG702" s="909" t="s">
        <v>594</v>
      </c>
      <c r="AH702" s="910"/>
      <c r="AI702" s="910"/>
      <c r="AJ702" s="910"/>
      <c r="AK702" s="910"/>
      <c r="AL702" s="910"/>
      <c r="AM702" s="910"/>
      <c r="AN702" s="910"/>
      <c r="AO702" s="910"/>
      <c r="AP702" s="910"/>
      <c r="AQ702" s="910"/>
      <c r="AR702" s="910"/>
      <c r="AS702" s="910"/>
      <c r="AT702" s="910"/>
      <c r="AU702" s="910"/>
      <c r="AV702" s="910"/>
      <c r="AW702" s="910"/>
      <c r="AX702" s="911"/>
    </row>
    <row r="703" spans="1:50" ht="69"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614</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69"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614</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39"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614</v>
      </c>
      <c r="AE705" s="755"/>
      <c r="AF705" s="755"/>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9" customHeight="1" x14ac:dyDescent="0.15">
      <c r="A706" s="677"/>
      <c r="B706" s="794"/>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39" customHeight="1" x14ac:dyDescent="0.15">
      <c r="A707" s="677"/>
      <c r="B707" s="794"/>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614</v>
      </c>
      <c r="AE708" s="690"/>
      <c r="AF708" s="690"/>
      <c r="AG708" s="545" t="s">
        <v>598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614</v>
      </c>
      <c r="AE709" s="159"/>
      <c r="AF709" s="159"/>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614</v>
      </c>
      <c r="AE710" s="159"/>
      <c r="AF710" s="159"/>
      <c r="AG710" s="686" t="s">
        <v>600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614</v>
      </c>
      <c r="AE711" s="159"/>
      <c r="AF711" s="159"/>
      <c r="AG711" s="686" t="s">
        <v>601</v>
      </c>
      <c r="AH711" s="687"/>
      <c r="AI711" s="687"/>
      <c r="AJ711" s="687"/>
      <c r="AK711" s="687"/>
      <c r="AL711" s="687"/>
      <c r="AM711" s="687"/>
      <c r="AN711" s="687"/>
      <c r="AO711" s="687"/>
      <c r="AP711" s="687"/>
      <c r="AQ711" s="687"/>
      <c r="AR711" s="687"/>
      <c r="AS711" s="687"/>
      <c r="AT711" s="687"/>
      <c r="AU711" s="687"/>
      <c r="AV711" s="687"/>
      <c r="AW711" s="687"/>
      <c r="AX711" s="688"/>
    </row>
    <row r="712" spans="1:50" ht="62.2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614</v>
      </c>
      <c r="AE712" s="605"/>
      <c r="AF712" s="605"/>
      <c r="AG712" s="613" t="s">
        <v>681</v>
      </c>
      <c r="AH712" s="614"/>
      <c r="AI712" s="614"/>
      <c r="AJ712" s="614"/>
      <c r="AK712" s="614"/>
      <c r="AL712" s="614"/>
      <c r="AM712" s="614"/>
      <c r="AN712" s="614"/>
      <c r="AO712" s="614"/>
      <c r="AP712" s="614"/>
      <c r="AQ712" s="614"/>
      <c r="AR712" s="614"/>
      <c r="AS712" s="614"/>
      <c r="AT712" s="614"/>
      <c r="AU712" s="614"/>
      <c r="AV712" s="614"/>
      <c r="AW712" s="614"/>
      <c r="AX712" s="615"/>
    </row>
    <row r="713" spans="1:50" ht="32.2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686" t="s">
        <v>602</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614</v>
      </c>
      <c r="AE714" s="611"/>
      <c r="AF714" s="612"/>
      <c r="AG714" s="711" t="s">
        <v>603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614</v>
      </c>
      <c r="AE715" s="690"/>
      <c r="AF715" s="801"/>
      <c r="AG715" s="545" t="s">
        <v>674</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614</v>
      </c>
      <c r="AE716" s="781"/>
      <c r="AF716" s="781"/>
      <c r="AG716" s="686" t="s">
        <v>690</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614</v>
      </c>
      <c r="AE717" s="159"/>
      <c r="AF717" s="159"/>
      <c r="AG717" s="686" t="s">
        <v>604</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614</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9" t="s">
        <v>602</v>
      </c>
      <c r="AE719" s="690"/>
      <c r="AF719" s="690"/>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8"/>
      <c r="AH720" s="238"/>
      <c r="AI720" s="238"/>
      <c r="AJ720" s="238"/>
      <c r="AK720" s="238"/>
      <c r="AL720" s="238"/>
      <c r="AM720" s="238"/>
      <c r="AN720" s="238"/>
      <c r="AO720" s="238"/>
      <c r="AP720" s="238"/>
      <c r="AQ720" s="238"/>
      <c r="AR720" s="238"/>
      <c r="AS720" s="238"/>
      <c r="AT720" s="238"/>
      <c r="AU720" s="238"/>
      <c r="AV720" s="238"/>
      <c r="AW720" s="238"/>
      <c r="AX720" s="449"/>
    </row>
    <row r="721" spans="1:50" ht="22.5" customHeight="1" x14ac:dyDescent="0.15">
      <c r="A721" s="672"/>
      <c r="B721" s="673"/>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48"/>
      <c r="AH721" s="238"/>
      <c r="AI721" s="238"/>
      <c r="AJ721" s="238"/>
      <c r="AK721" s="238"/>
      <c r="AL721" s="238"/>
      <c r="AM721" s="238"/>
      <c r="AN721" s="238"/>
      <c r="AO721" s="238"/>
      <c r="AP721" s="238"/>
      <c r="AQ721" s="238"/>
      <c r="AR721" s="238"/>
      <c r="AS721" s="238"/>
      <c r="AT721" s="238"/>
      <c r="AU721" s="238"/>
      <c r="AV721" s="238"/>
      <c r="AW721" s="238"/>
      <c r="AX721" s="449"/>
    </row>
    <row r="722" spans="1:50" ht="22.5" customHeight="1" x14ac:dyDescent="0.15">
      <c r="A722" s="672"/>
      <c r="B722" s="673"/>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48"/>
      <c r="AH722" s="238"/>
      <c r="AI722" s="238"/>
      <c r="AJ722" s="238"/>
      <c r="AK722" s="238"/>
      <c r="AL722" s="238"/>
      <c r="AM722" s="238"/>
      <c r="AN722" s="238"/>
      <c r="AO722" s="238"/>
      <c r="AP722" s="238"/>
      <c r="AQ722" s="238"/>
      <c r="AR722" s="238"/>
      <c r="AS722" s="238"/>
      <c r="AT722" s="238"/>
      <c r="AU722" s="238"/>
      <c r="AV722" s="238"/>
      <c r="AW722" s="238"/>
      <c r="AX722" s="449"/>
    </row>
    <row r="723" spans="1:50" ht="22.5" customHeight="1" x14ac:dyDescent="0.15">
      <c r="A723" s="672"/>
      <c r="B723" s="673"/>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48"/>
      <c r="AH723" s="238"/>
      <c r="AI723" s="238"/>
      <c r="AJ723" s="238"/>
      <c r="AK723" s="238"/>
      <c r="AL723" s="238"/>
      <c r="AM723" s="238"/>
      <c r="AN723" s="238"/>
      <c r="AO723" s="238"/>
      <c r="AP723" s="238"/>
      <c r="AQ723" s="238"/>
      <c r="AR723" s="238"/>
      <c r="AS723" s="238"/>
      <c r="AT723" s="238"/>
      <c r="AU723" s="238"/>
      <c r="AV723" s="238"/>
      <c r="AW723" s="238"/>
      <c r="AX723" s="449"/>
    </row>
    <row r="724" spans="1:50" ht="22.5" customHeight="1" x14ac:dyDescent="0.15">
      <c r="A724" s="672"/>
      <c r="B724" s="673"/>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48"/>
      <c r="AH724" s="238"/>
      <c r="AI724" s="238"/>
      <c r="AJ724" s="238"/>
      <c r="AK724" s="238"/>
      <c r="AL724" s="238"/>
      <c r="AM724" s="238"/>
      <c r="AN724" s="238"/>
      <c r="AO724" s="238"/>
      <c r="AP724" s="238"/>
      <c r="AQ724" s="238"/>
      <c r="AR724" s="238"/>
      <c r="AS724" s="238"/>
      <c r="AT724" s="238"/>
      <c r="AU724" s="238"/>
      <c r="AV724" s="238"/>
      <c r="AW724" s="238"/>
      <c r="AX724" s="449"/>
    </row>
    <row r="725" spans="1:50" ht="22.5" customHeight="1" x14ac:dyDescent="0.15">
      <c r="A725" s="674"/>
      <c r="B725" s="675"/>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 customHeight="1" x14ac:dyDescent="0.15">
      <c r="A726" s="640" t="s">
        <v>48</v>
      </c>
      <c r="B726" s="641"/>
      <c r="C726" s="463" t="s">
        <v>53</v>
      </c>
      <c r="D726" s="600"/>
      <c r="E726" s="600"/>
      <c r="F726" s="601"/>
      <c r="G726" s="821" t="s">
        <v>675</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57" customHeight="1" thickBot="1" x14ac:dyDescent="0.2">
      <c r="A727" s="642"/>
      <c r="B727" s="643"/>
      <c r="C727" s="717" t="s">
        <v>57</v>
      </c>
      <c r="D727" s="718"/>
      <c r="E727" s="718"/>
      <c r="F727" s="719"/>
      <c r="G727" s="819" t="s">
        <v>677</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9.5" customHeight="1" thickBot="1" x14ac:dyDescent="0.2">
      <c r="A729" s="789" t="s">
        <v>683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9.5" customHeight="1" thickBot="1" x14ac:dyDescent="0.2">
      <c r="A731" s="637" t="s">
        <v>684</v>
      </c>
      <c r="B731" s="638"/>
      <c r="C731" s="638"/>
      <c r="D731" s="638"/>
      <c r="E731" s="639"/>
      <c r="F731" s="702" t="s">
        <v>685</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97.5" customHeight="1" thickBot="1" x14ac:dyDescent="0.2">
      <c r="A733" s="771" t="s">
        <v>686</v>
      </c>
      <c r="B733" s="772"/>
      <c r="C733" s="772"/>
      <c r="D733" s="772"/>
      <c r="E733" s="773"/>
      <c r="F733" s="790" t="s">
        <v>687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0.1" customHeight="1" thickBot="1" x14ac:dyDescent="0.2">
      <c r="A735" s="630" t="s">
        <v>691</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405</v>
      </c>
      <c r="B737" s="101"/>
      <c r="C737" s="101"/>
      <c r="D737" s="102"/>
      <c r="E737" s="103" t="s">
        <v>606</v>
      </c>
      <c r="F737" s="103"/>
      <c r="G737" s="103"/>
      <c r="H737" s="103"/>
      <c r="I737" s="103"/>
      <c r="J737" s="103"/>
      <c r="K737" s="103"/>
      <c r="L737" s="103"/>
      <c r="M737" s="103"/>
      <c r="N737" s="109" t="s">
        <v>400</v>
      </c>
      <c r="O737" s="109"/>
      <c r="P737" s="109"/>
      <c r="Q737" s="109"/>
      <c r="R737" s="103" t="s">
        <v>607</v>
      </c>
      <c r="S737" s="103"/>
      <c r="T737" s="103"/>
      <c r="U737" s="103"/>
      <c r="V737" s="103"/>
      <c r="W737" s="103"/>
      <c r="X737" s="103"/>
      <c r="Y737" s="103"/>
      <c r="Z737" s="103"/>
      <c r="AA737" s="109" t="s">
        <v>399</v>
      </c>
      <c r="AB737" s="109"/>
      <c r="AC737" s="109"/>
      <c r="AD737" s="109"/>
      <c r="AE737" s="103" t="s">
        <v>608</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x14ac:dyDescent="0.15">
      <c r="A738" s="100" t="s">
        <v>397</v>
      </c>
      <c r="B738" s="101"/>
      <c r="C738" s="101"/>
      <c r="D738" s="102"/>
      <c r="E738" s="103" t="s">
        <v>610</v>
      </c>
      <c r="F738" s="103"/>
      <c r="G738" s="103"/>
      <c r="H738" s="103"/>
      <c r="I738" s="103"/>
      <c r="J738" s="103"/>
      <c r="K738" s="103"/>
      <c r="L738" s="103"/>
      <c r="M738" s="103"/>
      <c r="N738" s="109" t="s">
        <v>396</v>
      </c>
      <c r="O738" s="109"/>
      <c r="P738" s="109"/>
      <c r="Q738" s="109"/>
      <c r="R738" s="103" t="s">
        <v>611</v>
      </c>
      <c r="S738" s="103"/>
      <c r="T738" s="103"/>
      <c r="U738" s="103"/>
      <c r="V738" s="103"/>
      <c r="W738" s="103"/>
      <c r="X738" s="103"/>
      <c r="Y738" s="103"/>
      <c r="Z738" s="103"/>
      <c r="AA738" s="109" t="s">
        <v>395</v>
      </c>
      <c r="AB738" s="109"/>
      <c r="AC738" s="109"/>
      <c r="AD738" s="109"/>
      <c r="AE738" s="103" t="s">
        <v>610</v>
      </c>
      <c r="AF738" s="103"/>
      <c r="AG738" s="103"/>
      <c r="AH738" s="103"/>
      <c r="AI738" s="103"/>
      <c r="AJ738" s="103"/>
      <c r="AK738" s="103"/>
      <c r="AL738" s="103"/>
      <c r="AM738" s="103"/>
      <c r="AN738" s="109" t="s">
        <v>394</v>
      </c>
      <c r="AO738" s="109"/>
      <c r="AP738" s="109"/>
      <c r="AQ738" s="109"/>
      <c r="AR738" s="110" t="s">
        <v>612</v>
      </c>
      <c r="AS738" s="111"/>
      <c r="AT738" s="111"/>
      <c r="AU738" s="111"/>
      <c r="AV738" s="111"/>
      <c r="AW738" s="111"/>
      <c r="AX738" s="112"/>
    </row>
    <row r="739" spans="1:52" ht="24.75" customHeight="1" x14ac:dyDescent="0.15">
      <c r="A739" s="100" t="s">
        <v>393</v>
      </c>
      <c r="B739" s="101"/>
      <c r="C739" s="101"/>
      <c r="D739" s="102"/>
      <c r="E739" s="103">
        <v>74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613</v>
      </c>
      <c r="F740" s="125"/>
      <c r="G740" s="125"/>
      <c r="H740" s="92" t="str">
        <f>IF(E740="", "", "(")</f>
        <v>(</v>
      </c>
      <c r="I740" s="125"/>
      <c r="J740" s="125"/>
      <c r="K740" s="92" t="str">
        <f>IF(OR(I740="　", I740=""), "", "-")</f>
        <v/>
      </c>
      <c r="L740" s="126">
        <v>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388</v>
      </c>
      <c r="B780" s="783"/>
      <c r="C780" s="783"/>
      <c r="D780" s="783"/>
      <c r="E780" s="783"/>
      <c r="F780" s="784"/>
      <c r="G780" s="459" t="s">
        <v>649</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650</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8.5" customHeight="1" x14ac:dyDescent="0.15">
      <c r="A782" s="575"/>
      <c r="B782" s="785"/>
      <c r="C782" s="785"/>
      <c r="D782" s="785"/>
      <c r="E782" s="785"/>
      <c r="F782" s="786"/>
      <c r="G782" s="471" t="s">
        <v>652</v>
      </c>
      <c r="H782" s="472"/>
      <c r="I782" s="472"/>
      <c r="J782" s="472"/>
      <c r="K782" s="473"/>
      <c r="L782" s="474" t="s">
        <v>656</v>
      </c>
      <c r="M782" s="475"/>
      <c r="N782" s="475"/>
      <c r="O782" s="475"/>
      <c r="P782" s="475"/>
      <c r="Q782" s="475"/>
      <c r="R782" s="475"/>
      <c r="S782" s="475"/>
      <c r="T782" s="475"/>
      <c r="U782" s="475"/>
      <c r="V782" s="475"/>
      <c r="W782" s="475"/>
      <c r="X782" s="476"/>
      <c r="Y782" s="477">
        <v>5.7</v>
      </c>
      <c r="Z782" s="478"/>
      <c r="AA782" s="478"/>
      <c r="AB782" s="576"/>
      <c r="AC782" s="471" t="s">
        <v>668</v>
      </c>
      <c r="AD782" s="472"/>
      <c r="AE782" s="472"/>
      <c r="AF782" s="472"/>
      <c r="AG782" s="473"/>
      <c r="AH782" s="474" t="s">
        <v>669</v>
      </c>
      <c r="AI782" s="475"/>
      <c r="AJ782" s="475"/>
      <c r="AK782" s="475"/>
      <c r="AL782" s="475"/>
      <c r="AM782" s="475"/>
      <c r="AN782" s="475"/>
      <c r="AO782" s="475"/>
      <c r="AP782" s="475"/>
      <c r="AQ782" s="475"/>
      <c r="AR782" s="475"/>
      <c r="AS782" s="475"/>
      <c r="AT782" s="476"/>
      <c r="AU782" s="477">
        <v>2.9</v>
      </c>
      <c r="AV782" s="478"/>
      <c r="AW782" s="478"/>
      <c r="AX782" s="479"/>
    </row>
    <row r="783" spans="1:50" ht="28.5" customHeight="1" x14ac:dyDescent="0.15">
      <c r="A783" s="575"/>
      <c r="B783" s="785"/>
      <c r="C783" s="785"/>
      <c r="D783" s="785"/>
      <c r="E783" s="785"/>
      <c r="F783" s="786"/>
      <c r="G783" s="368" t="s">
        <v>651</v>
      </c>
      <c r="H783" s="369"/>
      <c r="I783" s="369"/>
      <c r="J783" s="369"/>
      <c r="K783" s="370"/>
      <c r="L783" s="422" t="s">
        <v>657</v>
      </c>
      <c r="M783" s="423"/>
      <c r="N783" s="423"/>
      <c r="O783" s="423"/>
      <c r="P783" s="423"/>
      <c r="Q783" s="423"/>
      <c r="R783" s="423"/>
      <c r="S783" s="423"/>
      <c r="T783" s="423"/>
      <c r="U783" s="423"/>
      <c r="V783" s="423"/>
      <c r="W783" s="423"/>
      <c r="X783" s="424"/>
      <c r="Y783" s="419">
        <v>1.6</v>
      </c>
      <c r="Z783" s="420"/>
      <c r="AA783" s="420"/>
      <c r="AB783" s="426"/>
      <c r="AC783" s="368" t="s">
        <v>651</v>
      </c>
      <c r="AD783" s="369"/>
      <c r="AE783" s="369"/>
      <c r="AF783" s="369"/>
      <c r="AG783" s="370"/>
      <c r="AH783" s="422" t="s">
        <v>670</v>
      </c>
      <c r="AI783" s="423"/>
      <c r="AJ783" s="423"/>
      <c r="AK783" s="423"/>
      <c r="AL783" s="423"/>
      <c r="AM783" s="423"/>
      <c r="AN783" s="423"/>
      <c r="AO783" s="423"/>
      <c r="AP783" s="423"/>
      <c r="AQ783" s="423"/>
      <c r="AR783" s="423"/>
      <c r="AS783" s="423"/>
      <c r="AT783" s="424"/>
      <c r="AU783" s="419">
        <v>2</v>
      </c>
      <c r="AV783" s="420"/>
      <c r="AW783" s="420"/>
      <c r="AX783" s="421"/>
    </row>
    <row r="784" spans="1:50" ht="28.5" customHeight="1" x14ac:dyDescent="0.15">
      <c r="A784" s="575"/>
      <c r="B784" s="785"/>
      <c r="C784" s="785"/>
      <c r="D784" s="785"/>
      <c r="E784" s="785"/>
      <c r="F784" s="786"/>
      <c r="G784" s="368" t="s">
        <v>660</v>
      </c>
      <c r="H784" s="369"/>
      <c r="I784" s="369"/>
      <c r="J784" s="369"/>
      <c r="K784" s="370"/>
      <c r="L784" s="422" t="s">
        <v>663</v>
      </c>
      <c r="M784" s="423"/>
      <c r="N784" s="423"/>
      <c r="O784" s="423"/>
      <c r="P784" s="423"/>
      <c r="Q784" s="423"/>
      <c r="R784" s="423"/>
      <c r="S784" s="423"/>
      <c r="T784" s="423"/>
      <c r="U784" s="423"/>
      <c r="V784" s="423"/>
      <c r="W784" s="423"/>
      <c r="X784" s="424"/>
      <c r="Y784" s="419">
        <v>0.9</v>
      </c>
      <c r="Z784" s="420"/>
      <c r="AA784" s="420"/>
      <c r="AB784" s="426"/>
      <c r="AC784" s="368" t="s">
        <v>652</v>
      </c>
      <c r="AD784" s="369"/>
      <c r="AE784" s="369"/>
      <c r="AF784" s="369"/>
      <c r="AG784" s="370"/>
      <c r="AH784" s="422" t="s">
        <v>672</v>
      </c>
      <c r="AI784" s="423"/>
      <c r="AJ784" s="423"/>
      <c r="AK784" s="423"/>
      <c r="AL784" s="423"/>
      <c r="AM784" s="423"/>
      <c r="AN784" s="423"/>
      <c r="AO784" s="423"/>
      <c r="AP784" s="423"/>
      <c r="AQ784" s="423"/>
      <c r="AR784" s="423"/>
      <c r="AS784" s="423"/>
      <c r="AT784" s="424"/>
      <c r="AU784" s="419">
        <v>0.2</v>
      </c>
      <c r="AV784" s="420"/>
      <c r="AW784" s="420"/>
      <c r="AX784" s="421"/>
    </row>
    <row r="785" spans="1:50" ht="28.5" customHeight="1" x14ac:dyDescent="0.15">
      <c r="A785" s="575"/>
      <c r="B785" s="785"/>
      <c r="C785" s="785"/>
      <c r="D785" s="785"/>
      <c r="E785" s="785"/>
      <c r="F785" s="786"/>
      <c r="G785" s="368" t="s">
        <v>661</v>
      </c>
      <c r="H785" s="369"/>
      <c r="I785" s="369"/>
      <c r="J785" s="369"/>
      <c r="K785" s="370"/>
      <c r="L785" s="422" t="s">
        <v>662</v>
      </c>
      <c r="M785" s="423"/>
      <c r="N785" s="423"/>
      <c r="O785" s="423"/>
      <c r="P785" s="423"/>
      <c r="Q785" s="423"/>
      <c r="R785" s="423"/>
      <c r="S785" s="423"/>
      <c r="T785" s="423"/>
      <c r="U785" s="423"/>
      <c r="V785" s="423"/>
      <c r="W785" s="423"/>
      <c r="X785" s="424"/>
      <c r="Y785" s="419">
        <v>0.5</v>
      </c>
      <c r="Z785" s="420"/>
      <c r="AA785" s="420"/>
      <c r="AB785" s="426"/>
      <c r="AC785" s="368" t="s">
        <v>653</v>
      </c>
      <c r="AD785" s="369"/>
      <c r="AE785" s="369"/>
      <c r="AF785" s="369"/>
      <c r="AG785" s="370"/>
      <c r="AH785" s="422" t="s">
        <v>671</v>
      </c>
      <c r="AI785" s="423"/>
      <c r="AJ785" s="423"/>
      <c r="AK785" s="423"/>
      <c r="AL785" s="423"/>
      <c r="AM785" s="423"/>
      <c r="AN785" s="423"/>
      <c r="AO785" s="423"/>
      <c r="AP785" s="423"/>
      <c r="AQ785" s="423"/>
      <c r="AR785" s="423"/>
      <c r="AS785" s="423"/>
      <c r="AT785" s="424"/>
      <c r="AU785" s="419">
        <v>0</v>
      </c>
      <c r="AV785" s="420"/>
      <c r="AW785" s="420"/>
      <c r="AX785" s="421"/>
    </row>
    <row r="786" spans="1:50" ht="28.5" customHeight="1" x14ac:dyDescent="0.15">
      <c r="A786" s="575"/>
      <c r="B786" s="785"/>
      <c r="C786" s="785"/>
      <c r="D786" s="785"/>
      <c r="E786" s="785"/>
      <c r="F786" s="786"/>
      <c r="G786" s="368" t="s">
        <v>654</v>
      </c>
      <c r="H786" s="369"/>
      <c r="I786" s="369"/>
      <c r="J786" s="369"/>
      <c r="K786" s="370"/>
      <c r="L786" s="422" t="s">
        <v>658</v>
      </c>
      <c r="M786" s="423"/>
      <c r="N786" s="423"/>
      <c r="O786" s="423"/>
      <c r="P786" s="423"/>
      <c r="Q786" s="423"/>
      <c r="R786" s="423"/>
      <c r="S786" s="423"/>
      <c r="T786" s="423"/>
      <c r="U786" s="423"/>
      <c r="V786" s="423"/>
      <c r="W786" s="423"/>
      <c r="X786" s="424"/>
      <c r="Y786" s="419">
        <v>0.3</v>
      </c>
      <c r="Z786" s="420"/>
      <c r="AA786" s="420"/>
      <c r="AB786" s="426"/>
      <c r="AC786" s="368" t="s">
        <v>654</v>
      </c>
      <c r="AD786" s="369"/>
      <c r="AE786" s="369"/>
      <c r="AF786" s="369"/>
      <c r="AG786" s="370"/>
      <c r="AH786" s="422" t="s">
        <v>673</v>
      </c>
      <c r="AI786" s="423"/>
      <c r="AJ786" s="423"/>
      <c r="AK786" s="423"/>
      <c r="AL786" s="423"/>
      <c r="AM786" s="423"/>
      <c r="AN786" s="423"/>
      <c r="AO786" s="423"/>
      <c r="AP786" s="423"/>
      <c r="AQ786" s="423"/>
      <c r="AR786" s="423"/>
      <c r="AS786" s="423"/>
      <c r="AT786" s="424"/>
      <c r="AU786" s="419">
        <v>0</v>
      </c>
      <c r="AV786" s="420"/>
      <c r="AW786" s="420"/>
      <c r="AX786" s="421"/>
    </row>
    <row r="787" spans="1:50" ht="28.5" customHeight="1" x14ac:dyDescent="0.15">
      <c r="A787" s="575"/>
      <c r="B787" s="785"/>
      <c r="C787" s="785"/>
      <c r="D787" s="785"/>
      <c r="E787" s="785"/>
      <c r="F787" s="786"/>
      <c r="G787" s="368" t="s">
        <v>664</v>
      </c>
      <c r="H787" s="787"/>
      <c r="I787" s="787"/>
      <c r="J787" s="787"/>
      <c r="K787" s="788"/>
      <c r="L787" s="422" t="s">
        <v>667</v>
      </c>
      <c r="M787" s="423"/>
      <c r="N787" s="423"/>
      <c r="O787" s="423"/>
      <c r="P787" s="423"/>
      <c r="Q787" s="423"/>
      <c r="R787" s="423"/>
      <c r="S787" s="423"/>
      <c r="T787" s="423"/>
      <c r="U787" s="423"/>
      <c r="V787" s="423"/>
      <c r="W787" s="423"/>
      <c r="X787" s="424"/>
      <c r="Y787" s="419">
        <v>0.2</v>
      </c>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8.5" customHeight="1" x14ac:dyDescent="0.15">
      <c r="A788" s="575"/>
      <c r="B788" s="785"/>
      <c r="C788" s="785"/>
      <c r="D788" s="785"/>
      <c r="E788" s="785"/>
      <c r="F788" s="786"/>
      <c r="G788" s="368" t="s">
        <v>665</v>
      </c>
      <c r="H788" s="787"/>
      <c r="I788" s="787"/>
      <c r="J788" s="787"/>
      <c r="K788" s="788"/>
      <c r="L788" s="422" t="s">
        <v>666</v>
      </c>
      <c r="M788" s="423"/>
      <c r="N788" s="423"/>
      <c r="O788" s="423"/>
      <c r="P788" s="423"/>
      <c r="Q788" s="423"/>
      <c r="R788" s="423"/>
      <c r="S788" s="423"/>
      <c r="T788" s="423"/>
      <c r="U788" s="423"/>
      <c r="V788" s="423"/>
      <c r="W788" s="423"/>
      <c r="X788" s="424"/>
      <c r="Y788" s="419">
        <v>0.1</v>
      </c>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8.5" customHeight="1" x14ac:dyDescent="0.15">
      <c r="A789" s="575"/>
      <c r="B789" s="785"/>
      <c r="C789" s="785"/>
      <c r="D789" s="785"/>
      <c r="E789" s="785"/>
      <c r="F789" s="786"/>
      <c r="G789" s="368" t="s">
        <v>655</v>
      </c>
      <c r="H789" s="787"/>
      <c r="I789" s="787"/>
      <c r="J789" s="787"/>
      <c r="K789" s="788"/>
      <c r="L789" s="422" t="s">
        <v>659</v>
      </c>
      <c r="M789" s="423"/>
      <c r="N789" s="423"/>
      <c r="O789" s="423"/>
      <c r="P789" s="423"/>
      <c r="Q789" s="423"/>
      <c r="R789" s="423"/>
      <c r="S789" s="423"/>
      <c r="T789" s="423"/>
      <c r="U789" s="423"/>
      <c r="V789" s="423"/>
      <c r="W789" s="423"/>
      <c r="X789" s="424"/>
      <c r="Y789" s="419">
        <v>0.5</v>
      </c>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5"/>
      <c r="B790" s="785"/>
      <c r="C790" s="785"/>
      <c r="D790" s="785"/>
      <c r="E790" s="785"/>
      <c r="F790" s="786"/>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5"/>
      <c r="B791" s="785"/>
      <c r="C791" s="785"/>
      <c r="D791" s="785"/>
      <c r="E791" s="785"/>
      <c r="F791" s="786"/>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5"/>
      <c r="B792" s="785"/>
      <c r="C792" s="785"/>
      <c r="D792" s="785"/>
      <c r="E792" s="785"/>
      <c r="F792" s="786"/>
      <c r="G792" s="430" t="s">
        <v>20</v>
      </c>
      <c r="H792" s="431"/>
      <c r="I792" s="431"/>
      <c r="J792" s="431"/>
      <c r="K792" s="431"/>
      <c r="L792" s="432"/>
      <c r="M792" s="433"/>
      <c r="N792" s="433"/>
      <c r="O792" s="433"/>
      <c r="P792" s="433"/>
      <c r="Q792" s="433"/>
      <c r="R792" s="433"/>
      <c r="S792" s="433"/>
      <c r="T792" s="433"/>
      <c r="U792" s="433"/>
      <c r="V792" s="433"/>
      <c r="W792" s="433"/>
      <c r="X792" s="434"/>
      <c r="Y792" s="435">
        <f>SUM(Y782:AB791)</f>
        <v>9.8000000000000007</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5.1000000000000005</v>
      </c>
      <c r="AV792" s="436"/>
      <c r="AW792" s="436"/>
      <c r="AX792" s="438"/>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5"/>
      <c r="B797" s="785"/>
      <c r="C797" s="785"/>
      <c r="D797" s="785"/>
      <c r="E797" s="785"/>
      <c r="F797" s="786"/>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5"/>
      <c r="B798" s="785"/>
      <c r="C798" s="785"/>
      <c r="D798" s="785"/>
      <c r="E798" s="785"/>
      <c r="F798" s="786"/>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5"/>
      <c r="B799" s="785"/>
      <c r="C799" s="785"/>
      <c r="D799" s="785"/>
      <c r="E799" s="785"/>
      <c r="F799" s="786"/>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5"/>
      <c r="B800" s="785"/>
      <c r="C800" s="785"/>
      <c r="D800" s="785"/>
      <c r="E800" s="785"/>
      <c r="F800" s="786"/>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5"/>
      <c r="B801" s="785"/>
      <c r="C801" s="785"/>
      <c r="D801" s="785"/>
      <c r="E801" s="785"/>
      <c r="F801" s="786"/>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5"/>
      <c r="B802" s="785"/>
      <c r="C802" s="785"/>
      <c r="D802" s="785"/>
      <c r="E802" s="785"/>
      <c r="F802" s="786"/>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5"/>
      <c r="B803" s="785"/>
      <c r="C803" s="785"/>
      <c r="D803" s="785"/>
      <c r="E803" s="785"/>
      <c r="F803" s="786"/>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5"/>
      <c r="B804" s="785"/>
      <c r="C804" s="785"/>
      <c r="D804" s="785"/>
      <c r="E804" s="785"/>
      <c r="F804" s="786"/>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5"/>
      <c r="B805" s="785"/>
      <c r="C805" s="785"/>
      <c r="D805" s="785"/>
      <c r="E805" s="785"/>
      <c r="F805" s="786"/>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5"/>
      <c r="B810" s="785"/>
      <c r="C810" s="785"/>
      <c r="D810" s="785"/>
      <c r="E810" s="785"/>
      <c r="F810" s="786"/>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5"/>
      <c r="B811" s="785"/>
      <c r="C811" s="785"/>
      <c r="D811" s="785"/>
      <c r="E811" s="785"/>
      <c r="F811" s="786"/>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5"/>
      <c r="B812" s="785"/>
      <c r="C812" s="785"/>
      <c r="D812" s="785"/>
      <c r="E812" s="785"/>
      <c r="F812" s="786"/>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5"/>
      <c r="B813" s="785"/>
      <c r="C813" s="785"/>
      <c r="D813" s="785"/>
      <c r="E813" s="785"/>
      <c r="F813" s="786"/>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5"/>
      <c r="B814" s="785"/>
      <c r="C814" s="785"/>
      <c r="D814" s="785"/>
      <c r="E814" s="785"/>
      <c r="F814" s="786"/>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5"/>
      <c r="B815" s="785"/>
      <c r="C815" s="785"/>
      <c r="D815" s="785"/>
      <c r="E815" s="785"/>
      <c r="F815" s="786"/>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5"/>
      <c r="B816" s="785"/>
      <c r="C816" s="785"/>
      <c r="D816" s="785"/>
      <c r="E816" s="785"/>
      <c r="F816" s="786"/>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5"/>
      <c r="B817" s="785"/>
      <c r="C817" s="785"/>
      <c r="D817" s="785"/>
      <c r="E817" s="785"/>
      <c r="F817" s="786"/>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5"/>
      <c r="B818" s="785"/>
      <c r="C818" s="785"/>
      <c r="D818" s="785"/>
      <c r="E818" s="785"/>
      <c r="F818" s="786"/>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5"/>
      <c r="B823" s="785"/>
      <c r="C823" s="785"/>
      <c r="D823" s="785"/>
      <c r="E823" s="785"/>
      <c r="F823" s="786"/>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5"/>
      <c r="B824" s="785"/>
      <c r="C824" s="785"/>
      <c r="D824" s="785"/>
      <c r="E824" s="785"/>
      <c r="F824" s="786"/>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5"/>
      <c r="B825" s="785"/>
      <c r="C825" s="785"/>
      <c r="D825" s="785"/>
      <c r="E825" s="785"/>
      <c r="F825" s="786"/>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5"/>
      <c r="B826" s="785"/>
      <c r="C826" s="785"/>
      <c r="D826" s="785"/>
      <c r="E826" s="785"/>
      <c r="F826" s="786"/>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5"/>
      <c r="B827" s="785"/>
      <c r="C827" s="785"/>
      <c r="D827" s="785"/>
      <c r="E827" s="785"/>
      <c r="F827" s="786"/>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5"/>
      <c r="B828" s="785"/>
      <c r="C828" s="785"/>
      <c r="D828" s="785"/>
      <c r="E828" s="785"/>
      <c r="F828" s="786"/>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5"/>
      <c r="B829" s="785"/>
      <c r="C829" s="785"/>
      <c r="D829" s="785"/>
      <c r="E829" s="785"/>
      <c r="F829" s="786"/>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5"/>
      <c r="B830" s="785"/>
      <c r="C830" s="785"/>
      <c r="D830" s="785"/>
      <c r="E830" s="785"/>
      <c r="F830" s="786"/>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5"/>
      <c r="B831" s="785"/>
      <c r="C831" s="785"/>
      <c r="D831" s="785"/>
      <c r="E831" s="785"/>
      <c r="F831" s="786"/>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5" t="s">
        <v>348</v>
      </c>
      <c r="AM832" s="986"/>
      <c r="AN832" s="986"/>
      <c r="AO832" s="81" t="s">
        <v>346</v>
      </c>
      <c r="AP832" s="21"/>
      <c r="AQ832" s="21"/>
      <c r="AR832" s="21"/>
      <c r="AS832" s="21"/>
      <c r="AT832" s="21"/>
      <c r="AU832" s="21"/>
      <c r="AV832" s="21"/>
      <c r="AW832" s="21"/>
      <c r="AX832" s="22"/>
    </row>
    <row r="833" spans="1:50" ht="20.2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342</v>
      </c>
      <c r="AD837" s="287"/>
      <c r="AE837" s="287"/>
      <c r="AF837" s="287"/>
      <c r="AG837" s="287"/>
      <c r="AH837" s="364" t="s">
        <v>369</v>
      </c>
      <c r="AI837" s="366"/>
      <c r="AJ837" s="366"/>
      <c r="AK837" s="366"/>
      <c r="AL837" s="366" t="s">
        <v>21</v>
      </c>
      <c r="AM837" s="366"/>
      <c r="AN837" s="366"/>
      <c r="AO837" s="446"/>
      <c r="AP837" s="447" t="s">
        <v>301</v>
      </c>
      <c r="AQ837" s="447"/>
      <c r="AR837" s="447"/>
      <c r="AS837" s="447"/>
      <c r="AT837" s="447"/>
      <c r="AU837" s="447"/>
      <c r="AV837" s="447"/>
      <c r="AW837" s="447"/>
      <c r="AX837" s="447"/>
    </row>
    <row r="838" spans="1:50" ht="111" customHeight="1" x14ac:dyDescent="0.15">
      <c r="A838" s="425">
        <v>1</v>
      </c>
      <c r="B838" s="425">
        <v>1</v>
      </c>
      <c r="C838" s="444" t="s">
        <v>629</v>
      </c>
      <c r="D838" s="439"/>
      <c r="E838" s="439"/>
      <c r="F838" s="439"/>
      <c r="G838" s="439"/>
      <c r="H838" s="439"/>
      <c r="I838" s="439"/>
      <c r="J838" s="440">
        <v>8011005001124</v>
      </c>
      <c r="K838" s="441"/>
      <c r="L838" s="441"/>
      <c r="M838" s="441"/>
      <c r="N838" s="441"/>
      <c r="O838" s="441"/>
      <c r="P838" s="445" t="s">
        <v>636</v>
      </c>
      <c r="Q838" s="333"/>
      <c r="R838" s="333"/>
      <c r="S838" s="333"/>
      <c r="T838" s="333"/>
      <c r="U838" s="333"/>
      <c r="V838" s="333"/>
      <c r="W838" s="333"/>
      <c r="X838" s="333"/>
      <c r="Y838" s="334">
        <v>9.8000000000000007</v>
      </c>
      <c r="Z838" s="335"/>
      <c r="AA838" s="335"/>
      <c r="AB838" s="336"/>
      <c r="AC838" s="347" t="s">
        <v>378</v>
      </c>
      <c r="AD838" s="348"/>
      <c r="AE838" s="348"/>
      <c r="AF838" s="348"/>
      <c r="AG838" s="348"/>
      <c r="AH838" s="442">
        <v>1</v>
      </c>
      <c r="AI838" s="443"/>
      <c r="AJ838" s="443"/>
      <c r="AK838" s="443"/>
      <c r="AL838" s="344">
        <v>100</v>
      </c>
      <c r="AM838" s="345"/>
      <c r="AN838" s="345"/>
      <c r="AO838" s="346"/>
      <c r="AP838" s="340" t="s">
        <v>633</v>
      </c>
      <c r="AQ838" s="340"/>
      <c r="AR838" s="340"/>
      <c r="AS838" s="340"/>
      <c r="AT838" s="340"/>
      <c r="AU838" s="340"/>
      <c r="AV838" s="340"/>
      <c r="AW838" s="340"/>
      <c r="AX838" s="340"/>
    </row>
    <row r="839" spans="1:50" ht="111" customHeight="1" x14ac:dyDescent="0.15">
      <c r="A839" s="425">
        <v>2</v>
      </c>
      <c r="B839" s="425">
        <v>1</v>
      </c>
      <c r="C839" s="444" t="s">
        <v>629</v>
      </c>
      <c r="D839" s="439"/>
      <c r="E839" s="439"/>
      <c r="F839" s="439"/>
      <c r="G839" s="439"/>
      <c r="H839" s="439"/>
      <c r="I839" s="439"/>
      <c r="J839" s="440">
        <v>8011005001124</v>
      </c>
      <c r="K839" s="441"/>
      <c r="L839" s="441"/>
      <c r="M839" s="441"/>
      <c r="N839" s="441"/>
      <c r="O839" s="441"/>
      <c r="P839" s="445" t="s">
        <v>639</v>
      </c>
      <c r="Q839" s="333"/>
      <c r="R839" s="333"/>
      <c r="S839" s="333"/>
      <c r="T839" s="333"/>
      <c r="U839" s="333"/>
      <c r="V839" s="333"/>
      <c r="W839" s="333"/>
      <c r="X839" s="333"/>
      <c r="Y839" s="334">
        <v>9</v>
      </c>
      <c r="Z839" s="335"/>
      <c r="AA839" s="335"/>
      <c r="AB839" s="336"/>
      <c r="AC839" s="347" t="s">
        <v>378</v>
      </c>
      <c r="AD839" s="348"/>
      <c r="AE839" s="348"/>
      <c r="AF839" s="348"/>
      <c r="AG839" s="348"/>
      <c r="AH839" s="442">
        <v>1</v>
      </c>
      <c r="AI839" s="443"/>
      <c r="AJ839" s="443"/>
      <c r="AK839" s="443"/>
      <c r="AL839" s="344">
        <v>100</v>
      </c>
      <c r="AM839" s="345"/>
      <c r="AN839" s="345"/>
      <c r="AO839" s="346"/>
      <c r="AP839" s="340" t="s">
        <v>634</v>
      </c>
      <c r="AQ839" s="340"/>
      <c r="AR839" s="340"/>
      <c r="AS839" s="340"/>
      <c r="AT839" s="340"/>
      <c r="AU839" s="340"/>
      <c r="AV839" s="340"/>
      <c r="AW839" s="340"/>
      <c r="AX839" s="340"/>
    </row>
    <row r="840" spans="1:50" ht="111" customHeight="1" x14ac:dyDescent="0.15">
      <c r="A840" s="425">
        <v>3</v>
      </c>
      <c r="B840" s="425">
        <v>1</v>
      </c>
      <c r="C840" s="444" t="s">
        <v>630</v>
      </c>
      <c r="D840" s="439"/>
      <c r="E840" s="439"/>
      <c r="F840" s="439"/>
      <c r="G840" s="439"/>
      <c r="H840" s="439"/>
      <c r="I840" s="439"/>
      <c r="J840" s="440">
        <v>8011005001124</v>
      </c>
      <c r="K840" s="441"/>
      <c r="L840" s="441"/>
      <c r="M840" s="441"/>
      <c r="N840" s="441"/>
      <c r="O840" s="441"/>
      <c r="P840" s="445" t="s">
        <v>637</v>
      </c>
      <c r="Q840" s="333"/>
      <c r="R840" s="333"/>
      <c r="S840" s="333"/>
      <c r="T840" s="333"/>
      <c r="U840" s="333"/>
      <c r="V840" s="333"/>
      <c r="W840" s="333"/>
      <c r="X840" s="333"/>
      <c r="Y840" s="334">
        <v>8.9</v>
      </c>
      <c r="Z840" s="335"/>
      <c r="AA840" s="335"/>
      <c r="AB840" s="336"/>
      <c r="AC840" s="347" t="s">
        <v>378</v>
      </c>
      <c r="AD840" s="348"/>
      <c r="AE840" s="348"/>
      <c r="AF840" s="348"/>
      <c r="AG840" s="348"/>
      <c r="AH840" s="342">
        <v>1</v>
      </c>
      <c r="AI840" s="343"/>
      <c r="AJ840" s="343"/>
      <c r="AK840" s="343"/>
      <c r="AL840" s="344">
        <v>100</v>
      </c>
      <c r="AM840" s="345"/>
      <c r="AN840" s="345"/>
      <c r="AO840" s="346"/>
      <c r="AP840" s="340" t="s">
        <v>633</v>
      </c>
      <c r="AQ840" s="340"/>
      <c r="AR840" s="340"/>
      <c r="AS840" s="340"/>
      <c r="AT840" s="340"/>
      <c r="AU840" s="340"/>
      <c r="AV840" s="340"/>
      <c r="AW840" s="340"/>
      <c r="AX840" s="340"/>
    </row>
    <row r="841" spans="1:50" ht="111" customHeight="1" x14ac:dyDescent="0.15">
      <c r="A841" s="425">
        <v>4</v>
      </c>
      <c r="B841" s="425">
        <v>1</v>
      </c>
      <c r="C841" s="444" t="s">
        <v>630</v>
      </c>
      <c r="D841" s="439"/>
      <c r="E841" s="439"/>
      <c r="F841" s="439"/>
      <c r="G841" s="439"/>
      <c r="H841" s="439"/>
      <c r="I841" s="439"/>
      <c r="J841" s="440">
        <v>8011005001124</v>
      </c>
      <c r="K841" s="441"/>
      <c r="L841" s="441"/>
      <c r="M841" s="441"/>
      <c r="N841" s="441"/>
      <c r="O841" s="441"/>
      <c r="P841" s="445" t="s">
        <v>638</v>
      </c>
      <c r="Q841" s="333"/>
      <c r="R841" s="333"/>
      <c r="S841" s="333"/>
      <c r="T841" s="333"/>
      <c r="U841" s="333"/>
      <c r="V841" s="333"/>
      <c r="W841" s="333"/>
      <c r="X841" s="333"/>
      <c r="Y841" s="334">
        <v>7.7</v>
      </c>
      <c r="Z841" s="335"/>
      <c r="AA841" s="335"/>
      <c r="AB841" s="336"/>
      <c r="AC841" s="347" t="s">
        <v>378</v>
      </c>
      <c r="AD841" s="348"/>
      <c r="AE841" s="348"/>
      <c r="AF841" s="348"/>
      <c r="AG841" s="348"/>
      <c r="AH841" s="342">
        <v>1</v>
      </c>
      <c r="AI841" s="343"/>
      <c r="AJ841" s="343"/>
      <c r="AK841" s="343"/>
      <c r="AL841" s="344">
        <v>100</v>
      </c>
      <c r="AM841" s="345"/>
      <c r="AN841" s="345"/>
      <c r="AO841" s="346"/>
      <c r="AP841" s="340" t="s">
        <v>633</v>
      </c>
      <c r="AQ841" s="340"/>
      <c r="AR841" s="340"/>
      <c r="AS841" s="340"/>
      <c r="AT841" s="340"/>
      <c r="AU841" s="340"/>
      <c r="AV841" s="340"/>
      <c r="AW841" s="340"/>
      <c r="AX841" s="340"/>
    </row>
    <row r="842" spans="1:50" ht="111" customHeight="1" x14ac:dyDescent="0.15">
      <c r="A842" s="425">
        <v>5</v>
      </c>
      <c r="B842" s="425">
        <v>1</v>
      </c>
      <c r="C842" s="444" t="s">
        <v>631</v>
      </c>
      <c r="D842" s="439"/>
      <c r="E842" s="439"/>
      <c r="F842" s="439"/>
      <c r="G842" s="439"/>
      <c r="H842" s="439"/>
      <c r="I842" s="439"/>
      <c r="J842" s="440">
        <v>3010905001304</v>
      </c>
      <c r="K842" s="441"/>
      <c r="L842" s="441"/>
      <c r="M842" s="441"/>
      <c r="N842" s="441"/>
      <c r="O842" s="441"/>
      <c r="P842" s="445" t="s">
        <v>640</v>
      </c>
      <c r="Q842" s="333"/>
      <c r="R842" s="333"/>
      <c r="S842" s="333"/>
      <c r="T842" s="333"/>
      <c r="U842" s="333"/>
      <c r="V842" s="333"/>
      <c r="W842" s="333"/>
      <c r="X842" s="333"/>
      <c r="Y842" s="334">
        <v>4.4000000000000004</v>
      </c>
      <c r="Z842" s="335"/>
      <c r="AA842" s="335"/>
      <c r="AB842" s="336"/>
      <c r="AC842" s="347" t="s">
        <v>378</v>
      </c>
      <c r="AD842" s="348"/>
      <c r="AE842" s="348"/>
      <c r="AF842" s="348"/>
      <c r="AG842" s="348"/>
      <c r="AH842" s="342">
        <v>1</v>
      </c>
      <c r="AI842" s="343"/>
      <c r="AJ842" s="343"/>
      <c r="AK842" s="343"/>
      <c r="AL842" s="344">
        <v>100</v>
      </c>
      <c r="AM842" s="345"/>
      <c r="AN842" s="345"/>
      <c r="AO842" s="346"/>
      <c r="AP842" s="340" t="s">
        <v>633</v>
      </c>
      <c r="AQ842" s="340"/>
      <c r="AR842" s="340"/>
      <c r="AS842" s="340"/>
      <c r="AT842" s="340"/>
      <c r="AU842" s="340"/>
      <c r="AV842" s="340"/>
      <c r="AW842" s="340"/>
      <c r="AX842" s="340"/>
    </row>
    <row r="843" spans="1:50" ht="120.75" customHeight="1" x14ac:dyDescent="0.15">
      <c r="A843" s="425">
        <v>6</v>
      </c>
      <c r="B843" s="425">
        <v>1</v>
      </c>
      <c r="C843" s="444" t="s">
        <v>632</v>
      </c>
      <c r="D843" s="439"/>
      <c r="E843" s="439"/>
      <c r="F843" s="439"/>
      <c r="G843" s="439"/>
      <c r="H843" s="439"/>
      <c r="I843" s="439"/>
      <c r="J843" s="440">
        <v>2010005004217</v>
      </c>
      <c r="K843" s="441"/>
      <c r="L843" s="441"/>
      <c r="M843" s="441"/>
      <c r="N843" s="441"/>
      <c r="O843" s="441"/>
      <c r="P843" s="445" t="s">
        <v>641</v>
      </c>
      <c r="Q843" s="333"/>
      <c r="R843" s="333"/>
      <c r="S843" s="333"/>
      <c r="T843" s="333"/>
      <c r="U843" s="333"/>
      <c r="V843" s="333"/>
      <c r="W843" s="333"/>
      <c r="X843" s="333"/>
      <c r="Y843" s="334">
        <v>3.6</v>
      </c>
      <c r="Z843" s="335"/>
      <c r="AA843" s="335"/>
      <c r="AB843" s="336"/>
      <c r="AC843" s="347" t="s">
        <v>378</v>
      </c>
      <c r="AD843" s="348"/>
      <c r="AE843" s="348"/>
      <c r="AF843" s="348"/>
      <c r="AG843" s="348"/>
      <c r="AH843" s="342">
        <v>1</v>
      </c>
      <c r="AI843" s="343"/>
      <c r="AJ843" s="343"/>
      <c r="AK843" s="343"/>
      <c r="AL843" s="344">
        <v>100</v>
      </c>
      <c r="AM843" s="345"/>
      <c r="AN843" s="345"/>
      <c r="AO843" s="346"/>
      <c r="AP843" s="340" t="s">
        <v>635</v>
      </c>
      <c r="AQ843" s="340"/>
      <c r="AR843" s="340"/>
      <c r="AS843" s="340"/>
      <c r="AT843" s="340"/>
      <c r="AU843" s="340"/>
      <c r="AV843" s="340"/>
      <c r="AW843" s="340"/>
      <c r="AX843" s="340"/>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2.25"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342</v>
      </c>
      <c r="AD870" s="287"/>
      <c r="AE870" s="287"/>
      <c r="AF870" s="287"/>
      <c r="AG870" s="287"/>
      <c r="AH870" s="364" t="s">
        <v>369</v>
      </c>
      <c r="AI870" s="366"/>
      <c r="AJ870" s="366"/>
      <c r="AK870" s="366"/>
      <c r="AL870" s="366" t="s">
        <v>21</v>
      </c>
      <c r="AM870" s="366"/>
      <c r="AN870" s="366"/>
      <c r="AO870" s="446"/>
      <c r="AP870" s="447" t="s">
        <v>301</v>
      </c>
      <c r="AQ870" s="447"/>
      <c r="AR870" s="447"/>
      <c r="AS870" s="447"/>
      <c r="AT870" s="447"/>
      <c r="AU870" s="447"/>
      <c r="AV870" s="447"/>
      <c r="AW870" s="447"/>
      <c r="AX870" s="447"/>
    </row>
    <row r="871" spans="1:50" ht="58.5" customHeight="1" x14ac:dyDescent="0.15">
      <c r="A871" s="425">
        <v>1</v>
      </c>
      <c r="B871" s="425">
        <v>1</v>
      </c>
      <c r="C871" s="444" t="s">
        <v>642</v>
      </c>
      <c r="D871" s="439"/>
      <c r="E871" s="439"/>
      <c r="F871" s="439"/>
      <c r="G871" s="439"/>
      <c r="H871" s="439"/>
      <c r="I871" s="439"/>
      <c r="J871" s="440">
        <v>8000020040002</v>
      </c>
      <c r="K871" s="441"/>
      <c r="L871" s="441"/>
      <c r="M871" s="441"/>
      <c r="N871" s="441"/>
      <c r="O871" s="441"/>
      <c r="P871" s="445" t="s">
        <v>645</v>
      </c>
      <c r="Q871" s="333"/>
      <c r="R871" s="333"/>
      <c r="S871" s="333"/>
      <c r="T871" s="333"/>
      <c r="U871" s="333"/>
      <c r="V871" s="333"/>
      <c r="W871" s="333"/>
      <c r="X871" s="333"/>
      <c r="Y871" s="334">
        <v>5.0999999999999996</v>
      </c>
      <c r="Z871" s="335"/>
      <c r="AA871" s="335"/>
      <c r="AB871" s="336"/>
      <c r="AC871" s="347" t="s">
        <v>378</v>
      </c>
      <c r="AD871" s="348"/>
      <c r="AE871" s="348"/>
      <c r="AF871" s="348"/>
      <c r="AG871" s="348"/>
      <c r="AH871" s="442">
        <v>3</v>
      </c>
      <c r="AI871" s="443"/>
      <c r="AJ871" s="443"/>
      <c r="AK871" s="443"/>
      <c r="AL871" s="344">
        <v>100</v>
      </c>
      <c r="AM871" s="345"/>
      <c r="AN871" s="345"/>
      <c r="AO871" s="346"/>
      <c r="AP871" s="340" t="s">
        <v>648</v>
      </c>
      <c r="AQ871" s="340"/>
      <c r="AR871" s="340"/>
      <c r="AS871" s="340"/>
      <c r="AT871" s="340"/>
      <c r="AU871" s="340"/>
      <c r="AV871" s="340"/>
      <c r="AW871" s="340"/>
      <c r="AX871" s="340"/>
    </row>
    <row r="872" spans="1:50" ht="58.5" customHeight="1" x14ac:dyDescent="0.15">
      <c r="A872" s="425">
        <v>2</v>
      </c>
      <c r="B872" s="425">
        <v>1</v>
      </c>
      <c r="C872" s="444" t="s">
        <v>643</v>
      </c>
      <c r="D872" s="439"/>
      <c r="E872" s="439"/>
      <c r="F872" s="439"/>
      <c r="G872" s="439"/>
      <c r="H872" s="439"/>
      <c r="I872" s="439"/>
      <c r="J872" s="440">
        <v>1000020200000</v>
      </c>
      <c r="K872" s="441"/>
      <c r="L872" s="441"/>
      <c r="M872" s="441"/>
      <c r="N872" s="441"/>
      <c r="O872" s="441"/>
      <c r="P872" s="445" t="s">
        <v>646</v>
      </c>
      <c r="Q872" s="333"/>
      <c r="R872" s="333"/>
      <c r="S872" s="333"/>
      <c r="T872" s="333"/>
      <c r="U872" s="333"/>
      <c r="V872" s="333"/>
      <c r="W872" s="333"/>
      <c r="X872" s="333"/>
      <c r="Y872" s="334">
        <v>5</v>
      </c>
      <c r="Z872" s="335"/>
      <c r="AA872" s="335"/>
      <c r="AB872" s="336"/>
      <c r="AC872" s="347" t="s">
        <v>378</v>
      </c>
      <c r="AD872" s="348"/>
      <c r="AE872" s="348"/>
      <c r="AF872" s="348"/>
      <c r="AG872" s="348"/>
      <c r="AH872" s="442">
        <v>3</v>
      </c>
      <c r="AI872" s="443"/>
      <c r="AJ872" s="443"/>
      <c r="AK872" s="443"/>
      <c r="AL872" s="344">
        <v>100</v>
      </c>
      <c r="AM872" s="345"/>
      <c r="AN872" s="345"/>
      <c r="AO872" s="346"/>
      <c r="AP872" s="340" t="s">
        <v>633</v>
      </c>
      <c r="AQ872" s="340"/>
      <c r="AR872" s="340"/>
      <c r="AS872" s="340"/>
      <c r="AT872" s="340"/>
      <c r="AU872" s="340"/>
      <c r="AV872" s="340"/>
      <c r="AW872" s="340"/>
      <c r="AX872" s="340"/>
    </row>
    <row r="873" spans="1:50" ht="58.5" customHeight="1" x14ac:dyDescent="0.15">
      <c r="A873" s="425">
        <v>3</v>
      </c>
      <c r="B873" s="425">
        <v>1</v>
      </c>
      <c r="C873" s="444" t="s">
        <v>644</v>
      </c>
      <c r="D873" s="439"/>
      <c r="E873" s="439"/>
      <c r="F873" s="439"/>
      <c r="G873" s="439"/>
      <c r="H873" s="439"/>
      <c r="I873" s="439"/>
      <c r="J873" s="440">
        <v>4000020360007</v>
      </c>
      <c r="K873" s="441"/>
      <c r="L873" s="441"/>
      <c r="M873" s="441"/>
      <c r="N873" s="441"/>
      <c r="O873" s="441"/>
      <c r="P873" s="445" t="s">
        <v>647</v>
      </c>
      <c r="Q873" s="333"/>
      <c r="R873" s="333"/>
      <c r="S873" s="333"/>
      <c r="T873" s="333"/>
      <c r="U873" s="333"/>
      <c r="V873" s="333"/>
      <c r="W873" s="333"/>
      <c r="X873" s="333"/>
      <c r="Y873" s="334">
        <v>1.1000000000000001</v>
      </c>
      <c r="Z873" s="335"/>
      <c r="AA873" s="335"/>
      <c r="AB873" s="336"/>
      <c r="AC873" s="347" t="s">
        <v>378</v>
      </c>
      <c r="AD873" s="348"/>
      <c r="AE873" s="348"/>
      <c r="AF873" s="348"/>
      <c r="AG873" s="348"/>
      <c r="AH873" s="342">
        <v>3</v>
      </c>
      <c r="AI873" s="343"/>
      <c r="AJ873" s="343"/>
      <c r="AK873" s="343"/>
      <c r="AL873" s="344">
        <v>100</v>
      </c>
      <c r="AM873" s="345"/>
      <c r="AN873" s="345"/>
      <c r="AO873" s="346"/>
      <c r="AP873" s="340" t="s">
        <v>635</v>
      </c>
      <c r="AQ873" s="340"/>
      <c r="AR873" s="340"/>
      <c r="AS873" s="340"/>
      <c r="AT873" s="340"/>
      <c r="AU873" s="340"/>
      <c r="AV873" s="340"/>
      <c r="AW873" s="340"/>
      <c r="AX873" s="340"/>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342</v>
      </c>
      <c r="AD903" s="287"/>
      <c r="AE903" s="287"/>
      <c r="AF903" s="287"/>
      <c r="AG903" s="287"/>
      <c r="AH903" s="364" t="s">
        <v>369</v>
      </c>
      <c r="AI903" s="366"/>
      <c r="AJ903" s="366"/>
      <c r="AK903" s="366"/>
      <c r="AL903" s="366" t="s">
        <v>21</v>
      </c>
      <c r="AM903" s="366"/>
      <c r="AN903" s="366"/>
      <c r="AO903" s="446"/>
      <c r="AP903" s="447" t="s">
        <v>301</v>
      </c>
      <c r="AQ903" s="447"/>
      <c r="AR903" s="447"/>
      <c r="AS903" s="447"/>
      <c r="AT903" s="447"/>
      <c r="AU903" s="447"/>
      <c r="AV903" s="447"/>
      <c r="AW903" s="447"/>
      <c r="AX903" s="447"/>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7"/>
      <c r="AD904" s="348"/>
      <c r="AE904" s="348"/>
      <c r="AF904" s="348"/>
      <c r="AG904" s="348"/>
      <c r="AH904" s="442"/>
      <c r="AI904" s="443"/>
      <c r="AJ904" s="443"/>
      <c r="AK904" s="443"/>
      <c r="AL904" s="344"/>
      <c r="AM904" s="345"/>
      <c r="AN904" s="345"/>
      <c r="AO904" s="346"/>
      <c r="AP904" s="340"/>
      <c r="AQ904" s="340"/>
      <c r="AR904" s="340"/>
      <c r="AS904" s="340"/>
      <c r="AT904" s="340"/>
      <c r="AU904" s="340"/>
      <c r="AV904" s="340"/>
      <c r="AW904" s="340"/>
      <c r="AX904" s="340"/>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7"/>
      <c r="AD905" s="347"/>
      <c r="AE905" s="347"/>
      <c r="AF905" s="347"/>
      <c r="AG905" s="347"/>
      <c r="AH905" s="442"/>
      <c r="AI905" s="443"/>
      <c r="AJ905" s="443"/>
      <c r="AK905" s="443"/>
      <c r="AL905" s="344"/>
      <c r="AM905" s="345"/>
      <c r="AN905" s="345"/>
      <c r="AO905" s="346"/>
      <c r="AP905" s="340"/>
      <c r="AQ905" s="340"/>
      <c r="AR905" s="340"/>
      <c r="AS905" s="340"/>
      <c r="AT905" s="340"/>
      <c r="AU905" s="340"/>
      <c r="AV905" s="340"/>
      <c r="AW905" s="340"/>
      <c r="AX905" s="340"/>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342</v>
      </c>
      <c r="AD936" s="287"/>
      <c r="AE936" s="287"/>
      <c r="AF936" s="287"/>
      <c r="AG936" s="287"/>
      <c r="AH936" s="364" t="s">
        <v>369</v>
      </c>
      <c r="AI936" s="366"/>
      <c r="AJ936" s="366"/>
      <c r="AK936" s="366"/>
      <c r="AL936" s="366" t="s">
        <v>21</v>
      </c>
      <c r="AM936" s="366"/>
      <c r="AN936" s="366"/>
      <c r="AO936" s="446"/>
      <c r="AP936" s="447" t="s">
        <v>301</v>
      </c>
      <c r="AQ936" s="447"/>
      <c r="AR936" s="447"/>
      <c r="AS936" s="447"/>
      <c r="AT936" s="447"/>
      <c r="AU936" s="447"/>
      <c r="AV936" s="447"/>
      <c r="AW936" s="447"/>
      <c r="AX936" s="447"/>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7"/>
      <c r="AD937" s="348"/>
      <c r="AE937" s="348"/>
      <c r="AF937" s="348"/>
      <c r="AG937" s="348"/>
      <c r="AH937" s="442"/>
      <c r="AI937" s="443"/>
      <c r="AJ937" s="443"/>
      <c r="AK937" s="443"/>
      <c r="AL937" s="344"/>
      <c r="AM937" s="345"/>
      <c r="AN937" s="345"/>
      <c r="AO937" s="346"/>
      <c r="AP937" s="340"/>
      <c r="AQ937" s="340"/>
      <c r="AR937" s="340"/>
      <c r="AS937" s="340"/>
      <c r="AT937" s="340"/>
      <c r="AU937" s="340"/>
      <c r="AV937" s="340"/>
      <c r="AW937" s="340"/>
      <c r="AX937" s="340"/>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7"/>
      <c r="AD938" s="347"/>
      <c r="AE938" s="347"/>
      <c r="AF938" s="347"/>
      <c r="AG938" s="347"/>
      <c r="AH938" s="442"/>
      <c r="AI938" s="443"/>
      <c r="AJ938" s="443"/>
      <c r="AK938" s="443"/>
      <c r="AL938" s="344"/>
      <c r="AM938" s="345"/>
      <c r="AN938" s="345"/>
      <c r="AO938" s="346"/>
      <c r="AP938" s="340"/>
      <c r="AQ938" s="340"/>
      <c r="AR938" s="340"/>
      <c r="AS938" s="340"/>
      <c r="AT938" s="340"/>
      <c r="AU938" s="340"/>
      <c r="AV938" s="340"/>
      <c r="AW938" s="340"/>
      <c r="AX938" s="340"/>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342</v>
      </c>
      <c r="AD969" s="287"/>
      <c r="AE969" s="287"/>
      <c r="AF969" s="287"/>
      <c r="AG969" s="287"/>
      <c r="AH969" s="364" t="s">
        <v>369</v>
      </c>
      <c r="AI969" s="366"/>
      <c r="AJ969" s="366"/>
      <c r="AK969" s="366"/>
      <c r="AL969" s="366" t="s">
        <v>21</v>
      </c>
      <c r="AM969" s="366"/>
      <c r="AN969" s="366"/>
      <c r="AO969" s="446"/>
      <c r="AP969" s="447" t="s">
        <v>301</v>
      </c>
      <c r="AQ969" s="447"/>
      <c r="AR969" s="447"/>
      <c r="AS969" s="447"/>
      <c r="AT969" s="447"/>
      <c r="AU969" s="447"/>
      <c r="AV969" s="447"/>
      <c r="AW969" s="447"/>
      <c r="AX969" s="447"/>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7"/>
      <c r="AD970" s="348"/>
      <c r="AE970" s="348"/>
      <c r="AF970" s="348"/>
      <c r="AG970" s="348"/>
      <c r="AH970" s="442"/>
      <c r="AI970" s="443"/>
      <c r="AJ970" s="443"/>
      <c r="AK970" s="443"/>
      <c r="AL970" s="344"/>
      <c r="AM970" s="345"/>
      <c r="AN970" s="345"/>
      <c r="AO970" s="346"/>
      <c r="AP970" s="340"/>
      <c r="AQ970" s="340"/>
      <c r="AR970" s="340"/>
      <c r="AS970" s="340"/>
      <c r="AT970" s="340"/>
      <c r="AU970" s="340"/>
      <c r="AV970" s="340"/>
      <c r="AW970" s="340"/>
      <c r="AX970" s="340"/>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7"/>
      <c r="AD971" s="347"/>
      <c r="AE971" s="347"/>
      <c r="AF971" s="347"/>
      <c r="AG971" s="347"/>
      <c r="AH971" s="442"/>
      <c r="AI971" s="443"/>
      <c r="AJ971" s="443"/>
      <c r="AK971" s="443"/>
      <c r="AL971" s="344"/>
      <c r="AM971" s="345"/>
      <c r="AN971" s="345"/>
      <c r="AO971" s="346"/>
      <c r="AP971" s="340"/>
      <c r="AQ971" s="340"/>
      <c r="AR971" s="340"/>
      <c r="AS971" s="340"/>
      <c r="AT971" s="340"/>
      <c r="AU971" s="340"/>
      <c r="AV971" s="340"/>
      <c r="AW971" s="340"/>
      <c r="AX971" s="340"/>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342</v>
      </c>
      <c r="AD1002" s="287"/>
      <c r="AE1002" s="287"/>
      <c r="AF1002" s="287"/>
      <c r="AG1002" s="287"/>
      <c r="AH1002" s="364" t="s">
        <v>369</v>
      </c>
      <c r="AI1002" s="366"/>
      <c r="AJ1002" s="366"/>
      <c r="AK1002" s="366"/>
      <c r="AL1002" s="366" t="s">
        <v>21</v>
      </c>
      <c r="AM1002" s="366"/>
      <c r="AN1002" s="366"/>
      <c r="AO1002" s="446"/>
      <c r="AP1002" s="447" t="s">
        <v>301</v>
      </c>
      <c r="AQ1002" s="447"/>
      <c r="AR1002" s="447"/>
      <c r="AS1002" s="447"/>
      <c r="AT1002" s="447"/>
      <c r="AU1002" s="447"/>
      <c r="AV1002" s="447"/>
      <c r="AW1002" s="447"/>
      <c r="AX1002" s="447"/>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7"/>
      <c r="AD1003" s="348"/>
      <c r="AE1003" s="348"/>
      <c r="AF1003" s="348"/>
      <c r="AG1003" s="348"/>
      <c r="AH1003" s="442"/>
      <c r="AI1003" s="443"/>
      <c r="AJ1003" s="443"/>
      <c r="AK1003" s="443"/>
      <c r="AL1003" s="344"/>
      <c r="AM1003" s="345"/>
      <c r="AN1003" s="345"/>
      <c r="AO1003" s="346"/>
      <c r="AP1003" s="340"/>
      <c r="AQ1003" s="340"/>
      <c r="AR1003" s="340"/>
      <c r="AS1003" s="340"/>
      <c r="AT1003" s="340"/>
      <c r="AU1003" s="340"/>
      <c r="AV1003" s="340"/>
      <c r="AW1003" s="340"/>
      <c r="AX1003" s="340"/>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7"/>
      <c r="AD1004" s="347"/>
      <c r="AE1004" s="347"/>
      <c r="AF1004" s="347"/>
      <c r="AG1004" s="347"/>
      <c r="AH1004" s="442"/>
      <c r="AI1004" s="443"/>
      <c r="AJ1004" s="443"/>
      <c r="AK1004" s="443"/>
      <c r="AL1004" s="344"/>
      <c r="AM1004" s="345"/>
      <c r="AN1004" s="345"/>
      <c r="AO1004" s="346"/>
      <c r="AP1004" s="340"/>
      <c r="AQ1004" s="340"/>
      <c r="AR1004" s="340"/>
      <c r="AS1004" s="340"/>
      <c r="AT1004" s="340"/>
      <c r="AU1004" s="340"/>
      <c r="AV1004" s="340"/>
      <c r="AW1004" s="340"/>
      <c r="AX1004" s="340"/>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342</v>
      </c>
      <c r="AD1035" s="287"/>
      <c r="AE1035" s="287"/>
      <c r="AF1035" s="287"/>
      <c r="AG1035" s="287"/>
      <c r="AH1035" s="364" t="s">
        <v>369</v>
      </c>
      <c r="AI1035" s="366"/>
      <c r="AJ1035" s="366"/>
      <c r="AK1035" s="366"/>
      <c r="AL1035" s="366" t="s">
        <v>21</v>
      </c>
      <c r="AM1035" s="366"/>
      <c r="AN1035" s="366"/>
      <c r="AO1035" s="446"/>
      <c r="AP1035" s="447" t="s">
        <v>301</v>
      </c>
      <c r="AQ1035" s="447"/>
      <c r="AR1035" s="447"/>
      <c r="AS1035" s="447"/>
      <c r="AT1035" s="447"/>
      <c r="AU1035" s="447"/>
      <c r="AV1035" s="447"/>
      <c r="AW1035" s="447"/>
      <c r="AX1035" s="447"/>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7"/>
      <c r="AD1036" s="348"/>
      <c r="AE1036" s="348"/>
      <c r="AF1036" s="348"/>
      <c r="AG1036" s="348"/>
      <c r="AH1036" s="442"/>
      <c r="AI1036" s="443"/>
      <c r="AJ1036" s="443"/>
      <c r="AK1036" s="443"/>
      <c r="AL1036" s="344"/>
      <c r="AM1036" s="345"/>
      <c r="AN1036" s="345"/>
      <c r="AO1036" s="346"/>
      <c r="AP1036" s="340"/>
      <c r="AQ1036" s="340"/>
      <c r="AR1036" s="340"/>
      <c r="AS1036" s="340"/>
      <c r="AT1036" s="340"/>
      <c r="AU1036" s="340"/>
      <c r="AV1036" s="340"/>
      <c r="AW1036" s="340"/>
      <c r="AX1036" s="340"/>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7"/>
      <c r="AD1037" s="347"/>
      <c r="AE1037" s="347"/>
      <c r="AF1037" s="347"/>
      <c r="AG1037" s="347"/>
      <c r="AH1037" s="442"/>
      <c r="AI1037" s="443"/>
      <c r="AJ1037" s="443"/>
      <c r="AK1037" s="443"/>
      <c r="AL1037" s="344"/>
      <c r="AM1037" s="345"/>
      <c r="AN1037" s="345"/>
      <c r="AO1037" s="346"/>
      <c r="AP1037" s="340"/>
      <c r="AQ1037" s="340"/>
      <c r="AR1037" s="340"/>
      <c r="AS1037" s="340"/>
      <c r="AT1037" s="340"/>
      <c r="AU1037" s="340"/>
      <c r="AV1037" s="340"/>
      <c r="AW1037" s="340"/>
      <c r="AX1037" s="340"/>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342</v>
      </c>
      <c r="AD1068" s="287"/>
      <c r="AE1068" s="287"/>
      <c r="AF1068" s="287"/>
      <c r="AG1068" s="287"/>
      <c r="AH1068" s="364" t="s">
        <v>369</v>
      </c>
      <c r="AI1068" s="366"/>
      <c r="AJ1068" s="366"/>
      <c r="AK1068" s="366"/>
      <c r="AL1068" s="366" t="s">
        <v>21</v>
      </c>
      <c r="AM1068" s="366"/>
      <c r="AN1068" s="366"/>
      <c r="AO1068" s="446"/>
      <c r="AP1068" s="447" t="s">
        <v>301</v>
      </c>
      <c r="AQ1068" s="447"/>
      <c r="AR1068" s="447"/>
      <c r="AS1068" s="447"/>
      <c r="AT1068" s="447"/>
      <c r="AU1068" s="447"/>
      <c r="AV1068" s="447"/>
      <c r="AW1068" s="447"/>
      <c r="AX1068" s="447"/>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7"/>
      <c r="AD1069" s="348"/>
      <c r="AE1069" s="348"/>
      <c r="AF1069" s="348"/>
      <c r="AG1069" s="348"/>
      <c r="AH1069" s="442"/>
      <c r="AI1069" s="443"/>
      <c r="AJ1069" s="443"/>
      <c r="AK1069" s="443"/>
      <c r="AL1069" s="344"/>
      <c r="AM1069" s="345"/>
      <c r="AN1069" s="345"/>
      <c r="AO1069" s="346"/>
      <c r="AP1069" s="340"/>
      <c r="AQ1069" s="340"/>
      <c r="AR1069" s="340"/>
      <c r="AS1069" s="340"/>
      <c r="AT1069" s="340"/>
      <c r="AU1069" s="340"/>
      <c r="AV1069" s="340"/>
      <c r="AW1069" s="340"/>
      <c r="AX1069" s="340"/>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7"/>
      <c r="AD1070" s="347"/>
      <c r="AE1070" s="347"/>
      <c r="AF1070" s="347"/>
      <c r="AG1070" s="347"/>
      <c r="AH1070" s="442"/>
      <c r="AI1070" s="443"/>
      <c r="AJ1070" s="443"/>
      <c r="AK1070" s="443"/>
      <c r="AL1070" s="344"/>
      <c r="AM1070" s="345"/>
      <c r="AN1070" s="345"/>
      <c r="AO1070" s="346"/>
      <c r="AP1070" s="340"/>
      <c r="AQ1070" s="340"/>
      <c r="AR1070" s="340"/>
      <c r="AS1070" s="340"/>
      <c r="AT1070" s="340"/>
      <c r="AU1070" s="340"/>
      <c r="AV1070" s="340"/>
      <c r="AW1070" s="340"/>
      <c r="AX1070" s="340"/>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5"/>
      <c r="E1102" s="287" t="s">
        <v>265</v>
      </c>
      <c r="F1102" s="915"/>
      <c r="G1102" s="915"/>
      <c r="H1102" s="915"/>
      <c r="I1102" s="915"/>
      <c r="J1102" s="287" t="s">
        <v>300</v>
      </c>
      <c r="K1102" s="287"/>
      <c r="L1102" s="287"/>
      <c r="M1102" s="287"/>
      <c r="N1102" s="287"/>
      <c r="O1102" s="287"/>
      <c r="P1102" s="364" t="s">
        <v>27</v>
      </c>
      <c r="Q1102" s="364"/>
      <c r="R1102" s="364"/>
      <c r="S1102" s="364"/>
      <c r="T1102" s="364"/>
      <c r="U1102" s="364"/>
      <c r="V1102" s="364"/>
      <c r="W1102" s="364"/>
      <c r="X1102" s="364"/>
      <c r="Y1102" s="287" t="s">
        <v>302</v>
      </c>
      <c r="Z1102" s="915"/>
      <c r="AA1102" s="915"/>
      <c r="AB1102" s="915"/>
      <c r="AC1102" s="287" t="s">
        <v>248</v>
      </c>
      <c r="AD1102" s="287"/>
      <c r="AE1102" s="287"/>
      <c r="AF1102" s="287"/>
      <c r="AG1102" s="287"/>
      <c r="AH1102" s="364" t="s">
        <v>261</v>
      </c>
      <c r="AI1102" s="365"/>
      <c r="AJ1102" s="365"/>
      <c r="AK1102" s="365"/>
      <c r="AL1102" s="365" t="s">
        <v>21</v>
      </c>
      <c r="AM1102" s="365"/>
      <c r="AN1102" s="365"/>
      <c r="AO1102" s="918"/>
      <c r="AP1102" s="447" t="s">
        <v>334</v>
      </c>
      <c r="AQ1102" s="447"/>
      <c r="AR1102" s="447"/>
      <c r="AS1102" s="447"/>
      <c r="AT1102" s="447"/>
      <c r="AU1102" s="447"/>
      <c r="AV1102" s="447"/>
      <c r="AW1102" s="447"/>
      <c r="AX1102" s="447"/>
    </row>
    <row r="1103" spans="1:50" ht="30" customHeight="1" x14ac:dyDescent="0.15">
      <c r="A1103" s="425">
        <v>1</v>
      </c>
      <c r="B1103" s="425">
        <v>1</v>
      </c>
      <c r="C1103" s="917"/>
      <c r="D1103" s="917"/>
      <c r="E1103" s="338" t="s">
        <v>559</v>
      </c>
      <c r="F1103" s="916"/>
      <c r="G1103" s="916"/>
      <c r="H1103" s="916"/>
      <c r="I1103" s="916"/>
      <c r="J1103" s="440" t="s">
        <v>559</v>
      </c>
      <c r="K1103" s="441"/>
      <c r="L1103" s="441"/>
      <c r="M1103" s="441"/>
      <c r="N1103" s="441"/>
      <c r="O1103" s="441"/>
      <c r="P1103" s="919" t="s">
        <v>560</v>
      </c>
      <c r="Q1103" s="333"/>
      <c r="R1103" s="333"/>
      <c r="S1103" s="333"/>
      <c r="T1103" s="333"/>
      <c r="U1103" s="333"/>
      <c r="V1103" s="333"/>
      <c r="W1103" s="333"/>
      <c r="X1103" s="333"/>
      <c r="Y1103" s="920" t="s">
        <v>559</v>
      </c>
      <c r="Z1103" s="335"/>
      <c r="AA1103" s="335"/>
      <c r="AB1103" s="336"/>
      <c r="AC1103" s="341"/>
      <c r="AD1103" s="341"/>
      <c r="AE1103" s="341"/>
      <c r="AF1103" s="341"/>
      <c r="AG1103" s="341"/>
      <c r="AH1103" s="921" t="s">
        <v>559</v>
      </c>
      <c r="AI1103" s="343"/>
      <c r="AJ1103" s="343"/>
      <c r="AK1103" s="343"/>
      <c r="AL1103" s="922" t="s">
        <v>559</v>
      </c>
      <c r="AM1103" s="345"/>
      <c r="AN1103" s="345"/>
      <c r="AO1103" s="346"/>
      <c r="AP1103" s="923" t="s">
        <v>560</v>
      </c>
      <c r="AQ1103" s="340"/>
      <c r="AR1103" s="340"/>
      <c r="AS1103" s="340"/>
      <c r="AT1103" s="340"/>
      <c r="AU1103" s="340"/>
      <c r="AV1103" s="340"/>
      <c r="AW1103" s="340"/>
      <c r="AX1103" s="340"/>
    </row>
    <row r="1104" spans="1:50" ht="30" hidden="1" customHeight="1" x14ac:dyDescent="0.15">
      <c r="A1104" s="425">
        <v>2</v>
      </c>
      <c r="B1104" s="425">
        <v>1</v>
      </c>
      <c r="C1104" s="917"/>
      <c r="D1104" s="917"/>
      <c r="E1104" s="916"/>
      <c r="F1104" s="916"/>
      <c r="G1104" s="916"/>
      <c r="H1104" s="916"/>
      <c r="I1104" s="916"/>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5">
        <v>3</v>
      </c>
      <c r="B1105" s="425">
        <v>1</v>
      </c>
      <c r="C1105" s="917"/>
      <c r="D1105" s="917"/>
      <c r="E1105" s="916"/>
      <c r="F1105" s="916"/>
      <c r="G1105" s="916"/>
      <c r="H1105" s="916"/>
      <c r="I1105" s="916"/>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5">
        <v>4</v>
      </c>
      <c r="B1106" s="425">
        <v>1</v>
      </c>
      <c r="C1106" s="917"/>
      <c r="D1106" s="917"/>
      <c r="E1106" s="916"/>
      <c r="F1106" s="916"/>
      <c r="G1106" s="916"/>
      <c r="H1106" s="916"/>
      <c r="I1106" s="916"/>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5">
        <v>5</v>
      </c>
      <c r="B1107" s="425">
        <v>1</v>
      </c>
      <c r="C1107" s="917"/>
      <c r="D1107" s="917"/>
      <c r="E1107" s="916"/>
      <c r="F1107" s="916"/>
      <c r="G1107" s="916"/>
      <c r="H1107" s="916"/>
      <c r="I1107" s="916"/>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5">
        <v>6</v>
      </c>
      <c r="B1108" s="425">
        <v>1</v>
      </c>
      <c r="C1108" s="917"/>
      <c r="D1108" s="917"/>
      <c r="E1108" s="916"/>
      <c r="F1108" s="916"/>
      <c r="G1108" s="916"/>
      <c r="H1108" s="916"/>
      <c r="I1108" s="916"/>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5">
        <v>7</v>
      </c>
      <c r="B1109" s="425">
        <v>1</v>
      </c>
      <c r="C1109" s="917"/>
      <c r="D1109" s="917"/>
      <c r="E1109" s="916"/>
      <c r="F1109" s="916"/>
      <c r="G1109" s="916"/>
      <c r="H1109" s="916"/>
      <c r="I1109" s="916"/>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5">
        <v>8</v>
      </c>
      <c r="B1110" s="425">
        <v>1</v>
      </c>
      <c r="C1110" s="917"/>
      <c r="D1110" s="917"/>
      <c r="E1110" s="916"/>
      <c r="F1110" s="916"/>
      <c r="G1110" s="916"/>
      <c r="H1110" s="916"/>
      <c r="I1110" s="916"/>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5">
        <v>9</v>
      </c>
      <c r="B1111" s="425">
        <v>1</v>
      </c>
      <c r="C1111" s="917"/>
      <c r="D1111" s="917"/>
      <c r="E1111" s="916"/>
      <c r="F1111" s="916"/>
      <c r="G1111" s="916"/>
      <c r="H1111" s="916"/>
      <c r="I1111" s="916"/>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5">
        <v>10</v>
      </c>
      <c r="B1112" s="425">
        <v>1</v>
      </c>
      <c r="C1112" s="917"/>
      <c r="D1112" s="917"/>
      <c r="E1112" s="916"/>
      <c r="F1112" s="916"/>
      <c r="G1112" s="916"/>
      <c r="H1112" s="916"/>
      <c r="I1112" s="916"/>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5">
        <v>11</v>
      </c>
      <c r="B1113" s="425">
        <v>1</v>
      </c>
      <c r="C1113" s="917"/>
      <c r="D1113" s="917"/>
      <c r="E1113" s="916"/>
      <c r="F1113" s="916"/>
      <c r="G1113" s="916"/>
      <c r="H1113" s="916"/>
      <c r="I1113" s="916"/>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5">
        <v>12</v>
      </c>
      <c r="B1114" s="425">
        <v>1</v>
      </c>
      <c r="C1114" s="917"/>
      <c r="D1114" s="917"/>
      <c r="E1114" s="916"/>
      <c r="F1114" s="916"/>
      <c r="G1114" s="916"/>
      <c r="H1114" s="916"/>
      <c r="I1114" s="916"/>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5">
        <v>13</v>
      </c>
      <c r="B1115" s="425">
        <v>1</v>
      </c>
      <c r="C1115" s="917"/>
      <c r="D1115" s="917"/>
      <c r="E1115" s="916"/>
      <c r="F1115" s="916"/>
      <c r="G1115" s="916"/>
      <c r="H1115" s="916"/>
      <c r="I1115" s="916"/>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5">
        <v>14</v>
      </c>
      <c r="B1116" s="425">
        <v>1</v>
      </c>
      <c r="C1116" s="917"/>
      <c r="D1116" s="917"/>
      <c r="E1116" s="916"/>
      <c r="F1116" s="916"/>
      <c r="G1116" s="916"/>
      <c r="H1116" s="916"/>
      <c r="I1116" s="916"/>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5">
        <v>15</v>
      </c>
      <c r="B1117" s="425">
        <v>1</v>
      </c>
      <c r="C1117" s="917"/>
      <c r="D1117" s="917"/>
      <c r="E1117" s="916"/>
      <c r="F1117" s="916"/>
      <c r="G1117" s="916"/>
      <c r="H1117" s="916"/>
      <c r="I1117" s="916"/>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5">
        <v>16</v>
      </c>
      <c r="B1118" s="425">
        <v>1</v>
      </c>
      <c r="C1118" s="917"/>
      <c r="D1118" s="917"/>
      <c r="E1118" s="916"/>
      <c r="F1118" s="916"/>
      <c r="G1118" s="916"/>
      <c r="H1118" s="916"/>
      <c r="I1118" s="916"/>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5">
        <v>17</v>
      </c>
      <c r="B1119" s="425">
        <v>1</v>
      </c>
      <c r="C1119" s="917"/>
      <c r="D1119" s="917"/>
      <c r="E1119" s="916"/>
      <c r="F1119" s="916"/>
      <c r="G1119" s="916"/>
      <c r="H1119" s="916"/>
      <c r="I1119" s="916"/>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5">
        <v>18</v>
      </c>
      <c r="B1120" s="425">
        <v>1</v>
      </c>
      <c r="C1120" s="917"/>
      <c r="D1120" s="917"/>
      <c r="E1120" s="271"/>
      <c r="F1120" s="916"/>
      <c r="G1120" s="916"/>
      <c r="H1120" s="916"/>
      <c r="I1120" s="916"/>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5">
        <v>19</v>
      </c>
      <c r="B1121" s="425">
        <v>1</v>
      </c>
      <c r="C1121" s="917"/>
      <c r="D1121" s="917"/>
      <c r="E1121" s="916"/>
      <c r="F1121" s="916"/>
      <c r="G1121" s="916"/>
      <c r="H1121" s="916"/>
      <c r="I1121" s="916"/>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5">
        <v>20</v>
      </c>
      <c r="B1122" s="425">
        <v>1</v>
      </c>
      <c r="C1122" s="917"/>
      <c r="D1122" s="917"/>
      <c r="E1122" s="916"/>
      <c r="F1122" s="916"/>
      <c r="G1122" s="916"/>
      <c r="H1122" s="916"/>
      <c r="I1122" s="916"/>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5">
        <v>21</v>
      </c>
      <c r="B1123" s="425">
        <v>1</v>
      </c>
      <c r="C1123" s="917"/>
      <c r="D1123" s="917"/>
      <c r="E1123" s="916"/>
      <c r="F1123" s="916"/>
      <c r="G1123" s="916"/>
      <c r="H1123" s="916"/>
      <c r="I1123" s="916"/>
      <c r="J1123" s="440"/>
      <c r="K1123" s="441"/>
      <c r="L1123" s="441"/>
      <c r="M1123" s="441"/>
      <c r="N1123" s="441"/>
      <c r="O1123" s="441"/>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5">
        <v>22</v>
      </c>
      <c r="B1124" s="425">
        <v>1</v>
      </c>
      <c r="C1124" s="917"/>
      <c r="D1124" s="917"/>
      <c r="E1124" s="916"/>
      <c r="F1124" s="916"/>
      <c r="G1124" s="916"/>
      <c r="H1124" s="916"/>
      <c r="I1124" s="916"/>
      <c r="J1124" s="440"/>
      <c r="K1124" s="441"/>
      <c r="L1124" s="441"/>
      <c r="M1124" s="441"/>
      <c r="N1124" s="441"/>
      <c r="O1124" s="441"/>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5">
        <v>23</v>
      </c>
      <c r="B1125" s="425">
        <v>1</v>
      </c>
      <c r="C1125" s="917"/>
      <c r="D1125" s="917"/>
      <c r="E1125" s="916"/>
      <c r="F1125" s="916"/>
      <c r="G1125" s="916"/>
      <c r="H1125" s="916"/>
      <c r="I1125" s="916"/>
      <c r="J1125" s="440"/>
      <c r="K1125" s="441"/>
      <c r="L1125" s="441"/>
      <c r="M1125" s="441"/>
      <c r="N1125" s="441"/>
      <c r="O1125" s="441"/>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5">
        <v>24</v>
      </c>
      <c r="B1126" s="425">
        <v>1</v>
      </c>
      <c r="C1126" s="917"/>
      <c r="D1126" s="917"/>
      <c r="E1126" s="916"/>
      <c r="F1126" s="916"/>
      <c r="G1126" s="916"/>
      <c r="H1126" s="916"/>
      <c r="I1126" s="916"/>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5">
        <v>25</v>
      </c>
      <c r="B1127" s="425">
        <v>1</v>
      </c>
      <c r="C1127" s="917"/>
      <c r="D1127" s="917"/>
      <c r="E1127" s="916"/>
      <c r="F1127" s="916"/>
      <c r="G1127" s="916"/>
      <c r="H1127" s="916"/>
      <c r="I1127" s="916"/>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5">
        <v>26</v>
      </c>
      <c r="B1128" s="425">
        <v>1</v>
      </c>
      <c r="C1128" s="917"/>
      <c r="D1128" s="917"/>
      <c r="E1128" s="916"/>
      <c r="F1128" s="916"/>
      <c r="G1128" s="916"/>
      <c r="H1128" s="916"/>
      <c r="I1128" s="916"/>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5">
        <v>27</v>
      </c>
      <c r="B1129" s="425">
        <v>1</v>
      </c>
      <c r="C1129" s="917"/>
      <c r="D1129" s="917"/>
      <c r="E1129" s="916"/>
      <c r="F1129" s="916"/>
      <c r="G1129" s="916"/>
      <c r="H1129" s="916"/>
      <c r="I1129" s="916"/>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5">
        <v>28</v>
      </c>
      <c r="B1130" s="425">
        <v>1</v>
      </c>
      <c r="C1130" s="917"/>
      <c r="D1130" s="917"/>
      <c r="E1130" s="916"/>
      <c r="F1130" s="916"/>
      <c r="G1130" s="916"/>
      <c r="H1130" s="916"/>
      <c r="I1130" s="916"/>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5">
        <v>29</v>
      </c>
      <c r="B1131" s="425">
        <v>1</v>
      </c>
      <c r="C1131" s="917"/>
      <c r="D1131" s="917"/>
      <c r="E1131" s="916"/>
      <c r="F1131" s="916"/>
      <c r="G1131" s="916"/>
      <c r="H1131" s="916"/>
      <c r="I1131" s="916"/>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5">
        <v>30</v>
      </c>
      <c r="B1132" s="425">
        <v>1</v>
      </c>
      <c r="C1132" s="917"/>
      <c r="D1132" s="917"/>
      <c r="E1132" s="916"/>
      <c r="F1132" s="916"/>
      <c r="G1132" s="916"/>
      <c r="H1132" s="916"/>
      <c r="I1132" s="916"/>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3" priority="14019">
      <formula>IF(RIGHT(TEXT(P14,"0.#"),1)=".",FALSE,TRUE)</formula>
    </cfRule>
    <cfRule type="expression" dxfId="2752" priority="14020">
      <formula>IF(RIGHT(TEXT(P14,"0.#"),1)=".",TRUE,FALSE)</formula>
    </cfRule>
  </conditionalFormatting>
  <conditionalFormatting sqref="AE32">
    <cfRule type="expression" dxfId="2751" priority="14009">
      <formula>IF(RIGHT(TEXT(AE32,"0.#"),1)=".",FALSE,TRUE)</formula>
    </cfRule>
    <cfRule type="expression" dxfId="2750" priority="14010">
      <formula>IF(RIGHT(TEXT(AE32,"0.#"),1)=".",TRUE,FALSE)</formula>
    </cfRule>
  </conditionalFormatting>
  <conditionalFormatting sqref="P18:AX18">
    <cfRule type="expression" dxfId="2749" priority="13895">
      <formula>IF(RIGHT(TEXT(P18,"0.#"),1)=".",FALSE,TRUE)</formula>
    </cfRule>
    <cfRule type="expression" dxfId="2748" priority="13896">
      <formula>IF(RIGHT(TEXT(P18,"0.#"),1)=".",TRUE,FALSE)</formula>
    </cfRule>
  </conditionalFormatting>
  <conditionalFormatting sqref="Y783">
    <cfRule type="expression" dxfId="2747" priority="13891">
      <formula>IF(RIGHT(TEXT(Y783,"0.#"),1)=".",FALSE,TRUE)</formula>
    </cfRule>
    <cfRule type="expression" dxfId="2746" priority="13892">
      <formula>IF(RIGHT(TEXT(Y783,"0.#"),1)=".",TRUE,FALSE)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6:AQ17 P15:AX15 P13:AX13">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808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4:AO867">
    <cfRule type="expression" dxfId="2477" priority="6641">
      <formula>IF(AND(AL844&gt;=0, RIGHT(TEXT(AL844,"0.#"),1)&lt;&gt;"."),TRUE,FALSE)</formula>
    </cfRule>
    <cfRule type="expression" dxfId="2476" priority="6642">
      <formula>IF(AND(AL844&gt;=0, RIGHT(TEXT(AL844,"0.#"),1)="."),TRUE,FALSE)</formula>
    </cfRule>
    <cfRule type="expression" dxfId="2475" priority="6643">
      <formula>IF(AND(AL844&lt;0, RIGHT(TEXT(AL844,"0.#"),1)&lt;&gt;"."),TRUE,FALSE)</formula>
    </cfRule>
    <cfRule type="expression" dxfId="2474" priority="6644">
      <formula>IF(AND(AL844&lt;0, RIGHT(TEXT(AL844,"0.#"),1)="."),TRUE,FALSE)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8">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L839:AO843">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4" max="49" man="1"/>
    <brk id="455"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t="s">
        <v>614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614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614</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観光立国、子ども・若者育成支援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観光立国、子ども・若者育成支援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35"/>
      <c r="Z2" s="433"/>
      <c r="AA2" s="434"/>
      <c r="AB2" s="1039" t="s">
        <v>11</v>
      </c>
      <c r="AC2" s="1040"/>
      <c r="AD2" s="1041"/>
      <c r="AE2" s="396" t="s">
        <v>394</v>
      </c>
      <c r="AF2" s="396"/>
      <c r="AG2" s="396"/>
      <c r="AH2" s="396"/>
      <c r="AI2" s="396" t="s">
        <v>392</v>
      </c>
      <c r="AJ2" s="396"/>
      <c r="AK2" s="396"/>
      <c r="AL2" s="396"/>
      <c r="AM2" s="396" t="s">
        <v>421</v>
      </c>
      <c r="AN2" s="396"/>
      <c r="AO2" s="396"/>
      <c r="AP2" s="389"/>
      <c r="AQ2" s="180" t="s">
        <v>235</v>
      </c>
      <c r="AR2" s="173"/>
      <c r="AS2" s="173"/>
      <c r="AT2" s="174"/>
      <c r="AU2" s="394" t="s">
        <v>134</v>
      </c>
      <c r="AV2" s="394"/>
      <c r="AW2" s="394"/>
      <c r="AX2" s="395"/>
    </row>
    <row r="3" spans="1:50" ht="18.75" customHeight="1" x14ac:dyDescent="0.15">
      <c r="A3" s="531"/>
      <c r="B3" s="532"/>
      <c r="C3" s="532"/>
      <c r="D3" s="532"/>
      <c r="E3" s="532"/>
      <c r="F3" s="533"/>
      <c r="G3" s="586"/>
      <c r="H3" s="400"/>
      <c r="I3" s="400"/>
      <c r="J3" s="400"/>
      <c r="K3" s="400"/>
      <c r="L3" s="400"/>
      <c r="M3" s="400"/>
      <c r="N3" s="400"/>
      <c r="O3" s="587"/>
      <c r="P3" s="599"/>
      <c r="Q3" s="400"/>
      <c r="R3" s="400"/>
      <c r="S3" s="400"/>
      <c r="T3" s="400"/>
      <c r="U3" s="400"/>
      <c r="V3" s="400"/>
      <c r="W3" s="400"/>
      <c r="X3" s="587"/>
      <c r="Y3" s="1036"/>
      <c r="Z3" s="1037"/>
      <c r="AA3" s="1038"/>
      <c r="AB3" s="1042"/>
      <c r="AC3" s="1043"/>
      <c r="AD3" s="1044"/>
      <c r="AE3" s="397"/>
      <c r="AF3" s="397"/>
      <c r="AG3" s="397"/>
      <c r="AH3" s="397"/>
      <c r="AI3" s="397"/>
      <c r="AJ3" s="397"/>
      <c r="AK3" s="397"/>
      <c r="AL3" s="397"/>
      <c r="AM3" s="397"/>
      <c r="AN3" s="397"/>
      <c r="AO3" s="397"/>
      <c r="AP3" s="352"/>
      <c r="AQ3" s="280"/>
      <c r="AR3" s="281"/>
      <c r="AS3" s="141" t="s">
        <v>236</v>
      </c>
      <c r="AT3" s="176"/>
      <c r="AU3" s="281"/>
      <c r="AV3" s="281"/>
      <c r="AW3" s="400" t="s">
        <v>181</v>
      </c>
      <c r="AX3" s="401"/>
    </row>
    <row r="4" spans="1:50" ht="22.5" customHeight="1" x14ac:dyDescent="0.15">
      <c r="A4" s="534"/>
      <c r="B4" s="532"/>
      <c r="C4" s="532"/>
      <c r="D4" s="532"/>
      <c r="E4" s="532"/>
      <c r="F4" s="533"/>
      <c r="G4" s="559"/>
      <c r="H4" s="1045"/>
      <c r="I4" s="1045"/>
      <c r="J4" s="1045"/>
      <c r="K4" s="1045"/>
      <c r="L4" s="1045"/>
      <c r="M4" s="1045"/>
      <c r="N4" s="1045"/>
      <c r="O4" s="1046"/>
      <c r="P4" s="165"/>
      <c r="Q4" s="1053"/>
      <c r="R4" s="1053"/>
      <c r="S4" s="1053"/>
      <c r="T4" s="1053"/>
      <c r="U4" s="1053"/>
      <c r="V4" s="1053"/>
      <c r="W4" s="1053"/>
      <c r="X4" s="1054"/>
      <c r="Y4" s="1031" t="s">
        <v>12</v>
      </c>
      <c r="Z4" s="1032"/>
      <c r="AA4" s="1033"/>
      <c r="AB4" s="570"/>
      <c r="AC4" s="1034"/>
      <c r="AD4" s="1034"/>
      <c r="AE4" s="385"/>
      <c r="AF4" s="386"/>
      <c r="AG4" s="386"/>
      <c r="AH4" s="386"/>
      <c r="AI4" s="385"/>
      <c r="AJ4" s="386"/>
      <c r="AK4" s="386"/>
      <c r="AL4" s="386"/>
      <c r="AM4" s="385"/>
      <c r="AN4" s="386"/>
      <c r="AO4" s="386"/>
      <c r="AP4" s="386"/>
      <c r="AQ4" s="119"/>
      <c r="AR4" s="120"/>
      <c r="AS4" s="120"/>
      <c r="AT4" s="121"/>
      <c r="AU4" s="386"/>
      <c r="AV4" s="386"/>
      <c r="AW4" s="386"/>
      <c r="AX4" s="388"/>
    </row>
    <row r="5" spans="1:50" ht="22.5" customHeight="1" x14ac:dyDescent="0.15">
      <c r="A5" s="535"/>
      <c r="B5" s="536"/>
      <c r="C5" s="536"/>
      <c r="D5" s="536"/>
      <c r="E5" s="536"/>
      <c r="F5" s="537"/>
      <c r="G5" s="1047"/>
      <c r="H5" s="1048"/>
      <c r="I5" s="1048"/>
      <c r="J5" s="1048"/>
      <c r="K5" s="1048"/>
      <c r="L5" s="1048"/>
      <c r="M5" s="1048"/>
      <c r="N5" s="1048"/>
      <c r="O5" s="1049"/>
      <c r="P5" s="1055"/>
      <c r="Q5" s="1055"/>
      <c r="R5" s="1055"/>
      <c r="S5" s="1055"/>
      <c r="T5" s="1055"/>
      <c r="U5" s="1055"/>
      <c r="V5" s="1055"/>
      <c r="W5" s="1055"/>
      <c r="X5" s="1056"/>
      <c r="Y5" s="318" t="s">
        <v>54</v>
      </c>
      <c r="Z5" s="1028"/>
      <c r="AA5" s="1029"/>
      <c r="AB5" s="541"/>
      <c r="AC5" s="1030"/>
      <c r="AD5" s="1030"/>
      <c r="AE5" s="385"/>
      <c r="AF5" s="386"/>
      <c r="AG5" s="386"/>
      <c r="AH5" s="386"/>
      <c r="AI5" s="385"/>
      <c r="AJ5" s="386"/>
      <c r="AK5" s="386"/>
      <c r="AL5" s="386"/>
      <c r="AM5" s="385"/>
      <c r="AN5" s="386"/>
      <c r="AO5" s="386"/>
      <c r="AP5" s="386"/>
      <c r="AQ5" s="119"/>
      <c r="AR5" s="120"/>
      <c r="AS5" s="120"/>
      <c r="AT5" s="121"/>
      <c r="AU5" s="386"/>
      <c r="AV5" s="386"/>
      <c r="AW5" s="386"/>
      <c r="AX5" s="388"/>
    </row>
    <row r="6" spans="1:50" ht="22.5" customHeight="1" x14ac:dyDescent="0.15">
      <c r="A6" s="535"/>
      <c r="B6" s="536"/>
      <c r="C6" s="536"/>
      <c r="D6" s="536"/>
      <c r="E6" s="536"/>
      <c r="F6" s="537"/>
      <c r="G6" s="1050"/>
      <c r="H6" s="1051"/>
      <c r="I6" s="1051"/>
      <c r="J6" s="1051"/>
      <c r="K6" s="1051"/>
      <c r="L6" s="1051"/>
      <c r="M6" s="1051"/>
      <c r="N6" s="1051"/>
      <c r="O6" s="1052"/>
      <c r="P6" s="1057"/>
      <c r="Q6" s="1057"/>
      <c r="R6" s="1057"/>
      <c r="S6" s="1057"/>
      <c r="T6" s="1057"/>
      <c r="U6" s="1057"/>
      <c r="V6" s="1057"/>
      <c r="W6" s="1057"/>
      <c r="X6" s="1058"/>
      <c r="Y6" s="1059" t="s">
        <v>13</v>
      </c>
      <c r="Z6" s="1028"/>
      <c r="AA6" s="1029"/>
      <c r="AB6" s="480" t="s">
        <v>182</v>
      </c>
      <c r="AC6" s="1060"/>
      <c r="AD6" s="1060"/>
      <c r="AE6" s="385"/>
      <c r="AF6" s="386"/>
      <c r="AG6" s="386"/>
      <c r="AH6" s="386"/>
      <c r="AI6" s="385"/>
      <c r="AJ6" s="386"/>
      <c r="AK6" s="386"/>
      <c r="AL6" s="386"/>
      <c r="AM6" s="385"/>
      <c r="AN6" s="386"/>
      <c r="AO6" s="386"/>
      <c r="AP6" s="386"/>
      <c r="AQ6" s="119"/>
      <c r="AR6" s="120"/>
      <c r="AS6" s="120"/>
      <c r="AT6" s="121"/>
      <c r="AU6" s="386"/>
      <c r="AV6" s="386"/>
      <c r="AW6" s="386"/>
      <c r="AX6" s="388"/>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1" t="s">
        <v>353</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35"/>
      <c r="Z9" s="433"/>
      <c r="AA9" s="434"/>
      <c r="AB9" s="1039" t="s">
        <v>11</v>
      </c>
      <c r="AC9" s="1040"/>
      <c r="AD9" s="1041"/>
      <c r="AE9" s="396" t="s">
        <v>394</v>
      </c>
      <c r="AF9" s="396"/>
      <c r="AG9" s="396"/>
      <c r="AH9" s="396"/>
      <c r="AI9" s="396" t="s">
        <v>392</v>
      </c>
      <c r="AJ9" s="396"/>
      <c r="AK9" s="396"/>
      <c r="AL9" s="396"/>
      <c r="AM9" s="396" t="s">
        <v>421</v>
      </c>
      <c r="AN9" s="396"/>
      <c r="AO9" s="396"/>
      <c r="AP9" s="389"/>
      <c r="AQ9" s="180" t="s">
        <v>235</v>
      </c>
      <c r="AR9" s="173"/>
      <c r="AS9" s="173"/>
      <c r="AT9" s="174"/>
      <c r="AU9" s="394" t="s">
        <v>134</v>
      </c>
      <c r="AV9" s="394"/>
      <c r="AW9" s="394"/>
      <c r="AX9" s="395"/>
    </row>
    <row r="10" spans="1:50" ht="18.75" customHeight="1" x14ac:dyDescent="0.15">
      <c r="A10" s="531"/>
      <c r="B10" s="532"/>
      <c r="C10" s="532"/>
      <c r="D10" s="532"/>
      <c r="E10" s="532"/>
      <c r="F10" s="533"/>
      <c r="G10" s="586"/>
      <c r="H10" s="400"/>
      <c r="I10" s="400"/>
      <c r="J10" s="400"/>
      <c r="K10" s="400"/>
      <c r="L10" s="400"/>
      <c r="M10" s="400"/>
      <c r="N10" s="400"/>
      <c r="O10" s="587"/>
      <c r="P10" s="599"/>
      <c r="Q10" s="400"/>
      <c r="R10" s="400"/>
      <c r="S10" s="400"/>
      <c r="T10" s="400"/>
      <c r="U10" s="400"/>
      <c r="V10" s="400"/>
      <c r="W10" s="400"/>
      <c r="X10" s="587"/>
      <c r="Y10" s="1036"/>
      <c r="Z10" s="1037"/>
      <c r="AA10" s="1038"/>
      <c r="AB10" s="1042"/>
      <c r="AC10" s="1043"/>
      <c r="AD10" s="1044"/>
      <c r="AE10" s="397"/>
      <c r="AF10" s="397"/>
      <c r="AG10" s="397"/>
      <c r="AH10" s="397"/>
      <c r="AI10" s="397"/>
      <c r="AJ10" s="397"/>
      <c r="AK10" s="397"/>
      <c r="AL10" s="397"/>
      <c r="AM10" s="397"/>
      <c r="AN10" s="397"/>
      <c r="AO10" s="397"/>
      <c r="AP10" s="352"/>
      <c r="AQ10" s="280"/>
      <c r="AR10" s="281"/>
      <c r="AS10" s="141" t="s">
        <v>236</v>
      </c>
      <c r="AT10" s="176"/>
      <c r="AU10" s="281"/>
      <c r="AV10" s="281"/>
      <c r="AW10" s="400" t="s">
        <v>181</v>
      </c>
      <c r="AX10" s="401"/>
    </row>
    <row r="11" spans="1:50" ht="22.5" customHeight="1" x14ac:dyDescent="0.15">
      <c r="A11" s="534"/>
      <c r="B11" s="532"/>
      <c r="C11" s="532"/>
      <c r="D11" s="532"/>
      <c r="E11" s="532"/>
      <c r="F11" s="533"/>
      <c r="G11" s="559"/>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0"/>
      <c r="AC11" s="1034"/>
      <c r="AD11" s="1034"/>
      <c r="AE11" s="385"/>
      <c r="AF11" s="386"/>
      <c r="AG11" s="386"/>
      <c r="AH11" s="386"/>
      <c r="AI11" s="385"/>
      <c r="AJ11" s="386"/>
      <c r="AK11" s="386"/>
      <c r="AL11" s="386"/>
      <c r="AM11" s="385"/>
      <c r="AN11" s="386"/>
      <c r="AO11" s="386"/>
      <c r="AP11" s="386"/>
      <c r="AQ11" s="119"/>
      <c r="AR11" s="120"/>
      <c r="AS11" s="120"/>
      <c r="AT11" s="121"/>
      <c r="AU11" s="386"/>
      <c r="AV11" s="386"/>
      <c r="AW11" s="386"/>
      <c r="AX11" s="388"/>
    </row>
    <row r="12" spans="1:50" ht="22.5" customHeight="1" x14ac:dyDescent="0.15">
      <c r="A12" s="535"/>
      <c r="B12" s="536"/>
      <c r="C12" s="536"/>
      <c r="D12" s="536"/>
      <c r="E12" s="536"/>
      <c r="F12" s="537"/>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1"/>
      <c r="AC12" s="1030"/>
      <c r="AD12" s="1030"/>
      <c r="AE12" s="385"/>
      <c r="AF12" s="386"/>
      <c r="AG12" s="386"/>
      <c r="AH12" s="386"/>
      <c r="AI12" s="385"/>
      <c r="AJ12" s="386"/>
      <c r="AK12" s="386"/>
      <c r="AL12" s="386"/>
      <c r="AM12" s="385"/>
      <c r="AN12" s="386"/>
      <c r="AO12" s="386"/>
      <c r="AP12" s="386"/>
      <c r="AQ12" s="119"/>
      <c r="AR12" s="120"/>
      <c r="AS12" s="120"/>
      <c r="AT12" s="121"/>
      <c r="AU12" s="386"/>
      <c r="AV12" s="386"/>
      <c r="AW12" s="386"/>
      <c r="AX12" s="388"/>
    </row>
    <row r="13" spans="1:50" ht="22.5" customHeight="1" x14ac:dyDescent="0.15">
      <c r="A13" s="666"/>
      <c r="B13" s="667"/>
      <c r="C13" s="667"/>
      <c r="D13" s="667"/>
      <c r="E13" s="667"/>
      <c r="F13" s="668"/>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0" t="s">
        <v>182</v>
      </c>
      <c r="AC13" s="1060"/>
      <c r="AD13" s="1060"/>
      <c r="AE13" s="385"/>
      <c r="AF13" s="386"/>
      <c r="AG13" s="386"/>
      <c r="AH13" s="386"/>
      <c r="AI13" s="385"/>
      <c r="AJ13" s="386"/>
      <c r="AK13" s="386"/>
      <c r="AL13" s="386"/>
      <c r="AM13" s="385"/>
      <c r="AN13" s="386"/>
      <c r="AO13" s="386"/>
      <c r="AP13" s="386"/>
      <c r="AQ13" s="119"/>
      <c r="AR13" s="120"/>
      <c r="AS13" s="120"/>
      <c r="AT13" s="121"/>
      <c r="AU13" s="386"/>
      <c r="AV13" s="386"/>
      <c r="AW13" s="386"/>
      <c r="AX13" s="388"/>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1" t="s">
        <v>353</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35"/>
      <c r="Z16" s="433"/>
      <c r="AA16" s="434"/>
      <c r="AB16" s="1039" t="s">
        <v>11</v>
      </c>
      <c r="AC16" s="1040"/>
      <c r="AD16" s="1041"/>
      <c r="AE16" s="396" t="s">
        <v>394</v>
      </c>
      <c r="AF16" s="396"/>
      <c r="AG16" s="396"/>
      <c r="AH16" s="396"/>
      <c r="AI16" s="396" t="s">
        <v>392</v>
      </c>
      <c r="AJ16" s="396"/>
      <c r="AK16" s="396"/>
      <c r="AL16" s="396"/>
      <c r="AM16" s="396" t="s">
        <v>421</v>
      </c>
      <c r="AN16" s="396"/>
      <c r="AO16" s="396"/>
      <c r="AP16" s="389"/>
      <c r="AQ16" s="180" t="s">
        <v>235</v>
      </c>
      <c r="AR16" s="173"/>
      <c r="AS16" s="173"/>
      <c r="AT16" s="174"/>
      <c r="AU16" s="394" t="s">
        <v>134</v>
      </c>
      <c r="AV16" s="394"/>
      <c r="AW16" s="394"/>
      <c r="AX16" s="395"/>
    </row>
    <row r="17" spans="1:50" ht="18.75" customHeight="1" x14ac:dyDescent="0.15">
      <c r="A17" s="531"/>
      <c r="B17" s="532"/>
      <c r="C17" s="532"/>
      <c r="D17" s="532"/>
      <c r="E17" s="532"/>
      <c r="F17" s="533"/>
      <c r="G17" s="586"/>
      <c r="H17" s="400"/>
      <c r="I17" s="400"/>
      <c r="J17" s="400"/>
      <c r="K17" s="400"/>
      <c r="L17" s="400"/>
      <c r="M17" s="400"/>
      <c r="N17" s="400"/>
      <c r="O17" s="587"/>
      <c r="P17" s="599"/>
      <c r="Q17" s="400"/>
      <c r="R17" s="400"/>
      <c r="S17" s="400"/>
      <c r="T17" s="400"/>
      <c r="U17" s="400"/>
      <c r="V17" s="400"/>
      <c r="W17" s="400"/>
      <c r="X17" s="587"/>
      <c r="Y17" s="1036"/>
      <c r="Z17" s="1037"/>
      <c r="AA17" s="1038"/>
      <c r="AB17" s="1042"/>
      <c r="AC17" s="1043"/>
      <c r="AD17" s="1044"/>
      <c r="AE17" s="397"/>
      <c r="AF17" s="397"/>
      <c r="AG17" s="397"/>
      <c r="AH17" s="397"/>
      <c r="AI17" s="397"/>
      <c r="AJ17" s="397"/>
      <c r="AK17" s="397"/>
      <c r="AL17" s="397"/>
      <c r="AM17" s="397"/>
      <c r="AN17" s="397"/>
      <c r="AO17" s="397"/>
      <c r="AP17" s="352"/>
      <c r="AQ17" s="280"/>
      <c r="AR17" s="281"/>
      <c r="AS17" s="141" t="s">
        <v>236</v>
      </c>
      <c r="AT17" s="176"/>
      <c r="AU17" s="281"/>
      <c r="AV17" s="281"/>
      <c r="AW17" s="400" t="s">
        <v>181</v>
      </c>
      <c r="AX17" s="401"/>
    </row>
    <row r="18" spans="1:50" ht="22.5" customHeight="1" x14ac:dyDescent="0.15">
      <c r="A18" s="534"/>
      <c r="B18" s="532"/>
      <c r="C18" s="532"/>
      <c r="D18" s="532"/>
      <c r="E18" s="532"/>
      <c r="F18" s="533"/>
      <c r="G18" s="559"/>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0"/>
      <c r="AC18" s="1034"/>
      <c r="AD18" s="1034"/>
      <c r="AE18" s="385"/>
      <c r="AF18" s="386"/>
      <c r="AG18" s="386"/>
      <c r="AH18" s="386"/>
      <c r="AI18" s="385"/>
      <c r="AJ18" s="386"/>
      <c r="AK18" s="386"/>
      <c r="AL18" s="386"/>
      <c r="AM18" s="385"/>
      <c r="AN18" s="386"/>
      <c r="AO18" s="386"/>
      <c r="AP18" s="386"/>
      <c r="AQ18" s="119"/>
      <c r="AR18" s="120"/>
      <c r="AS18" s="120"/>
      <c r="AT18" s="121"/>
      <c r="AU18" s="386"/>
      <c r="AV18" s="386"/>
      <c r="AW18" s="386"/>
      <c r="AX18" s="388"/>
    </row>
    <row r="19" spans="1:50" ht="22.5" customHeight="1" x14ac:dyDescent="0.15">
      <c r="A19" s="535"/>
      <c r="B19" s="536"/>
      <c r="C19" s="536"/>
      <c r="D19" s="536"/>
      <c r="E19" s="536"/>
      <c r="F19" s="537"/>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1"/>
      <c r="AC19" s="1030"/>
      <c r="AD19" s="1030"/>
      <c r="AE19" s="385"/>
      <c r="AF19" s="386"/>
      <c r="AG19" s="386"/>
      <c r="AH19" s="386"/>
      <c r="AI19" s="385"/>
      <c r="AJ19" s="386"/>
      <c r="AK19" s="386"/>
      <c r="AL19" s="386"/>
      <c r="AM19" s="385"/>
      <c r="AN19" s="386"/>
      <c r="AO19" s="386"/>
      <c r="AP19" s="386"/>
      <c r="AQ19" s="119"/>
      <c r="AR19" s="120"/>
      <c r="AS19" s="120"/>
      <c r="AT19" s="121"/>
      <c r="AU19" s="386"/>
      <c r="AV19" s="386"/>
      <c r="AW19" s="386"/>
      <c r="AX19" s="388"/>
    </row>
    <row r="20" spans="1:50" ht="22.5" customHeight="1" x14ac:dyDescent="0.15">
      <c r="A20" s="666"/>
      <c r="B20" s="667"/>
      <c r="C20" s="667"/>
      <c r="D20" s="667"/>
      <c r="E20" s="667"/>
      <c r="F20" s="668"/>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0" t="s">
        <v>182</v>
      </c>
      <c r="AC20" s="1060"/>
      <c r="AD20" s="1060"/>
      <c r="AE20" s="385"/>
      <c r="AF20" s="386"/>
      <c r="AG20" s="386"/>
      <c r="AH20" s="386"/>
      <c r="AI20" s="385"/>
      <c r="AJ20" s="386"/>
      <c r="AK20" s="386"/>
      <c r="AL20" s="386"/>
      <c r="AM20" s="385"/>
      <c r="AN20" s="386"/>
      <c r="AO20" s="386"/>
      <c r="AP20" s="386"/>
      <c r="AQ20" s="119"/>
      <c r="AR20" s="120"/>
      <c r="AS20" s="120"/>
      <c r="AT20" s="121"/>
      <c r="AU20" s="386"/>
      <c r="AV20" s="386"/>
      <c r="AW20" s="386"/>
      <c r="AX20" s="388"/>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1" t="s">
        <v>353</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35"/>
      <c r="Z23" s="433"/>
      <c r="AA23" s="434"/>
      <c r="AB23" s="1039" t="s">
        <v>11</v>
      </c>
      <c r="AC23" s="1040"/>
      <c r="AD23" s="1041"/>
      <c r="AE23" s="396" t="s">
        <v>394</v>
      </c>
      <c r="AF23" s="396"/>
      <c r="AG23" s="396"/>
      <c r="AH23" s="396"/>
      <c r="AI23" s="396" t="s">
        <v>392</v>
      </c>
      <c r="AJ23" s="396"/>
      <c r="AK23" s="396"/>
      <c r="AL23" s="396"/>
      <c r="AM23" s="396" t="s">
        <v>421</v>
      </c>
      <c r="AN23" s="396"/>
      <c r="AO23" s="396"/>
      <c r="AP23" s="389"/>
      <c r="AQ23" s="180" t="s">
        <v>235</v>
      </c>
      <c r="AR23" s="173"/>
      <c r="AS23" s="173"/>
      <c r="AT23" s="174"/>
      <c r="AU23" s="394" t="s">
        <v>134</v>
      </c>
      <c r="AV23" s="394"/>
      <c r="AW23" s="394"/>
      <c r="AX23" s="395"/>
    </row>
    <row r="24" spans="1:50" ht="18.75" customHeight="1" x14ac:dyDescent="0.15">
      <c r="A24" s="531"/>
      <c r="B24" s="532"/>
      <c r="C24" s="532"/>
      <c r="D24" s="532"/>
      <c r="E24" s="532"/>
      <c r="F24" s="533"/>
      <c r="G24" s="586"/>
      <c r="H24" s="400"/>
      <c r="I24" s="400"/>
      <c r="J24" s="400"/>
      <c r="K24" s="400"/>
      <c r="L24" s="400"/>
      <c r="M24" s="400"/>
      <c r="N24" s="400"/>
      <c r="O24" s="587"/>
      <c r="P24" s="599"/>
      <c r="Q24" s="400"/>
      <c r="R24" s="400"/>
      <c r="S24" s="400"/>
      <c r="T24" s="400"/>
      <c r="U24" s="400"/>
      <c r="V24" s="400"/>
      <c r="W24" s="400"/>
      <c r="X24" s="587"/>
      <c r="Y24" s="1036"/>
      <c r="Z24" s="1037"/>
      <c r="AA24" s="1038"/>
      <c r="AB24" s="1042"/>
      <c r="AC24" s="1043"/>
      <c r="AD24" s="1044"/>
      <c r="AE24" s="397"/>
      <c r="AF24" s="397"/>
      <c r="AG24" s="397"/>
      <c r="AH24" s="397"/>
      <c r="AI24" s="397"/>
      <c r="AJ24" s="397"/>
      <c r="AK24" s="397"/>
      <c r="AL24" s="397"/>
      <c r="AM24" s="397"/>
      <c r="AN24" s="397"/>
      <c r="AO24" s="397"/>
      <c r="AP24" s="352"/>
      <c r="AQ24" s="280"/>
      <c r="AR24" s="281"/>
      <c r="AS24" s="141" t="s">
        <v>236</v>
      </c>
      <c r="AT24" s="176"/>
      <c r="AU24" s="281"/>
      <c r="AV24" s="281"/>
      <c r="AW24" s="400" t="s">
        <v>181</v>
      </c>
      <c r="AX24" s="401"/>
    </row>
    <row r="25" spans="1:50" ht="22.5" customHeight="1" x14ac:dyDescent="0.15">
      <c r="A25" s="534"/>
      <c r="B25" s="532"/>
      <c r="C25" s="532"/>
      <c r="D25" s="532"/>
      <c r="E25" s="532"/>
      <c r="F25" s="533"/>
      <c r="G25" s="559"/>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0"/>
      <c r="AC25" s="1034"/>
      <c r="AD25" s="1034"/>
      <c r="AE25" s="385"/>
      <c r="AF25" s="386"/>
      <c r="AG25" s="386"/>
      <c r="AH25" s="386"/>
      <c r="AI25" s="385"/>
      <c r="AJ25" s="386"/>
      <c r="AK25" s="386"/>
      <c r="AL25" s="386"/>
      <c r="AM25" s="385"/>
      <c r="AN25" s="386"/>
      <c r="AO25" s="386"/>
      <c r="AP25" s="386"/>
      <c r="AQ25" s="119"/>
      <c r="AR25" s="120"/>
      <c r="AS25" s="120"/>
      <c r="AT25" s="121"/>
      <c r="AU25" s="386"/>
      <c r="AV25" s="386"/>
      <c r="AW25" s="386"/>
      <c r="AX25" s="388"/>
    </row>
    <row r="26" spans="1:50" ht="22.5" customHeight="1" x14ac:dyDescent="0.15">
      <c r="A26" s="535"/>
      <c r="B26" s="536"/>
      <c r="C26" s="536"/>
      <c r="D26" s="536"/>
      <c r="E26" s="536"/>
      <c r="F26" s="537"/>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1"/>
      <c r="AC26" s="1030"/>
      <c r="AD26" s="1030"/>
      <c r="AE26" s="385"/>
      <c r="AF26" s="386"/>
      <c r="AG26" s="386"/>
      <c r="AH26" s="386"/>
      <c r="AI26" s="385"/>
      <c r="AJ26" s="386"/>
      <c r="AK26" s="386"/>
      <c r="AL26" s="386"/>
      <c r="AM26" s="385"/>
      <c r="AN26" s="386"/>
      <c r="AO26" s="386"/>
      <c r="AP26" s="386"/>
      <c r="AQ26" s="119"/>
      <c r="AR26" s="120"/>
      <c r="AS26" s="120"/>
      <c r="AT26" s="121"/>
      <c r="AU26" s="386"/>
      <c r="AV26" s="386"/>
      <c r="AW26" s="386"/>
      <c r="AX26" s="388"/>
    </row>
    <row r="27" spans="1:50" ht="22.5" customHeight="1" x14ac:dyDescent="0.15">
      <c r="A27" s="666"/>
      <c r="B27" s="667"/>
      <c r="C27" s="667"/>
      <c r="D27" s="667"/>
      <c r="E27" s="667"/>
      <c r="F27" s="668"/>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0" t="s">
        <v>182</v>
      </c>
      <c r="AC27" s="1060"/>
      <c r="AD27" s="1060"/>
      <c r="AE27" s="385"/>
      <c r="AF27" s="386"/>
      <c r="AG27" s="386"/>
      <c r="AH27" s="386"/>
      <c r="AI27" s="385"/>
      <c r="AJ27" s="386"/>
      <c r="AK27" s="386"/>
      <c r="AL27" s="386"/>
      <c r="AM27" s="385"/>
      <c r="AN27" s="386"/>
      <c r="AO27" s="386"/>
      <c r="AP27" s="386"/>
      <c r="AQ27" s="119"/>
      <c r="AR27" s="120"/>
      <c r="AS27" s="120"/>
      <c r="AT27" s="121"/>
      <c r="AU27" s="386"/>
      <c r="AV27" s="386"/>
      <c r="AW27" s="386"/>
      <c r="AX27" s="388"/>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1" t="s">
        <v>353</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35"/>
      <c r="Z30" s="433"/>
      <c r="AA30" s="434"/>
      <c r="AB30" s="1039" t="s">
        <v>11</v>
      </c>
      <c r="AC30" s="1040"/>
      <c r="AD30" s="1041"/>
      <c r="AE30" s="396" t="s">
        <v>394</v>
      </c>
      <c r="AF30" s="396"/>
      <c r="AG30" s="396"/>
      <c r="AH30" s="396"/>
      <c r="AI30" s="396" t="s">
        <v>392</v>
      </c>
      <c r="AJ30" s="396"/>
      <c r="AK30" s="396"/>
      <c r="AL30" s="396"/>
      <c r="AM30" s="396" t="s">
        <v>421</v>
      </c>
      <c r="AN30" s="396"/>
      <c r="AO30" s="396"/>
      <c r="AP30" s="389"/>
      <c r="AQ30" s="180" t="s">
        <v>235</v>
      </c>
      <c r="AR30" s="173"/>
      <c r="AS30" s="173"/>
      <c r="AT30" s="174"/>
      <c r="AU30" s="394" t="s">
        <v>134</v>
      </c>
      <c r="AV30" s="394"/>
      <c r="AW30" s="394"/>
      <c r="AX30" s="395"/>
    </row>
    <row r="31" spans="1:50" ht="18.75" customHeight="1" x14ac:dyDescent="0.15">
      <c r="A31" s="531"/>
      <c r="B31" s="532"/>
      <c r="C31" s="532"/>
      <c r="D31" s="532"/>
      <c r="E31" s="532"/>
      <c r="F31" s="533"/>
      <c r="G31" s="586"/>
      <c r="H31" s="400"/>
      <c r="I31" s="400"/>
      <c r="J31" s="400"/>
      <c r="K31" s="400"/>
      <c r="L31" s="400"/>
      <c r="M31" s="400"/>
      <c r="N31" s="400"/>
      <c r="O31" s="587"/>
      <c r="P31" s="599"/>
      <c r="Q31" s="400"/>
      <c r="R31" s="400"/>
      <c r="S31" s="400"/>
      <c r="T31" s="400"/>
      <c r="U31" s="400"/>
      <c r="V31" s="400"/>
      <c r="W31" s="400"/>
      <c r="X31" s="587"/>
      <c r="Y31" s="1036"/>
      <c r="Z31" s="1037"/>
      <c r="AA31" s="1038"/>
      <c r="AB31" s="1042"/>
      <c r="AC31" s="1043"/>
      <c r="AD31" s="1044"/>
      <c r="AE31" s="397"/>
      <c r="AF31" s="397"/>
      <c r="AG31" s="397"/>
      <c r="AH31" s="397"/>
      <c r="AI31" s="397"/>
      <c r="AJ31" s="397"/>
      <c r="AK31" s="397"/>
      <c r="AL31" s="397"/>
      <c r="AM31" s="397"/>
      <c r="AN31" s="397"/>
      <c r="AO31" s="397"/>
      <c r="AP31" s="352"/>
      <c r="AQ31" s="280"/>
      <c r="AR31" s="281"/>
      <c r="AS31" s="141" t="s">
        <v>236</v>
      </c>
      <c r="AT31" s="176"/>
      <c r="AU31" s="281"/>
      <c r="AV31" s="281"/>
      <c r="AW31" s="400" t="s">
        <v>181</v>
      </c>
      <c r="AX31" s="401"/>
    </row>
    <row r="32" spans="1:50" ht="22.5" customHeight="1" x14ac:dyDescent="0.15">
      <c r="A32" s="534"/>
      <c r="B32" s="532"/>
      <c r="C32" s="532"/>
      <c r="D32" s="532"/>
      <c r="E32" s="532"/>
      <c r="F32" s="533"/>
      <c r="G32" s="559"/>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0"/>
      <c r="AC32" s="1034"/>
      <c r="AD32" s="1034"/>
      <c r="AE32" s="385"/>
      <c r="AF32" s="386"/>
      <c r="AG32" s="386"/>
      <c r="AH32" s="386"/>
      <c r="AI32" s="385"/>
      <c r="AJ32" s="386"/>
      <c r="AK32" s="386"/>
      <c r="AL32" s="386"/>
      <c r="AM32" s="385"/>
      <c r="AN32" s="386"/>
      <c r="AO32" s="386"/>
      <c r="AP32" s="386"/>
      <c r="AQ32" s="119"/>
      <c r="AR32" s="120"/>
      <c r="AS32" s="120"/>
      <c r="AT32" s="121"/>
      <c r="AU32" s="386"/>
      <c r="AV32" s="386"/>
      <c r="AW32" s="386"/>
      <c r="AX32" s="388"/>
    </row>
    <row r="33" spans="1:50" ht="22.5" customHeight="1" x14ac:dyDescent="0.15">
      <c r="A33" s="535"/>
      <c r="B33" s="536"/>
      <c r="C33" s="536"/>
      <c r="D33" s="536"/>
      <c r="E33" s="536"/>
      <c r="F33" s="537"/>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1"/>
      <c r="AC33" s="1030"/>
      <c r="AD33" s="1030"/>
      <c r="AE33" s="385"/>
      <c r="AF33" s="386"/>
      <c r="AG33" s="386"/>
      <c r="AH33" s="386"/>
      <c r="AI33" s="385"/>
      <c r="AJ33" s="386"/>
      <c r="AK33" s="386"/>
      <c r="AL33" s="386"/>
      <c r="AM33" s="385"/>
      <c r="AN33" s="386"/>
      <c r="AO33" s="386"/>
      <c r="AP33" s="386"/>
      <c r="AQ33" s="119"/>
      <c r="AR33" s="120"/>
      <c r="AS33" s="120"/>
      <c r="AT33" s="121"/>
      <c r="AU33" s="386"/>
      <c r="AV33" s="386"/>
      <c r="AW33" s="386"/>
      <c r="AX33" s="388"/>
    </row>
    <row r="34" spans="1:50" ht="22.5" customHeight="1" x14ac:dyDescent="0.15">
      <c r="A34" s="666"/>
      <c r="B34" s="667"/>
      <c r="C34" s="667"/>
      <c r="D34" s="667"/>
      <c r="E34" s="667"/>
      <c r="F34" s="668"/>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0" t="s">
        <v>182</v>
      </c>
      <c r="AC34" s="1060"/>
      <c r="AD34" s="1060"/>
      <c r="AE34" s="385"/>
      <c r="AF34" s="386"/>
      <c r="AG34" s="386"/>
      <c r="AH34" s="386"/>
      <c r="AI34" s="385"/>
      <c r="AJ34" s="386"/>
      <c r="AK34" s="386"/>
      <c r="AL34" s="386"/>
      <c r="AM34" s="385"/>
      <c r="AN34" s="386"/>
      <c r="AO34" s="386"/>
      <c r="AP34" s="386"/>
      <c r="AQ34" s="119"/>
      <c r="AR34" s="120"/>
      <c r="AS34" s="120"/>
      <c r="AT34" s="121"/>
      <c r="AU34" s="386"/>
      <c r="AV34" s="386"/>
      <c r="AW34" s="386"/>
      <c r="AX34" s="388"/>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1" t="s">
        <v>353</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35"/>
      <c r="Z37" s="433"/>
      <c r="AA37" s="434"/>
      <c r="AB37" s="1039" t="s">
        <v>11</v>
      </c>
      <c r="AC37" s="1040"/>
      <c r="AD37" s="1041"/>
      <c r="AE37" s="396" t="s">
        <v>394</v>
      </c>
      <c r="AF37" s="396"/>
      <c r="AG37" s="396"/>
      <c r="AH37" s="396"/>
      <c r="AI37" s="396" t="s">
        <v>392</v>
      </c>
      <c r="AJ37" s="396"/>
      <c r="AK37" s="396"/>
      <c r="AL37" s="396"/>
      <c r="AM37" s="396" t="s">
        <v>421</v>
      </c>
      <c r="AN37" s="396"/>
      <c r="AO37" s="396"/>
      <c r="AP37" s="389"/>
      <c r="AQ37" s="180" t="s">
        <v>235</v>
      </c>
      <c r="AR37" s="173"/>
      <c r="AS37" s="173"/>
      <c r="AT37" s="174"/>
      <c r="AU37" s="394" t="s">
        <v>134</v>
      </c>
      <c r="AV37" s="394"/>
      <c r="AW37" s="394"/>
      <c r="AX37" s="395"/>
    </row>
    <row r="38" spans="1:50" ht="18.75" customHeight="1" x14ac:dyDescent="0.15">
      <c r="A38" s="531"/>
      <c r="B38" s="532"/>
      <c r="C38" s="532"/>
      <c r="D38" s="532"/>
      <c r="E38" s="532"/>
      <c r="F38" s="533"/>
      <c r="G38" s="586"/>
      <c r="H38" s="400"/>
      <c r="I38" s="400"/>
      <c r="J38" s="400"/>
      <c r="K38" s="400"/>
      <c r="L38" s="400"/>
      <c r="M38" s="400"/>
      <c r="N38" s="400"/>
      <c r="O38" s="587"/>
      <c r="P38" s="599"/>
      <c r="Q38" s="400"/>
      <c r="R38" s="400"/>
      <c r="S38" s="400"/>
      <c r="T38" s="400"/>
      <c r="U38" s="400"/>
      <c r="V38" s="400"/>
      <c r="W38" s="400"/>
      <c r="X38" s="587"/>
      <c r="Y38" s="1036"/>
      <c r="Z38" s="1037"/>
      <c r="AA38" s="1038"/>
      <c r="AB38" s="1042"/>
      <c r="AC38" s="1043"/>
      <c r="AD38" s="1044"/>
      <c r="AE38" s="397"/>
      <c r="AF38" s="397"/>
      <c r="AG38" s="397"/>
      <c r="AH38" s="397"/>
      <c r="AI38" s="397"/>
      <c r="AJ38" s="397"/>
      <c r="AK38" s="397"/>
      <c r="AL38" s="397"/>
      <c r="AM38" s="397"/>
      <c r="AN38" s="397"/>
      <c r="AO38" s="397"/>
      <c r="AP38" s="352"/>
      <c r="AQ38" s="280"/>
      <c r="AR38" s="281"/>
      <c r="AS38" s="141" t="s">
        <v>236</v>
      </c>
      <c r="AT38" s="176"/>
      <c r="AU38" s="281"/>
      <c r="AV38" s="281"/>
      <c r="AW38" s="400" t="s">
        <v>181</v>
      </c>
      <c r="AX38" s="401"/>
    </row>
    <row r="39" spans="1:50" ht="22.5" customHeight="1" x14ac:dyDescent="0.15">
      <c r="A39" s="534"/>
      <c r="B39" s="532"/>
      <c r="C39" s="532"/>
      <c r="D39" s="532"/>
      <c r="E39" s="532"/>
      <c r="F39" s="533"/>
      <c r="G39" s="559"/>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0"/>
      <c r="AC39" s="1034"/>
      <c r="AD39" s="1034"/>
      <c r="AE39" s="385"/>
      <c r="AF39" s="386"/>
      <c r="AG39" s="386"/>
      <c r="AH39" s="386"/>
      <c r="AI39" s="385"/>
      <c r="AJ39" s="386"/>
      <c r="AK39" s="386"/>
      <c r="AL39" s="386"/>
      <c r="AM39" s="385"/>
      <c r="AN39" s="386"/>
      <c r="AO39" s="386"/>
      <c r="AP39" s="386"/>
      <c r="AQ39" s="119"/>
      <c r="AR39" s="120"/>
      <c r="AS39" s="120"/>
      <c r="AT39" s="121"/>
      <c r="AU39" s="386"/>
      <c r="AV39" s="386"/>
      <c r="AW39" s="386"/>
      <c r="AX39" s="388"/>
    </row>
    <row r="40" spans="1:50" ht="22.5" customHeight="1" x14ac:dyDescent="0.15">
      <c r="A40" s="535"/>
      <c r="B40" s="536"/>
      <c r="C40" s="536"/>
      <c r="D40" s="536"/>
      <c r="E40" s="536"/>
      <c r="F40" s="537"/>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1"/>
      <c r="AC40" s="1030"/>
      <c r="AD40" s="1030"/>
      <c r="AE40" s="385"/>
      <c r="AF40" s="386"/>
      <c r="AG40" s="386"/>
      <c r="AH40" s="386"/>
      <c r="AI40" s="385"/>
      <c r="AJ40" s="386"/>
      <c r="AK40" s="386"/>
      <c r="AL40" s="386"/>
      <c r="AM40" s="385"/>
      <c r="AN40" s="386"/>
      <c r="AO40" s="386"/>
      <c r="AP40" s="386"/>
      <c r="AQ40" s="119"/>
      <c r="AR40" s="120"/>
      <c r="AS40" s="120"/>
      <c r="AT40" s="121"/>
      <c r="AU40" s="386"/>
      <c r="AV40" s="386"/>
      <c r="AW40" s="386"/>
      <c r="AX40" s="388"/>
    </row>
    <row r="41" spans="1:50" ht="22.5" customHeight="1" x14ac:dyDescent="0.15">
      <c r="A41" s="666"/>
      <c r="B41" s="667"/>
      <c r="C41" s="667"/>
      <c r="D41" s="667"/>
      <c r="E41" s="667"/>
      <c r="F41" s="668"/>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0" t="s">
        <v>182</v>
      </c>
      <c r="AC41" s="1060"/>
      <c r="AD41" s="1060"/>
      <c r="AE41" s="385"/>
      <c r="AF41" s="386"/>
      <c r="AG41" s="386"/>
      <c r="AH41" s="386"/>
      <c r="AI41" s="385"/>
      <c r="AJ41" s="386"/>
      <c r="AK41" s="386"/>
      <c r="AL41" s="386"/>
      <c r="AM41" s="385"/>
      <c r="AN41" s="386"/>
      <c r="AO41" s="386"/>
      <c r="AP41" s="386"/>
      <c r="AQ41" s="119"/>
      <c r="AR41" s="120"/>
      <c r="AS41" s="120"/>
      <c r="AT41" s="121"/>
      <c r="AU41" s="386"/>
      <c r="AV41" s="386"/>
      <c r="AW41" s="386"/>
      <c r="AX41" s="388"/>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1" t="s">
        <v>353</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35"/>
      <c r="Z44" s="433"/>
      <c r="AA44" s="434"/>
      <c r="AB44" s="1039" t="s">
        <v>11</v>
      </c>
      <c r="AC44" s="1040"/>
      <c r="AD44" s="1041"/>
      <c r="AE44" s="396" t="s">
        <v>394</v>
      </c>
      <c r="AF44" s="396"/>
      <c r="AG44" s="396"/>
      <c r="AH44" s="396"/>
      <c r="AI44" s="396" t="s">
        <v>392</v>
      </c>
      <c r="AJ44" s="396"/>
      <c r="AK44" s="396"/>
      <c r="AL44" s="396"/>
      <c r="AM44" s="396" t="s">
        <v>421</v>
      </c>
      <c r="AN44" s="396"/>
      <c r="AO44" s="396"/>
      <c r="AP44" s="389"/>
      <c r="AQ44" s="180" t="s">
        <v>235</v>
      </c>
      <c r="AR44" s="173"/>
      <c r="AS44" s="173"/>
      <c r="AT44" s="174"/>
      <c r="AU44" s="394" t="s">
        <v>134</v>
      </c>
      <c r="AV44" s="394"/>
      <c r="AW44" s="394"/>
      <c r="AX44" s="395"/>
    </row>
    <row r="45" spans="1:50" ht="18.75" customHeight="1" x14ac:dyDescent="0.15">
      <c r="A45" s="531"/>
      <c r="B45" s="532"/>
      <c r="C45" s="532"/>
      <c r="D45" s="532"/>
      <c r="E45" s="532"/>
      <c r="F45" s="533"/>
      <c r="G45" s="586"/>
      <c r="H45" s="400"/>
      <c r="I45" s="400"/>
      <c r="J45" s="400"/>
      <c r="K45" s="400"/>
      <c r="L45" s="400"/>
      <c r="M45" s="400"/>
      <c r="N45" s="400"/>
      <c r="O45" s="587"/>
      <c r="P45" s="599"/>
      <c r="Q45" s="400"/>
      <c r="R45" s="400"/>
      <c r="S45" s="400"/>
      <c r="T45" s="400"/>
      <c r="U45" s="400"/>
      <c r="V45" s="400"/>
      <c r="W45" s="400"/>
      <c r="X45" s="587"/>
      <c r="Y45" s="1036"/>
      <c r="Z45" s="1037"/>
      <c r="AA45" s="1038"/>
      <c r="AB45" s="1042"/>
      <c r="AC45" s="1043"/>
      <c r="AD45" s="1044"/>
      <c r="AE45" s="397"/>
      <c r="AF45" s="397"/>
      <c r="AG45" s="397"/>
      <c r="AH45" s="397"/>
      <c r="AI45" s="397"/>
      <c r="AJ45" s="397"/>
      <c r="AK45" s="397"/>
      <c r="AL45" s="397"/>
      <c r="AM45" s="397"/>
      <c r="AN45" s="397"/>
      <c r="AO45" s="397"/>
      <c r="AP45" s="352"/>
      <c r="AQ45" s="280"/>
      <c r="AR45" s="281"/>
      <c r="AS45" s="141" t="s">
        <v>236</v>
      </c>
      <c r="AT45" s="176"/>
      <c r="AU45" s="281"/>
      <c r="AV45" s="281"/>
      <c r="AW45" s="400" t="s">
        <v>181</v>
      </c>
      <c r="AX45" s="401"/>
    </row>
    <row r="46" spans="1:50" ht="22.5" customHeight="1" x14ac:dyDescent="0.15">
      <c r="A46" s="534"/>
      <c r="B46" s="532"/>
      <c r="C46" s="532"/>
      <c r="D46" s="532"/>
      <c r="E46" s="532"/>
      <c r="F46" s="533"/>
      <c r="G46" s="559"/>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0"/>
      <c r="AC46" s="1034"/>
      <c r="AD46" s="1034"/>
      <c r="AE46" s="385"/>
      <c r="AF46" s="386"/>
      <c r="AG46" s="386"/>
      <c r="AH46" s="386"/>
      <c r="AI46" s="385"/>
      <c r="AJ46" s="386"/>
      <c r="AK46" s="386"/>
      <c r="AL46" s="386"/>
      <c r="AM46" s="385"/>
      <c r="AN46" s="386"/>
      <c r="AO46" s="386"/>
      <c r="AP46" s="386"/>
      <c r="AQ46" s="119"/>
      <c r="AR46" s="120"/>
      <c r="AS46" s="120"/>
      <c r="AT46" s="121"/>
      <c r="AU46" s="386"/>
      <c r="AV46" s="386"/>
      <c r="AW46" s="386"/>
      <c r="AX46" s="388"/>
    </row>
    <row r="47" spans="1:50" ht="22.5" customHeight="1" x14ac:dyDescent="0.15">
      <c r="A47" s="535"/>
      <c r="B47" s="536"/>
      <c r="C47" s="536"/>
      <c r="D47" s="536"/>
      <c r="E47" s="536"/>
      <c r="F47" s="537"/>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1"/>
      <c r="AC47" s="1030"/>
      <c r="AD47" s="1030"/>
      <c r="AE47" s="385"/>
      <c r="AF47" s="386"/>
      <c r="AG47" s="386"/>
      <c r="AH47" s="386"/>
      <c r="AI47" s="385"/>
      <c r="AJ47" s="386"/>
      <c r="AK47" s="386"/>
      <c r="AL47" s="386"/>
      <c r="AM47" s="385"/>
      <c r="AN47" s="386"/>
      <c r="AO47" s="386"/>
      <c r="AP47" s="386"/>
      <c r="AQ47" s="119"/>
      <c r="AR47" s="120"/>
      <c r="AS47" s="120"/>
      <c r="AT47" s="121"/>
      <c r="AU47" s="386"/>
      <c r="AV47" s="386"/>
      <c r="AW47" s="386"/>
      <c r="AX47" s="388"/>
    </row>
    <row r="48" spans="1:50" ht="22.5" customHeight="1" x14ac:dyDescent="0.15">
      <c r="A48" s="666"/>
      <c r="B48" s="667"/>
      <c r="C48" s="667"/>
      <c r="D48" s="667"/>
      <c r="E48" s="667"/>
      <c r="F48" s="668"/>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0" t="s">
        <v>182</v>
      </c>
      <c r="AC48" s="1060"/>
      <c r="AD48" s="1060"/>
      <c r="AE48" s="385"/>
      <c r="AF48" s="386"/>
      <c r="AG48" s="386"/>
      <c r="AH48" s="386"/>
      <c r="AI48" s="385"/>
      <c r="AJ48" s="386"/>
      <c r="AK48" s="386"/>
      <c r="AL48" s="386"/>
      <c r="AM48" s="385"/>
      <c r="AN48" s="386"/>
      <c r="AO48" s="386"/>
      <c r="AP48" s="386"/>
      <c r="AQ48" s="119"/>
      <c r="AR48" s="120"/>
      <c r="AS48" s="120"/>
      <c r="AT48" s="121"/>
      <c r="AU48" s="386"/>
      <c r="AV48" s="386"/>
      <c r="AW48" s="386"/>
      <c r="AX48" s="388"/>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1" t="s">
        <v>353</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35"/>
      <c r="Z51" s="433"/>
      <c r="AA51" s="434"/>
      <c r="AB51" s="389" t="s">
        <v>11</v>
      </c>
      <c r="AC51" s="1040"/>
      <c r="AD51" s="1041"/>
      <c r="AE51" s="396" t="s">
        <v>394</v>
      </c>
      <c r="AF51" s="396"/>
      <c r="AG51" s="396"/>
      <c r="AH51" s="396"/>
      <c r="AI51" s="396" t="s">
        <v>392</v>
      </c>
      <c r="AJ51" s="396"/>
      <c r="AK51" s="396"/>
      <c r="AL51" s="396"/>
      <c r="AM51" s="396" t="s">
        <v>421</v>
      </c>
      <c r="AN51" s="396"/>
      <c r="AO51" s="396"/>
      <c r="AP51" s="389"/>
      <c r="AQ51" s="180" t="s">
        <v>235</v>
      </c>
      <c r="AR51" s="173"/>
      <c r="AS51" s="173"/>
      <c r="AT51" s="174"/>
      <c r="AU51" s="394" t="s">
        <v>134</v>
      </c>
      <c r="AV51" s="394"/>
      <c r="AW51" s="394"/>
      <c r="AX51" s="395"/>
    </row>
    <row r="52" spans="1:50" ht="18.75" customHeight="1" x14ac:dyDescent="0.15">
      <c r="A52" s="531"/>
      <c r="B52" s="532"/>
      <c r="C52" s="532"/>
      <c r="D52" s="532"/>
      <c r="E52" s="532"/>
      <c r="F52" s="533"/>
      <c r="G52" s="586"/>
      <c r="H52" s="400"/>
      <c r="I52" s="400"/>
      <c r="J52" s="400"/>
      <c r="K52" s="400"/>
      <c r="L52" s="400"/>
      <c r="M52" s="400"/>
      <c r="N52" s="400"/>
      <c r="O52" s="587"/>
      <c r="P52" s="599"/>
      <c r="Q52" s="400"/>
      <c r="R52" s="400"/>
      <c r="S52" s="400"/>
      <c r="T52" s="400"/>
      <c r="U52" s="400"/>
      <c r="V52" s="400"/>
      <c r="W52" s="400"/>
      <c r="X52" s="587"/>
      <c r="Y52" s="1036"/>
      <c r="Z52" s="1037"/>
      <c r="AA52" s="1038"/>
      <c r="AB52" s="1042"/>
      <c r="AC52" s="1043"/>
      <c r="AD52" s="1044"/>
      <c r="AE52" s="397"/>
      <c r="AF52" s="397"/>
      <c r="AG52" s="397"/>
      <c r="AH52" s="397"/>
      <c r="AI52" s="397"/>
      <c r="AJ52" s="397"/>
      <c r="AK52" s="397"/>
      <c r="AL52" s="397"/>
      <c r="AM52" s="397"/>
      <c r="AN52" s="397"/>
      <c r="AO52" s="397"/>
      <c r="AP52" s="352"/>
      <c r="AQ52" s="280"/>
      <c r="AR52" s="281"/>
      <c r="AS52" s="141" t="s">
        <v>236</v>
      </c>
      <c r="AT52" s="176"/>
      <c r="AU52" s="281"/>
      <c r="AV52" s="281"/>
      <c r="AW52" s="400" t="s">
        <v>181</v>
      </c>
      <c r="AX52" s="401"/>
    </row>
    <row r="53" spans="1:50" ht="22.5" customHeight="1" x14ac:dyDescent="0.15">
      <c r="A53" s="534"/>
      <c r="B53" s="532"/>
      <c r="C53" s="532"/>
      <c r="D53" s="532"/>
      <c r="E53" s="532"/>
      <c r="F53" s="533"/>
      <c r="G53" s="559"/>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0"/>
      <c r="AC53" s="1034"/>
      <c r="AD53" s="1034"/>
      <c r="AE53" s="385"/>
      <c r="AF53" s="386"/>
      <c r="AG53" s="386"/>
      <c r="AH53" s="386"/>
      <c r="AI53" s="385"/>
      <c r="AJ53" s="386"/>
      <c r="AK53" s="386"/>
      <c r="AL53" s="386"/>
      <c r="AM53" s="385"/>
      <c r="AN53" s="386"/>
      <c r="AO53" s="386"/>
      <c r="AP53" s="386"/>
      <c r="AQ53" s="119"/>
      <c r="AR53" s="120"/>
      <c r="AS53" s="120"/>
      <c r="AT53" s="121"/>
      <c r="AU53" s="386"/>
      <c r="AV53" s="386"/>
      <c r="AW53" s="386"/>
      <c r="AX53" s="388"/>
    </row>
    <row r="54" spans="1:50" ht="22.5" customHeight="1" x14ac:dyDescent="0.15">
      <c r="A54" s="535"/>
      <c r="B54" s="536"/>
      <c r="C54" s="536"/>
      <c r="D54" s="536"/>
      <c r="E54" s="536"/>
      <c r="F54" s="537"/>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1"/>
      <c r="AC54" s="1030"/>
      <c r="AD54" s="1030"/>
      <c r="AE54" s="385"/>
      <c r="AF54" s="386"/>
      <c r="AG54" s="386"/>
      <c r="AH54" s="386"/>
      <c r="AI54" s="385"/>
      <c r="AJ54" s="386"/>
      <c r="AK54" s="386"/>
      <c r="AL54" s="386"/>
      <c r="AM54" s="385"/>
      <c r="AN54" s="386"/>
      <c r="AO54" s="386"/>
      <c r="AP54" s="386"/>
      <c r="AQ54" s="119"/>
      <c r="AR54" s="120"/>
      <c r="AS54" s="120"/>
      <c r="AT54" s="121"/>
      <c r="AU54" s="386"/>
      <c r="AV54" s="386"/>
      <c r="AW54" s="386"/>
      <c r="AX54" s="388"/>
    </row>
    <row r="55" spans="1:50" ht="22.5" customHeight="1" x14ac:dyDescent="0.15">
      <c r="A55" s="666"/>
      <c r="B55" s="667"/>
      <c r="C55" s="667"/>
      <c r="D55" s="667"/>
      <c r="E55" s="667"/>
      <c r="F55" s="668"/>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0" t="s">
        <v>182</v>
      </c>
      <c r="AC55" s="1060"/>
      <c r="AD55" s="1060"/>
      <c r="AE55" s="385"/>
      <c r="AF55" s="386"/>
      <c r="AG55" s="386"/>
      <c r="AH55" s="386"/>
      <c r="AI55" s="385"/>
      <c r="AJ55" s="386"/>
      <c r="AK55" s="386"/>
      <c r="AL55" s="386"/>
      <c r="AM55" s="385"/>
      <c r="AN55" s="386"/>
      <c r="AO55" s="386"/>
      <c r="AP55" s="386"/>
      <c r="AQ55" s="119"/>
      <c r="AR55" s="120"/>
      <c r="AS55" s="120"/>
      <c r="AT55" s="121"/>
      <c r="AU55" s="386"/>
      <c r="AV55" s="386"/>
      <c r="AW55" s="386"/>
      <c r="AX55" s="388"/>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1" t="s">
        <v>353</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35"/>
      <c r="Z58" s="433"/>
      <c r="AA58" s="434"/>
      <c r="AB58" s="1039" t="s">
        <v>11</v>
      </c>
      <c r="AC58" s="1040"/>
      <c r="AD58" s="1041"/>
      <c r="AE58" s="396" t="s">
        <v>394</v>
      </c>
      <c r="AF58" s="396"/>
      <c r="AG58" s="396"/>
      <c r="AH58" s="396"/>
      <c r="AI58" s="396" t="s">
        <v>392</v>
      </c>
      <c r="AJ58" s="396"/>
      <c r="AK58" s="396"/>
      <c r="AL58" s="396"/>
      <c r="AM58" s="396" t="s">
        <v>421</v>
      </c>
      <c r="AN58" s="396"/>
      <c r="AO58" s="396"/>
      <c r="AP58" s="389"/>
      <c r="AQ58" s="180" t="s">
        <v>235</v>
      </c>
      <c r="AR58" s="173"/>
      <c r="AS58" s="173"/>
      <c r="AT58" s="174"/>
      <c r="AU58" s="394" t="s">
        <v>134</v>
      </c>
      <c r="AV58" s="394"/>
      <c r="AW58" s="394"/>
      <c r="AX58" s="395"/>
    </row>
    <row r="59" spans="1:50" ht="18.75" customHeight="1" x14ac:dyDescent="0.15">
      <c r="A59" s="531"/>
      <c r="B59" s="532"/>
      <c r="C59" s="532"/>
      <c r="D59" s="532"/>
      <c r="E59" s="532"/>
      <c r="F59" s="533"/>
      <c r="G59" s="586"/>
      <c r="H59" s="400"/>
      <c r="I59" s="400"/>
      <c r="J59" s="400"/>
      <c r="K59" s="400"/>
      <c r="L59" s="400"/>
      <c r="M59" s="400"/>
      <c r="N59" s="400"/>
      <c r="O59" s="587"/>
      <c r="P59" s="599"/>
      <c r="Q59" s="400"/>
      <c r="R59" s="400"/>
      <c r="S59" s="400"/>
      <c r="T59" s="400"/>
      <c r="U59" s="400"/>
      <c r="V59" s="400"/>
      <c r="W59" s="400"/>
      <c r="X59" s="587"/>
      <c r="Y59" s="1036"/>
      <c r="Z59" s="1037"/>
      <c r="AA59" s="1038"/>
      <c r="AB59" s="1042"/>
      <c r="AC59" s="1043"/>
      <c r="AD59" s="1044"/>
      <c r="AE59" s="397"/>
      <c r="AF59" s="397"/>
      <c r="AG59" s="397"/>
      <c r="AH59" s="397"/>
      <c r="AI59" s="397"/>
      <c r="AJ59" s="397"/>
      <c r="AK59" s="397"/>
      <c r="AL59" s="397"/>
      <c r="AM59" s="397"/>
      <c r="AN59" s="397"/>
      <c r="AO59" s="397"/>
      <c r="AP59" s="352"/>
      <c r="AQ59" s="280"/>
      <c r="AR59" s="281"/>
      <c r="AS59" s="141" t="s">
        <v>236</v>
      </c>
      <c r="AT59" s="176"/>
      <c r="AU59" s="281"/>
      <c r="AV59" s="281"/>
      <c r="AW59" s="400" t="s">
        <v>181</v>
      </c>
      <c r="AX59" s="401"/>
    </row>
    <row r="60" spans="1:50" ht="22.5" customHeight="1" x14ac:dyDescent="0.15">
      <c r="A60" s="534"/>
      <c r="B60" s="532"/>
      <c r="C60" s="532"/>
      <c r="D60" s="532"/>
      <c r="E60" s="532"/>
      <c r="F60" s="533"/>
      <c r="G60" s="559"/>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0"/>
      <c r="AC60" s="1034"/>
      <c r="AD60" s="1034"/>
      <c r="AE60" s="385"/>
      <c r="AF60" s="386"/>
      <c r="AG60" s="386"/>
      <c r="AH60" s="386"/>
      <c r="AI60" s="385"/>
      <c r="AJ60" s="386"/>
      <c r="AK60" s="386"/>
      <c r="AL60" s="386"/>
      <c r="AM60" s="385"/>
      <c r="AN60" s="386"/>
      <c r="AO60" s="386"/>
      <c r="AP60" s="386"/>
      <c r="AQ60" s="119"/>
      <c r="AR60" s="120"/>
      <c r="AS60" s="120"/>
      <c r="AT60" s="121"/>
      <c r="AU60" s="386"/>
      <c r="AV60" s="386"/>
      <c r="AW60" s="386"/>
      <c r="AX60" s="388"/>
    </row>
    <row r="61" spans="1:50" ht="22.5" customHeight="1" x14ac:dyDescent="0.15">
      <c r="A61" s="535"/>
      <c r="B61" s="536"/>
      <c r="C61" s="536"/>
      <c r="D61" s="536"/>
      <c r="E61" s="536"/>
      <c r="F61" s="537"/>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1"/>
      <c r="AC61" s="1030"/>
      <c r="AD61" s="1030"/>
      <c r="AE61" s="385"/>
      <c r="AF61" s="386"/>
      <c r="AG61" s="386"/>
      <c r="AH61" s="386"/>
      <c r="AI61" s="385"/>
      <c r="AJ61" s="386"/>
      <c r="AK61" s="386"/>
      <c r="AL61" s="386"/>
      <c r="AM61" s="385"/>
      <c r="AN61" s="386"/>
      <c r="AO61" s="386"/>
      <c r="AP61" s="386"/>
      <c r="AQ61" s="119"/>
      <c r="AR61" s="120"/>
      <c r="AS61" s="120"/>
      <c r="AT61" s="121"/>
      <c r="AU61" s="386"/>
      <c r="AV61" s="386"/>
      <c r="AW61" s="386"/>
      <c r="AX61" s="388"/>
    </row>
    <row r="62" spans="1:50" ht="22.5" customHeight="1" x14ac:dyDescent="0.15">
      <c r="A62" s="666"/>
      <c r="B62" s="667"/>
      <c r="C62" s="667"/>
      <c r="D62" s="667"/>
      <c r="E62" s="667"/>
      <c r="F62" s="668"/>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0" t="s">
        <v>182</v>
      </c>
      <c r="AC62" s="1060"/>
      <c r="AD62" s="1060"/>
      <c r="AE62" s="385"/>
      <c r="AF62" s="386"/>
      <c r="AG62" s="386"/>
      <c r="AH62" s="386"/>
      <c r="AI62" s="385"/>
      <c r="AJ62" s="386"/>
      <c r="AK62" s="386"/>
      <c r="AL62" s="386"/>
      <c r="AM62" s="385"/>
      <c r="AN62" s="386"/>
      <c r="AO62" s="386"/>
      <c r="AP62" s="386"/>
      <c r="AQ62" s="119"/>
      <c r="AR62" s="120"/>
      <c r="AS62" s="120"/>
      <c r="AT62" s="121"/>
      <c r="AU62" s="386"/>
      <c r="AV62" s="386"/>
      <c r="AW62" s="386"/>
      <c r="AX62" s="388"/>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1" t="s">
        <v>353</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35"/>
      <c r="Z65" s="433"/>
      <c r="AA65" s="434"/>
      <c r="AB65" s="1039" t="s">
        <v>11</v>
      </c>
      <c r="AC65" s="1040"/>
      <c r="AD65" s="1041"/>
      <c r="AE65" s="396" t="s">
        <v>394</v>
      </c>
      <c r="AF65" s="396"/>
      <c r="AG65" s="396"/>
      <c r="AH65" s="396"/>
      <c r="AI65" s="396" t="s">
        <v>392</v>
      </c>
      <c r="AJ65" s="396"/>
      <c r="AK65" s="396"/>
      <c r="AL65" s="396"/>
      <c r="AM65" s="396" t="s">
        <v>421</v>
      </c>
      <c r="AN65" s="396"/>
      <c r="AO65" s="396"/>
      <c r="AP65" s="389"/>
      <c r="AQ65" s="180" t="s">
        <v>235</v>
      </c>
      <c r="AR65" s="173"/>
      <c r="AS65" s="173"/>
      <c r="AT65" s="174"/>
      <c r="AU65" s="394" t="s">
        <v>134</v>
      </c>
      <c r="AV65" s="394"/>
      <c r="AW65" s="394"/>
      <c r="AX65" s="395"/>
    </row>
    <row r="66" spans="1:50" ht="18.75" customHeight="1" x14ac:dyDescent="0.15">
      <c r="A66" s="531"/>
      <c r="B66" s="532"/>
      <c r="C66" s="532"/>
      <c r="D66" s="532"/>
      <c r="E66" s="532"/>
      <c r="F66" s="533"/>
      <c r="G66" s="586"/>
      <c r="H66" s="400"/>
      <c r="I66" s="400"/>
      <c r="J66" s="400"/>
      <c r="K66" s="400"/>
      <c r="L66" s="400"/>
      <c r="M66" s="400"/>
      <c r="N66" s="400"/>
      <c r="O66" s="587"/>
      <c r="P66" s="599"/>
      <c r="Q66" s="400"/>
      <c r="R66" s="400"/>
      <c r="S66" s="400"/>
      <c r="T66" s="400"/>
      <c r="U66" s="400"/>
      <c r="V66" s="400"/>
      <c r="W66" s="400"/>
      <c r="X66" s="587"/>
      <c r="Y66" s="1036"/>
      <c r="Z66" s="1037"/>
      <c r="AA66" s="1038"/>
      <c r="AB66" s="1042"/>
      <c r="AC66" s="1043"/>
      <c r="AD66" s="1044"/>
      <c r="AE66" s="397"/>
      <c r="AF66" s="397"/>
      <c r="AG66" s="397"/>
      <c r="AH66" s="397"/>
      <c r="AI66" s="397"/>
      <c r="AJ66" s="397"/>
      <c r="AK66" s="397"/>
      <c r="AL66" s="397"/>
      <c r="AM66" s="397"/>
      <c r="AN66" s="397"/>
      <c r="AO66" s="397"/>
      <c r="AP66" s="352"/>
      <c r="AQ66" s="280"/>
      <c r="AR66" s="281"/>
      <c r="AS66" s="141" t="s">
        <v>236</v>
      </c>
      <c r="AT66" s="176"/>
      <c r="AU66" s="281"/>
      <c r="AV66" s="281"/>
      <c r="AW66" s="400" t="s">
        <v>181</v>
      </c>
      <c r="AX66" s="401"/>
    </row>
    <row r="67" spans="1:50" ht="22.5" customHeight="1" x14ac:dyDescent="0.15">
      <c r="A67" s="534"/>
      <c r="B67" s="532"/>
      <c r="C67" s="532"/>
      <c r="D67" s="532"/>
      <c r="E67" s="532"/>
      <c r="F67" s="533"/>
      <c r="G67" s="559"/>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0"/>
      <c r="AC67" s="1034"/>
      <c r="AD67" s="1034"/>
      <c r="AE67" s="385"/>
      <c r="AF67" s="386"/>
      <c r="AG67" s="386"/>
      <c r="AH67" s="386"/>
      <c r="AI67" s="385"/>
      <c r="AJ67" s="386"/>
      <c r="AK67" s="386"/>
      <c r="AL67" s="386"/>
      <c r="AM67" s="385"/>
      <c r="AN67" s="386"/>
      <c r="AO67" s="386"/>
      <c r="AP67" s="386"/>
      <c r="AQ67" s="119"/>
      <c r="AR67" s="120"/>
      <c r="AS67" s="120"/>
      <c r="AT67" s="121"/>
      <c r="AU67" s="386"/>
      <c r="AV67" s="386"/>
      <c r="AW67" s="386"/>
      <c r="AX67" s="388"/>
    </row>
    <row r="68" spans="1:50" ht="22.5" customHeight="1" x14ac:dyDescent="0.15">
      <c r="A68" s="535"/>
      <c r="B68" s="536"/>
      <c r="C68" s="536"/>
      <c r="D68" s="536"/>
      <c r="E68" s="536"/>
      <c r="F68" s="537"/>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1"/>
      <c r="AC68" s="1030"/>
      <c r="AD68" s="1030"/>
      <c r="AE68" s="385"/>
      <c r="AF68" s="386"/>
      <c r="AG68" s="386"/>
      <c r="AH68" s="386"/>
      <c r="AI68" s="385"/>
      <c r="AJ68" s="386"/>
      <c r="AK68" s="386"/>
      <c r="AL68" s="386"/>
      <c r="AM68" s="385"/>
      <c r="AN68" s="386"/>
      <c r="AO68" s="386"/>
      <c r="AP68" s="386"/>
      <c r="AQ68" s="119"/>
      <c r="AR68" s="120"/>
      <c r="AS68" s="120"/>
      <c r="AT68" s="121"/>
      <c r="AU68" s="386"/>
      <c r="AV68" s="386"/>
      <c r="AW68" s="386"/>
      <c r="AX68" s="388"/>
    </row>
    <row r="69" spans="1:50" ht="22.5" customHeight="1" x14ac:dyDescent="0.15">
      <c r="A69" s="666"/>
      <c r="B69" s="667"/>
      <c r="C69" s="667"/>
      <c r="D69" s="667"/>
      <c r="E69" s="667"/>
      <c r="F69" s="668"/>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6" t="s">
        <v>182</v>
      </c>
      <c r="AC69" s="446"/>
      <c r="AD69" s="446"/>
      <c r="AE69" s="385"/>
      <c r="AF69" s="386"/>
      <c r="AG69" s="386"/>
      <c r="AH69" s="386"/>
      <c r="AI69" s="385"/>
      <c r="AJ69" s="386"/>
      <c r="AK69" s="386"/>
      <c r="AL69" s="386"/>
      <c r="AM69" s="385"/>
      <c r="AN69" s="386"/>
      <c r="AO69" s="386"/>
      <c r="AP69" s="386"/>
      <c r="AQ69" s="119"/>
      <c r="AR69" s="120"/>
      <c r="AS69" s="120"/>
      <c r="AT69" s="121"/>
      <c r="AU69" s="386"/>
      <c r="AV69" s="386"/>
      <c r="AW69" s="386"/>
      <c r="AX69" s="388"/>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7"/>
      <c r="B4" s="1068"/>
      <c r="C4" s="1068"/>
      <c r="D4" s="1068"/>
      <c r="E4" s="1068"/>
      <c r="F4" s="1069"/>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7"/>
      <c r="B5" s="1068"/>
      <c r="C5" s="1068"/>
      <c r="D5" s="1068"/>
      <c r="E5" s="1068"/>
      <c r="F5" s="1069"/>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7"/>
      <c r="B6" s="1068"/>
      <c r="C6" s="1068"/>
      <c r="D6" s="1068"/>
      <c r="E6" s="1068"/>
      <c r="F6" s="1069"/>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7"/>
      <c r="B7" s="1068"/>
      <c r="C7" s="1068"/>
      <c r="D7" s="1068"/>
      <c r="E7" s="1068"/>
      <c r="F7" s="1069"/>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7"/>
      <c r="B8" s="1068"/>
      <c r="C8" s="1068"/>
      <c r="D8" s="1068"/>
      <c r="E8" s="1068"/>
      <c r="F8" s="1069"/>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7"/>
      <c r="B9" s="1068"/>
      <c r="C9" s="1068"/>
      <c r="D9" s="1068"/>
      <c r="E9" s="1068"/>
      <c r="F9" s="1069"/>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7"/>
      <c r="B10" s="1068"/>
      <c r="C10" s="1068"/>
      <c r="D10" s="1068"/>
      <c r="E10" s="1068"/>
      <c r="F10" s="1069"/>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7"/>
      <c r="B11" s="1068"/>
      <c r="C11" s="1068"/>
      <c r="D11" s="1068"/>
      <c r="E11" s="1068"/>
      <c r="F11" s="1069"/>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7"/>
      <c r="B12" s="1068"/>
      <c r="C12" s="1068"/>
      <c r="D12" s="1068"/>
      <c r="E12" s="1068"/>
      <c r="F12" s="1069"/>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7"/>
      <c r="B13" s="1068"/>
      <c r="C13" s="1068"/>
      <c r="D13" s="1068"/>
      <c r="E13" s="1068"/>
      <c r="F13" s="1069"/>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7"/>
      <c r="B14" s="1068"/>
      <c r="C14" s="1068"/>
      <c r="D14" s="1068"/>
      <c r="E14" s="1068"/>
      <c r="F14" s="1069"/>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7"/>
      <c r="B15" s="1068"/>
      <c r="C15" s="1068"/>
      <c r="D15" s="1068"/>
      <c r="E15" s="1068"/>
      <c r="F15" s="1069"/>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7"/>
      <c r="B16" s="1068"/>
      <c r="C16" s="1068"/>
      <c r="D16" s="1068"/>
      <c r="E16" s="1068"/>
      <c r="F16" s="1069"/>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7"/>
      <c r="B17" s="1068"/>
      <c r="C17" s="1068"/>
      <c r="D17" s="1068"/>
      <c r="E17" s="1068"/>
      <c r="F17" s="1069"/>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7"/>
      <c r="B18" s="1068"/>
      <c r="C18" s="1068"/>
      <c r="D18" s="1068"/>
      <c r="E18" s="1068"/>
      <c r="F18" s="1069"/>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7"/>
      <c r="B19" s="1068"/>
      <c r="C19" s="1068"/>
      <c r="D19" s="1068"/>
      <c r="E19" s="1068"/>
      <c r="F19" s="1069"/>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7"/>
      <c r="B20" s="1068"/>
      <c r="C20" s="1068"/>
      <c r="D20" s="1068"/>
      <c r="E20" s="1068"/>
      <c r="F20" s="1069"/>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7"/>
      <c r="B21" s="1068"/>
      <c r="C21" s="1068"/>
      <c r="D21" s="1068"/>
      <c r="E21" s="1068"/>
      <c r="F21" s="1069"/>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7"/>
      <c r="B22" s="1068"/>
      <c r="C22" s="1068"/>
      <c r="D22" s="1068"/>
      <c r="E22" s="1068"/>
      <c r="F22" s="1069"/>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7"/>
      <c r="B23" s="1068"/>
      <c r="C23" s="1068"/>
      <c r="D23" s="1068"/>
      <c r="E23" s="1068"/>
      <c r="F23" s="1069"/>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7"/>
      <c r="B24" s="1068"/>
      <c r="C24" s="1068"/>
      <c r="D24" s="1068"/>
      <c r="E24" s="1068"/>
      <c r="F24" s="1069"/>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7"/>
      <c r="B25" s="1068"/>
      <c r="C25" s="1068"/>
      <c r="D25" s="1068"/>
      <c r="E25" s="1068"/>
      <c r="F25" s="1069"/>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7"/>
      <c r="B26" s="1068"/>
      <c r="C26" s="1068"/>
      <c r="D26" s="1068"/>
      <c r="E26" s="1068"/>
      <c r="F26" s="1069"/>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7"/>
      <c r="B27" s="1068"/>
      <c r="C27" s="1068"/>
      <c r="D27" s="1068"/>
      <c r="E27" s="1068"/>
      <c r="F27" s="1069"/>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7"/>
      <c r="B28" s="1068"/>
      <c r="C28" s="1068"/>
      <c r="D28" s="1068"/>
      <c r="E28" s="1068"/>
      <c r="F28" s="1069"/>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7"/>
      <c r="B29" s="1068"/>
      <c r="C29" s="1068"/>
      <c r="D29" s="1068"/>
      <c r="E29" s="1068"/>
      <c r="F29" s="1069"/>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7"/>
      <c r="B30" s="1068"/>
      <c r="C30" s="1068"/>
      <c r="D30" s="1068"/>
      <c r="E30" s="1068"/>
      <c r="F30" s="1069"/>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7"/>
      <c r="B31" s="1068"/>
      <c r="C31" s="1068"/>
      <c r="D31" s="1068"/>
      <c r="E31" s="1068"/>
      <c r="F31" s="1069"/>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7"/>
      <c r="B32" s="1068"/>
      <c r="C32" s="1068"/>
      <c r="D32" s="1068"/>
      <c r="E32" s="1068"/>
      <c r="F32" s="1069"/>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7"/>
      <c r="B33" s="1068"/>
      <c r="C33" s="1068"/>
      <c r="D33" s="1068"/>
      <c r="E33" s="1068"/>
      <c r="F33" s="1069"/>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7"/>
      <c r="B34" s="1068"/>
      <c r="C34" s="1068"/>
      <c r="D34" s="1068"/>
      <c r="E34" s="1068"/>
      <c r="F34" s="1069"/>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7"/>
      <c r="B35" s="1068"/>
      <c r="C35" s="1068"/>
      <c r="D35" s="1068"/>
      <c r="E35" s="1068"/>
      <c r="F35" s="1069"/>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7"/>
      <c r="B36" s="1068"/>
      <c r="C36" s="1068"/>
      <c r="D36" s="1068"/>
      <c r="E36" s="1068"/>
      <c r="F36" s="1069"/>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7"/>
      <c r="B37" s="1068"/>
      <c r="C37" s="1068"/>
      <c r="D37" s="1068"/>
      <c r="E37" s="1068"/>
      <c r="F37" s="1069"/>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7"/>
      <c r="B38" s="1068"/>
      <c r="C38" s="1068"/>
      <c r="D38" s="1068"/>
      <c r="E38" s="1068"/>
      <c r="F38" s="1069"/>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7"/>
      <c r="B39" s="1068"/>
      <c r="C39" s="1068"/>
      <c r="D39" s="1068"/>
      <c r="E39" s="1068"/>
      <c r="F39" s="1069"/>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7"/>
      <c r="B40" s="1068"/>
      <c r="C40" s="1068"/>
      <c r="D40" s="1068"/>
      <c r="E40" s="1068"/>
      <c r="F40" s="1069"/>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7"/>
      <c r="B41" s="1068"/>
      <c r="C41" s="1068"/>
      <c r="D41" s="1068"/>
      <c r="E41" s="1068"/>
      <c r="F41" s="1069"/>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7"/>
      <c r="B42" s="1068"/>
      <c r="C42" s="1068"/>
      <c r="D42" s="1068"/>
      <c r="E42" s="1068"/>
      <c r="F42" s="1069"/>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7"/>
      <c r="B43" s="1068"/>
      <c r="C43" s="1068"/>
      <c r="D43" s="1068"/>
      <c r="E43" s="1068"/>
      <c r="F43" s="1069"/>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7"/>
      <c r="B44" s="1068"/>
      <c r="C44" s="1068"/>
      <c r="D44" s="1068"/>
      <c r="E44" s="1068"/>
      <c r="F44" s="1069"/>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7"/>
      <c r="B45" s="1068"/>
      <c r="C45" s="1068"/>
      <c r="D45" s="1068"/>
      <c r="E45" s="1068"/>
      <c r="F45" s="1069"/>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7"/>
      <c r="B46" s="1068"/>
      <c r="C46" s="1068"/>
      <c r="D46" s="1068"/>
      <c r="E46" s="1068"/>
      <c r="F46" s="1069"/>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7"/>
      <c r="B47" s="1068"/>
      <c r="C47" s="1068"/>
      <c r="D47" s="1068"/>
      <c r="E47" s="1068"/>
      <c r="F47" s="1069"/>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7"/>
      <c r="B48" s="1068"/>
      <c r="C48" s="1068"/>
      <c r="D48" s="1068"/>
      <c r="E48" s="1068"/>
      <c r="F48" s="1069"/>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7"/>
      <c r="B49" s="1068"/>
      <c r="C49" s="1068"/>
      <c r="D49" s="1068"/>
      <c r="E49" s="1068"/>
      <c r="F49" s="1069"/>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7"/>
      <c r="B50" s="1068"/>
      <c r="C50" s="1068"/>
      <c r="D50" s="1068"/>
      <c r="E50" s="1068"/>
      <c r="F50" s="1069"/>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7"/>
      <c r="B51" s="1068"/>
      <c r="C51" s="1068"/>
      <c r="D51" s="1068"/>
      <c r="E51" s="1068"/>
      <c r="F51" s="1069"/>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7"/>
      <c r="B52" s="1068"/>
      <c r="C52" s="1068"/>
      <c r="D52" s="1068"/>
      <c r="E52" s="1068"/>
      <c r="F52" s="1069"/>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7"/>
      <c r="B56" s="1068"/>
      <c r="C56" s="1068"/>
      <c r="D56" s="1068"/>
      <c r="E56" s="1068"/>
      <c r="F56" s="1069"/>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7"/>
      <c r="B57" s="1068"/>
      <c r="C57" s="1068"/>
      <c r="D57" s="1068"/>
      <c r="E57" s="1068"/>
      <c r="F57" s="1069"/>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7"/>
      <c r="B58" s="1068"/>
      <c r="C58" s="1068"/>
      <c r="D58" s="1068"/>
      <c r="E58" s="1068"/>
      <c r="F58" s="1069"/>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7"/>
      <c r="B59" s="1068"/>
      <c r="C59" s="1068"/>
      <c r="D59" s="1068"/>
      <c r="E59" s="1068"/>
      <c r="F59" s="1069"/>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7"/>
      <c r="B60" s="1068"/>
      <c r="C60" s="1068"/>
      <c r="D60" s="1068"/>
      <c r="E60" s="1068"/>
      <c r="F60" s="1069"/>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7"/>
      <c r="B61" s="1068"/>
      <c r="C61" s="1068"/>
      <c r="D61" s="1068"/>
      <c r="E61" s="1068"/>
      <c r="F61" s="1069"/>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7"/>
      <c r="B62" s="1068"/>
      <c r="C62" s="1068"/>
      <c r="D62" s="1068"/>
      <c r="E62" s="1068"/>
      <c r="F62" s="1069"/>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7"/>
      <c r="B63" s="1068"/>
      <c r="C63" s="1068"/>
      <c r="D63" s="1068"/>
      <c r="E63" s="1068"/>
      <c r="F63" s="1069"/>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7"/>
      <c r="B64" s="1068"/>
      <c r="C64" s="1068"/>
      <c r="D64" s="1068"/>
      <c r="E64" s="1068"/>
      <c r="F64" s="1069"/>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7"/>
      <c r="B65" s="1068"/>
      <c r="C65" s="1068"/>
      <c r="D65" s="1068"/>
      <c r="E65" s="1068"/>
      <c r="F65" s="1069"/>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7"/>
      <c r="B66" s="1068"/>
      <c r="C66" s="1068"/>
      <c r="D66" s="1068"/>
      <c r="E66" s="1068"/>
      <c r="F66" s="1069"/>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7"/>
      <c r="B67" s="1068"/>
      <c r="C67" s="1068"/>
      <c r="D67" s="1068"/>
      <c r="E67" s="1068"/>
      <c r="F67" s="1069"/>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7"/>
      <c r="B68" s="1068"/>
      <c r="C68" s="1068"/>
      <c r="D68" s="1068"/>
      <c r="E68" s="1068"/>
      <c r="F68" s="1069"/>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7"/>
      <c r="B69" s="1068"/>
      <c r="C69" s="1068"/>
      <c r="D69" s="1068"/>
      <c r="E69" s="1068"/>
      <c r="F69" s="1069"/>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7"/>
      <c r="B70" s="1068"/>
      <c r="C70" s="1068"/>
      <c r="D70" s="1068"/>
      <c r="E70" s="1068"/>
      <c r="F70" s="1069"/>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7"/>
      <c r="B71" s="1068"/>
      <c r="C71" s="1068"/>
      <c r="D71" s="1068"/>
      <c r="E71" s="1068"/>
      <c r="F71" s="1069"/>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7"/>
      <c r="B72" s="1068"/>
      <c r="C72" s="1068"/>
      <c r="D72" s="1068"/>
      <c r="E72" s="1068"/>
      <c r="F72" s="1069"/>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7"/>
      <c r="B73" s="1068"/>
      <c r="C73" s="1068"/>
      <c r="D73" s="1068"/>
      <c r="E73" s="1068"/>
      <c r="F73" s="1069"/>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7"/>
      <c r="B74" s="1068"/>
      <c r="C74" s="1068"/>
      <c r="D74" s="1068"/>
      <c r="E74" s="1068"/>
      <c r="F74" s="1069"/>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7"/>
      <c r="B75" s="1068"/>
      <c r="C75" s="1068"/>
      <c r="D75" s="1068"/>
      <c r="E75" s="1068"/>
      <c r="F75" s="1069"/>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7"/>
      <c r="B76" s="1068"/>
      <c r="C76" s="1068"/>
      <c r="D76" s="1068"/>
      <c r="E76" s="1068"/>
      <c r="F76" s="1069"/>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7"/>
      <c r="B77" s="1068"/>
      <c r="C77" s="1068"/>
      <c r="D77" s="1068"/>
      <c r="E77" s="1068"/>
      <c r="F77" s="1069"/>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7"/>
      <c r="B78" s="1068"/>
      <c r="C78" s="1068"/>
      <c r="D78" s="1068"/>
      <c r="E78" s="1068"/>
      <c r="F78" s="1069"/>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7"/>
      <c r="B79" s="1068"/>
      <c r="C79" s="1068"/>
      <c r="D79" s="1068"/>
      <c r="E79" s="1068"/>
      <c r="F79" s="1069"/>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7"/>
      <c r="B80" s="1068"/>
      <c r="C80" s="1068"/>
      <c r="D80" s="1068"/>
      <c r="E80" s="1068"/>
      <c r="F80" s="1069"/>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7"/>
      <c r="B81" s="1068"/>
      <c r="C81" s="1068"/>
      <c r="D81" s="1068"/>
      <c r="E81" s="1068"/>
      <c r="F81" s="1069"/>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7"/>
      <c r="B82" s="1068"/>
      <c r="C82" s="1068"/>
      <c r="D82" s="1068"/>
      <c r="E82" s="1068"/>
      <c r="F82" s="1069"/>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7"/>
      <c r="B83" s="1068"/>
      <c r="C83" s="1068"/>
      <c r="D83" s="1068"/>
      <c r="E83" s="1068"/>
      <c r="F83" s="1069"/>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7"/>
      <c r="B84" s="1068"/>
      <c r="C84" s="1068"/>
      <c r="D84" s="1068"/>
      <c r="E84" s="1068"/>
      <c r="F84" s="1069"/>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7"/>
      <c r="B85" s="1068"/>
      <c r="C85" s="1068"/>
      <c r="D85" s="1068"/>
      <c r="E85" s="1068"/>
      <c r="F85" s="1069"/>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7"/>
      <c r="B86" s="1068"/>
      <c r="C86" s="1068"/>
      <c r="D86" s="1068"/>
      <c r="E86" s="1068"/>
      <c r="F86" s="1069"/>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7"/>
      <c r="B87" s="1068"/>
      <c r="C87" s="1068"/>
      <c r="D87" s="1068"/>
      <c r="E87" s="1068"/>
      <c r="F87" s="1069"/>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7"/>
      <c r="B88" s="1068"/>
      <c r="C88" s="1068"/>
      <c r="D88" s="1068"/>
      <c r="E88" s="1068"/>
      <c r="F88" s="1069"/>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7"/>
      <c r="B89" s="1068"/>
      <c r="C89" s="1068"/>
      <c r="D89" s="1068"/>
      <c r="E89" s="1068"/>
      <c r="F89" s="1069"/>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7"/>
      <c r="B90" s="1068"/>
      <c r="C90" s="1068"/>
      <c r="D90" s="1068"/>
      <c r="E90" s="1068"/>
      <c r="F90" s="1069"/>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7"/>
      <c r="B91" s="1068"/>
      <c r="C91" s="1068"/>
      <c r="D91" s="1068"/>
      <c r="E91" s="1068"/>
      <c r="F91" s="1069"/>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7"/>
      <c r="B92" s="1068"/>
      <c r="C92" s="1068"/>
      <c r="D92" s="1068"/>
      <c r="E92" s="1068"/>
      <c r="F92" s="1069"/>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7"/>
      <c r="B93" s="1068"/>
      <c r="C93" s="1068"/>
      <c r="D93" s="1068"/>
      <c r="E93" s="1068"/>
      <c r="F93" s="1069"/>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7"/>
      <c r="B94" s="1068"/>
      <c r="C94" s="1068"/>
      <c r="D94" s="1068"/>
      <c r="E94" s="1068"/>
      <c r="F94" s="1069"/>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7"/>
      <c r="B95" s="1068"/>
      <c r="C95" s="1068"/>
      <c r="D95" s="1068"/>
      <c r="E95" s="1068"/>
      <c r="F95" s="1069"/>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7"/>
      <c r="B96" s="1068"/>
      <c r="C96" s="1068"/>
      <c r="D96" s="1068"/>
      <c r="E96" s="1068"/>
      <c r="F96" s="1069"/>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7"/>
      <c r="B97" s="1068"/>
      <c r="C97" s="1068"/>
      <c r="D97" s="1068"/>
      <c r="E97" s="1068"/>
      <c r="F97" s="1069"/>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7"/>
      <c r="B98" s="1068"/>
      <c r="C98" s="1068"/>
      <c r="D98" s="1068"/>
      <c r="E98" s="1068"/>
      <c r="F98" s="1069"/>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7"/>
      <c r="B99" s="1068"/>
      <c r="C99" s="1068"/>
      <c r="D99" s="1068"/>
      <c r="E99" s="1068"/>
      <c r="F99" s="1069"/>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7"/>
      <c r="B100" s="1068"/>
      <c r="C100" s="1068"/>
      <c r="D100" s="1068"/>
      <c r="E100" s="1068"/>
      <c r="F100" s="1069"/>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7"/>
      <c r="B101" s="1068"/>
      <c r="C101" s="1068"/>
      <c r="D101" s="1068"/>
      <c r="E101" s="1068"/>
      <c r="F101" s="1069"/>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7"/>
      <c r="B102" s="1068"/>
      <c r="C102" s="1068"/>
      <c r="D102" s="1068"/>
      <c r="E102" s="1068"/>
      <c r="F102" s="1069"/>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7"/>
      <c r="B103" s="1068"/>
      <c r="C103" s="1068"/>
      <c r="D103" s="1068"/>
      <c r="E103" s="1068"/>
      <c r="F103" s="1069"/>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7"/>
      <c r="B104" s="1068"/>
      <c r="C104" s="1068"/>
      <c r="D104" s="1068"/>
      <c r="E104" s="1068"/>
      <c r="F104" s="1069"/>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7"/>
      <c r="B105" s="1068"/>
      <c r="C105" s="1068"/>
      <c r="D105" s="1068"/>
      <c r="E105" s="1068"/>
      <c r="F105" s="1069"/>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7"/>
      <c r="B109" s="1068"/>
      <c r="C109" s="1068"/>
      <c r="D109" s="1068"/>
      <c r="E109" s="1068"/>
      <c r="F109" s="1069"/>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7"/>
      <c r="B110" s="1068"/>
      <c r="C110" s="1068"/>
      <c r="D110" s="1068"/>
      <c r="E110" s="1068"/>
      <c r="F110" s="106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7"/>
      <c r="B111" s="1068"/>
      <c r="C111" s="1068"/>
      <c r="D111" s="1068"/>
      <c r="E111" s="1068"/>
      <c r="F111" s="1069"/>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7"/>
      <c r="B112" s="1068"/>
      <c r="C112" s="1068"/>
      <c r="D112" s="1068"/>
      <c r="E112" s="1068"/>
      <c r="F112" s="1069"/>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7"/>
      <c r="B113" s="1068"/>
      <c r="C113" s="1068"/>
      <c r="D113" s="1068"/>
      <c r="E113" s="1068"/>
      <c r="F113" s="1069"/>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7"/>
      <c r="B114" s="1068"/>
      <c r="C114" s="1068"/>
      <c r="D114" s="1068"/>
      <c r="E114" s="1068"/>
      <c r="F114" s="1069"/>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7"/>
      <c r="B115" s="1068"/>
      <c r="C115" s="1068"/>
      <c r="D115" s="1068"/>
      <c r="E115" s="1068"/>
      <c r="F115" s="1069"/>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7"/>
      <c r="B116" s="1068"/>
      <c r="C116" s="1068"/>
      <c r="D116" s="1068"/>
      <c r="E116" s="1068"/>
      <c r="F116" s="1069"/>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7"/>
      <c r="B117" s="1068"/>
      <c r="C117" s="1068"/>
      <c r="D117" s="1068"/>
      <c r="E117" s="1068"/>
      <c r="F117" s="1069"/>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7"/>
      <c r="B118" s="1068"/>
      <c r="C118" s="1068"/>
      <c r="D118" s="1068"/>
      <c r="E118" s="1068"/>
      <c r="F118" s="1069"/>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7"/>
      <c r="B119" s="1068"/>
      <c r="C119" s="1068"/>
      <c r="D119" s="1068"/>
      <c r="E119" s="1068"/>
      <c r="F119" s="1069"/>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7"/>
      <c r="B120" s="1068"/>
      <c r="C120" s="1068"/>
      <c r="D120" s="1068"/>
      <c r="E120" s="1068"/>
      <c r="F120" s="1069"/>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7"/>
      <c r="B121" s="1068"/>
      <c r="C121" s="1068"/>
      <c r="D121" s="1068"/>
      <c r="E121" s="1068"/>
      <c r="F121" s="1069"/>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7"/>
      <c r="B122" s="1068"/>
      <c r="C122" s="1068"/>
      <c r="D122" s="1068"/>
      <c r="E122" s="1068"/>
      <c r="F122" s="1069"/>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7"/>
      <c r="B123" s="1068"/>
      <c r="C123" s="1068"/>
      <c r="D123" s="1068"/>
      <c r="E123" s="1068"/>
      <c r="F123" s="106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7"/>
      <c r="B124" s="1068"/>
      <c r="C124" s="1068"/>
      <c r="D124" s="1068"/>
      <c r="E124" s="1068"/>
      <c r="F124" s="1069"/>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7"/>
      <c r="B125" s="1068"/>
      <c r="C125" s="1068"/>
      <c r="D125" s="1068"/>
      <c r="E125" s="1068"/>
      <c r="F125" s="1069"/>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7"/>
      <c r="B126" s="1068"/>
      <c r="C126" s="1068"/>
      <c r="D126" s="1068"/>
      <c r="E126" s="1068"/>
      <c r="F126" s="1069"/>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7"/>
      <c r="B127" s="1068"/>
      <c r="C127" s="1068"/>
      <c r="D127" s="1068"/>
      <c r="E127" s="1068"/>
      <c r="F127" s="1069"/>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7"/>
      <c r="B128" s="1068"/>
      <c r="C128" s="1068"/>
      <c r="D128" s="1068"/>
      <c r="E128" s="1068"/>
      <c r="F128" s="1069"/>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7"/>
      <c r="B129" s="1068"/>
      <c r="C129" s="1068"/>
      <c r="D129" s="1068"/>
      <c r="E129" s="1068"/>
      <c r="F129" s="1069"/>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7"/>
      <c r="B130" s="1068"/>
      <c r="C130" s="1068"/>
      <c r="D130" s="1068"/>
      <c r="E130" s="1068"/>
      <c r="F130" s="1069"/>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7"/>
      <c r="B131" s="1068"/>
      <c r="C131" s="1068"/>
      <c r="D131" s="1068"/>
      <c r="E131" s="1068"/>
      <c r="F131" s="1069"/>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7"/>
      <c r="B132" s="1068"/>
      <c r="C132" s="1068"/>
      <c r="D132" s="1068"/>
      <c r="E132" s="1068"/>
      <c r="F132" s="1069"/>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7"/>
      <c r="B133" s="1068"/>
      <c r="C133" s="1068"/>
      <c r="D133" s="1068"/>
      <c r="E133" s="1068"/>
      <c r="F133" s="1069"/>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7"/>
      <c r="B134" s="1068"/>
      <c r="C134" s="1068"/>
      <c r="D134" s="1068"/>
      <c r="E134" s="1068"/>
      <c r="F134" s="1069"/>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7"/>
      <c r="B135" s="1068"/>
      <c r="C135" s="1068"/>
      <c r="D135" s="1068"/>
      <c r="E135" s="1068"/>
      <c r="F135" s="1069"/>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7"/>
      <c r="B136" s="1068"/>
      <c r="C136" s="1068"/>
      <c r="D136" s="1068"/>
      <c r="E136" s="1068"/>
      <c r="F136" s="106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7"/>
      <c r="B137" s="1068"/>
      <c r="C137" s="1068"/>
      <c r="D137" s="1068"/>
      <c r="E137" s="1068"/>
      <c r="F137" s="1069"/>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7"/>
      <c r="B138" s="1068"/>
      <c r="C138" s="1068"/>
      <c r="D138" s="1068"/>
      <c r="E138" s="1068"/>
      <c r="F138" s="1069"/>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7"/>
      <c r="B139" s="1068"/>
      <c r="C139" s="1068"/>
      <c r="D139" s="1068"/>
      <c r="E139" s="1068"/>
      <c r="F139" s="1069"/>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7"/>
      <c r="B140" s="1068"/>
      <c r="C140" s="1068"/>
      <c r="D140" s="1068"/>
      <c r="E140" s="1068"/>
      <c r="F140" s="1069"/>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7"/>
      <c r="B141" s="1068"/>
      <c r="C141" s="1068"/>
      <c r="D141" s="1068"/>
      <c r="E141" s="1068"/>
      <c r="F141" s="1069"/>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7"/>
      <c r="B142" s="1068"/>
      <c r="C142" s="1068"/>
      <c r="D142" s="1068"/>
      <c r="E142" s="1068"/>
      <c r="F142" s="1069"/>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7"/>
      <c r="B143" s="1068"/>
      <c r="C143" s="1068"/>
      <c r="D143" s="1068"/>
      <c r="E143" s="1068"/>
      <c r="F143" s="1069"/>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7"/>
      <c r="B144" s="1068"/>
      <c r="C144" s="1068"/>
      <c r="D144" s="1068"/>
      <c r="E144" s="1068"/>
      <c r="F144" s="1069"/>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7"/>
      <c r="B145" s="1068"/>
      <c r="C145" s="1068"/>
      <c r="D145" s="1068"/>
      <c r="E145" s="1068"/>
      <c r="F145" s="1069"/>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7"/>
      <c r="B146" s="1068"/>
      <c r="C146" s="1068"/>
      <c r="D146" s="1068"/>
      <c r="E146" s="1068"/>
      <c r="F146" s="1069"/>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7"/>
      <c r="B147" s="1068"/>
      <c r="C147" s="1068"/>
      <c r="D147" s="1068"/>
      <c r="E147" s="1068"/>
      <c r="F147" s="1069"/>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7"/>
      <c r="B148" s="1068"/>
      <c r="C148" s="1068"/>
      <c r="D148" s="1068"/>
      <c r="E148" s="1068"/>
      <c r="F148" s="1069"/>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7"/>
      <c r="B149" s="1068"/>
      <c r="C149" s="1068"/>
      <c r="D149" s="1068"/>
      <c r="E149" s="1068"/>
      <c r="F149" s="106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7"/>
      <c r="B150" s="1068"/>
      <c r="C150" s="1068"/>
      <c r="D150" s="1068"/>
      <c r="E150" s="1068"/>
      <c r="F150" s="1069"/>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7"/>
      <c r="B151" s="1068"/>
      <c r="C151" s="1068"/>
      <c r="D151" s="1068"/>
      <c r="E151" s="1068"/>
      <c r="F151" s="1069"/>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7"/>
      <c r="B152" s="1068"/>
      <c r="C152" s="1068"/>
      <c r="D152" s="1068"/>
      <c r="E152" s="1068"/>
      <c r="F152" s="1069"/>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7"/>
      <c r="B153" s="1068"/>
      <c r="C153" s="1068"/>
      <c r="D153" s="1068"/>
      <c r="E153" s="1068"/>
      <c r="F153" s="1069"/>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7"/>
      <c r="B154" s="1068"/>
      <c r="C154" s="1068"/>
      <c r="D154" s="1068"/>
      <c r="E154" s="1068"/>
      <c r="F154" s="1069"/>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7"/>
      <c r="B155" s="1068"/>
      <c r="C155" s="1068"/>
      <c r="D155" s="1068"/>
      <c r="E155" s="1068"/>
      <c r="F155" s="1069"/>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7"/>
      <c r="B156" s="1068"/>
      <c r="C156" s="1068"/>
      <c r="D156" s="1068"/>
      <c r="E156" s="1068"/>
      <c r="F156" s="1069"/>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7"/>
      <c r="B157" s="1068"/>
      <c r="C157" s="1068"/>
      <c r="D157" s="1068"/>
      <c r="E157" s="1068"/>
      <c r="F157" s="1069"/>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7"/>
      <c r="B158" s="1068"/>
      <c r="C158" s="1068"/>
      <c r="D158" s="1068"/>
      <c r="E158" s="1068"/>
      <c r="F158" s="1069"/>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7"/>
      <c r="B162" s="1068"/>
      <c r="C162" s="1068"/>
      <c r="D162" s="1068"/>
      <c r="E162" s="1068"/>
      <c r="F162" s="1069"/>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7"/>
      <c r="B163" s="1068"/>
      <c r="C163" s="1068"/>
      <c r="D163" s="1068"/>
      <c r="E163" s="1068"/>
      <c r="F163" s="106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7"/>
      <c r="B164" s="1068"/>
      <c r="C164" s="1068"/>
      <c r="D164" s="1068"/>
      <c r="E164" s="1068"/>
      <c r="F164" s="1069"/>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7"/>
      <c r="B165" s="1068"/>
      <c r="C165" s="1068"/>
      <c r="D165" s="1068"/>
      <c r="E165" s="1068"/>
      <c r="F165" s="1069"/>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7"/>
      <c r="B166" s="1068"/>
      <c r="C166" s="1068"/>
      <c r="D166" s="1068"/>
      <c r="E166" s="1068"/>
      <c r="F166" s="1069"/>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7"/>
      <c r="B167" s="1068"/>
      <c r="C167" s="1068"/>
      <c r="D167" s="1068"/>
      <c r="E167" s="1068"/>
      <c r="F167" s="1069"/>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7"/>
      <c r="B168" s="1068"/>
      <c r="C168" s="1068"/>
      <c r="D168" s="1068"/>
      <c r="E168" s="1068"/>
      <c r="F168" s="1069"/>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7"/>
      <c r="B169" s="1068"/>
      <c r="C169" s="1068"/>
      <c r="D169" s="1068"/>
      <c r="E169" s="1068"/>
      <c r="F169" s="1069"/>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7"/>
      <c r="B170" s="1068"/>
      <c r="C170" s="1068"/>
      <c r="D170" s="1068"/>
      <c r="E170" s="1068"/>
      <c r="F170" s="1069"/>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7"/>
      <c r="B171" s="1068"/>
      <c r="C171" s="1068"/>
      <c r="D171" s="1068"/>
      <c r="E171" s="1068"/>
      <c r="F171" s="1069"/>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7"/>
      <c r="B172" s="1068"/>
      <c r="C172" s="1068"/>
      <c r="D172" s="1068"/>
      <c r="E172" s="1068"/>
      <c r="F172" s="1069"/>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7"/>
      <c r="B173" s="1068"/>
      <c r="C173" s="1068"/>
      <c r="D173" s="1068"/>
      <c r="E173" s="1068"/>
      <c r="F173" s="1069"/>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7"/>
      <c r="B174" s="1068"/>
      <c r="C174" s="1068"/>
      <c r="D174" s="1068"/>
      <c r="E174" s="1068"/>
      <c r="F174" s="1069"/>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7"/>
      <c r="B175" s="1068"/>
      <c r="C175" s="1068"/>
      <c r="D175" s="1068"/>
      <c r="E175" s="1068"/>
      <c r="F175" s="1069"/>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7"/>
      <c r="B176" s="1068"/>
      <c r="C176" s="1068"/>
      <c r="D176" s="1068"/>
      <c r="E176" s="1068"/>
      <c r="F176" s="106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7"/>
      <c r="B177" s="1068"/>
      <c r="C177" s="1068"/>
      <c r="D177" s="1068"/>
      <c r="E177" s="1068"/>
      <c r="F177" s="1069"/>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7"/>
      <c r="B178" s="1068"/>
      <c r="C178" s="1068"/>
      <c r="D178" s="1068"/>
      <c r="E178" s="1068"/>
      <c r="F178" s="1069"/>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7"/>
      <c r="B179" s="1068"/>
      <c r="C179" s="1068"/>
      <c r="D179" s="1068"/>
      <c r="E179" s="1068"/>
      <c r="F179" s="1069"/>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7"/>
      <c r="B180" s="1068"/>
      <c r="C180" s="1068"/>
      <c r="D180" s="1068"/>
      <c r="E180" s="1068"/>
      <c r="F180" s="1069"/>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7"/>
      <c r="B181" s="1068"/>
      <c r="C181" s="1068"/>
      <c r="D181" s="1068"/>
      <c r="E181" s="1068"/>
      <c r="F181" s="1069"/>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7"/>
      <c r="B182" s="1068"/>
      <c r="C182" s="1068"/>
      <c r="D182" s="1068"/>
      <c r="E182" s="1068"/>
      <c r="F182" s="1069"/>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7"/>
      <c r="B183" s="1068"/>
      <c r="C183" s="1068"/>
      <c r="D183" s="1068"/>
      <c r="E183" s="1068"/>
      <c r="F183" s="1069"/>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7"/>
      <c r="B184" s="1068"/>
      <c r="C184" s="1068"/>
      <c r="D184" s="1068"/>
      <c r="E184" s="1068"/>
      <c r="F184" s="1069"/>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7"/>
      <c r="B185" s="1068"/>
      <c r="C185" s="1068"/>
      <c r="D185" s="1068"/>
      <c r="E185" s="1068"/>
      <c r="F185" s="1069"/>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7"/>
      <c r="B186" s="1068"/>
      <c r="C186" s="1068"/>
      <c r="D186" s="1068"/>
      <c r="E186" s="1068"/>
      <c r="F186" s="1069"/>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7"/>
      <c r="B187" s="1068"/>
      <c r="C187" s="1068"/>
      <c r="D187" s="1068"/>
      <c r="E187" s="1068"/>
      <c r="F187" s="1069"/>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7"/>
      <c r="B188" s="1068"/>
      <c r="C188" s="1068"/>
      <c r="D188" s="1068"/>
      <c r="E188" s="1068"/>
      <c r="F188" s="1069"/>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7"/>
      <c r="B189" s="1068"/>
      <c r="C189" s="1068"/>
      <c r="D189" s="1068"/>
      <c r="E189" s="1068"/>
      <c r="F189" s="106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7"/>
      <c r="B190" s="1068"/>
      <c r="C190" s="1068"/>
      <c r="D190" s="1068"/>
      <c r="E190" s="1068"/>
      <c r="F190" s="1069"/>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7"/>
      <c r="B191" s="1068"/>
      <c r="C191" s="1068"/>
      <c r="D191" s="1068"/>
      <c r="E191" s="1068"/>
      <c r="F191" s="1069"/>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7"/>
      <c r="B192" s="1068"/>
      <c r="C192" s="1068"/>
      <c r="D192" s="1068"/>
      <c r="E192" s="1068"/>
      <c r="F192" s="1069"/>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7"/>
      <c r="B193" s="1068"/>
      <c r="C193" s="1068"/>
      <c r="D193" s="1068"/>
      <c r="E193" s="1068"/>
      <c r="F193" s="1069"/>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7"/>
      <c r="B194" s="1068"/>
      <c r="C194" s="1068"/>
      <c r="D194" s="1068"/>
      <c r="E194" s="1068"/>
      <c r="F194" s="1069"/>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7"/>
      <c r="B195" s="1068"/>
      <c r="C195" s="1068"/>
      <c r="D195" s="1068"/>
      <c r="E195" s="1068"/>
      <c r="F195" s="1069"/>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7"/>
      <c r="B196" s="1068"/>
      <c r="C196" s="1068"/>
      <c r="D196" s="1068"/>
      <c r="E196" s="1068"/>
      <c r="F196" s="1069"/>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7"/>
      <c r="B197" s="1068"/>
      <c r="C197" s="1068"/>
      <c r="D197" s="1068"/>
      <c r="E197" s="1068"/>
      <c r="F197" s="1069"/>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7"/>
      <c r="B198" s="1068"/>
      <c r="C198" s="1068"/>
      <c r="D198" s="1068"/>
      <c r="E198" s="1068"/>
      <c r="F198" s="1069"/>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7"/>
      <c r="B199" s="1068"/>
      <c r="C199" s="1068"/>
      <c r="D199" s="1068"/>
      <c r="E199" s="1068"/>
      <c r="F199" s="1069"/>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7"/>
      <c r="B200" s="1068"/>
      <c r="C200" s="1068"/>
      <c r="D200" s="1068"/>
      <c r="E200" s="1068"/>
      <c r="F200" s="1069"/>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7"/>
      <c r="B201" s="1068"/>
      <c r="C201" s="1068"/>
      <c r="D201" s="1068"/>
      <c r="E201" s="1068"/>
      <c r="F201" s="1069"/>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7"/>
      <c r="B202" s="1068"/>
      <c r="C202" s="1068"/>
      <c r="D202" s="1068"/>
      <c r="E202" s="1068"/>
      <c r="F202" s="106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7"/>
      <c r="B203" s="1068"/>
      <c r="C203" s="1068"/>
      <c r="D203" s="1068"/>
      <c r="E203" s="1068"/>
      <c r="F203" s="1069"/>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7"/>
      <c r="B204" s="1068"/>
      <c r="C204" s="1068"/>
      <c r="D204" s="1068"/>
      <c r="E204" s="1068"/>
      <c r="F204" s="1069"/>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7"/>
      <c r="B205" s="1068"/>
      <c r="C205" s="1068"/>
      <c r="D205" s="1068"/>
      <c r="E205" s="1068"/>
      <c r="F205" s="1069"/>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7"/>
      <c r="B206" s="1068"/>
      <c r="C206" s="1068"/>
      <c r="D206" s="1068"/>
      <c r="E206" s="1068"/>
      <c r="F206" s="1069"/>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7"/>
      <c r="B207" s="1068"/>
      <c r="C207" s="1068"/>
      <c r="D207" s="1068"/>
      <c r="E207" s="1068"/>
      <c r="F207" s="1069"/>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7"/>
      <c r="B208" s="1068"/>
      <c r="C208" s="1068"/>
      <c r="D208" s="1068"/>
      <c r="E208" s="1068"/>
      <c r="F208" s="1069"/>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7"/>
      <c r="B209" s="1068"/>
      <c r="C209" s="1068"/>
      <c r="D209" s="1068"/>
      <c r="E209" s="1068"/>
      <c r="F209" s="1069"/>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7"/>
      <c r="B210" s="1068"/>
      <c r="C210" s="1068"/>
      <c r="D210" s="1068"/>
      <c r="E210" s="1068"/>
      <c r="F210" s="1069"/>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7"/>
      <c r="B211" s="1068"/>
      <c r="C211" s="1068"/>
      <c r="D211" s="1068"/>
      <c r="E211" s="1068"/>
      <c r="F211" s="1069"/>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7"/>
      <c r="B215" s="1068"/>
      <c r="C215" s="1068"/>
      <c r="D215" s="1068"/>
      <c r="E215" s="1068"/>
      <c r="F215" s="1069"/>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7"/>
      <c r="B216" s="1068"/>
      <c r="C216" s="1068"/>
      <c r="D216" s="1068"/>
      <c r="E216" s="1068"/>
      <c r="F216" s="106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7"/>
      <c r="B217" s="1068"/>
      <c r="C217" s="1068"/>
      <c r="D217" s="1068"/>
      <c r="E217" s="1068"/>
      <c r="F217" s="1069"/>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7"/>
      <c r="B218" s="1068"/>
      <c r="C218" s="1068"/>
      <c r="D218" s="1068"/>
      <c r="E218" s="1068"/>
      <c r="F218" s="1069"/>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7"/>
      <c r="B219" s="1068"/>
      <c r="C219" s="1068"/>
      <c r="D219" s="1068"/>
      <c r="E219" s="1068"/>
      <c r="F219" s="1069"/>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7"/>
      <c r="B220" s="1068"/>
      <c r="C220" s="1068"/>
      <c r="D220" s="1068"/>
      <c r="E220" s="1068"/>
      <c r="F220" s="1069"/>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7"/>
      <c r="B221" s="1068"/>
      <c r="C221" s="1068"/>
      <c r="D221" s="1068"/>
      <c r="E221" s="1068"/>
      <c r="F221" s="1069"/>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7"/>
      <c r="B222" s="1068"/>
      <c r="C222" s="1068"/>
      <c r="D222" s="1068"/>
      <c r="E222" s="1068"/>
      <c r="F222" s="1069"/>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7"/>
      <c r="B223" s="1068"/>
      <c r="C223" s="1068"/>
      <c r="D223" s="1068"/>
      <c r="E223" s="1068"/>
      <c r="F223" s="1069"/>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7"/>
      <c r="B224" s="1068"/>
      <c r="C224" s="1068"/>
      <c r="D224" s="1068"/>
      <c r="E224" s="1068"/>
      <c r="F224" s="1069"/>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7"/>
      <c r="B225" s="1068"/>
      <c r="C225" s="1068"/>
      <c r="D225" s="1068"/>
      <c r="E225" s="1068"/>
      <c r="F225" s="1069"/>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7"/>
      <c r="B226" s="1068"/>
      <c r="C226" s="1068"/>
      <c r="D226" s="1068"/>
      <c r="E226" s="1068"/>
      <c r="F226" s="1069"/>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7"/>
      <c r="B227" s="1068"/>
      <c r="C227" s="1068"/>
      <c r="D227" s="1068"/>
      <c r="E227" s="1068"/>
      <c r="F227" s="1069"/>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7"/>
      <c r="B228" s="1068"/>
      <c r="C228" s="1068"/>
      <c r="D228" s="1068"/>
      <c r="E228" s="1068"/>
      <c r="F228" s="1069"/>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7"/>
      <c r="B229" s="1068"/>
      <c r="C229" s="1068"/>
      <c r="D229" s="1068"/>
      <c r="E229" s="1068"/>
      <c r="F229" s="106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7"/>
      <c r="B230" s="1068"/>
      <c r="C230" s="1068"/>
      <c r="D230" s="1068"/>
      <c r="E230" s="1068"/>
      <c r="F230" s="1069"/>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7"/>
      <c r="B231" s="1068"/>
      <c r="C231" s="1068"/>
      <c r="D231" s="1068"/>
      <c r="E231" s="1068"/>
      <c r="F231" s="1069"/>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7"/>
      <c r="B232" s="1068"/>
      <c r="C232" s="1068"/>
      <c r="D232" s="1068"/>
      <c r="E232" s="1068"/>
      <c r="F232" s="1069"/>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7"/>
      <c r="B233" s="1068"/>
      <c r="C233" s="1068"/>
      <c r="D233" s="1068"/>
      <c r="E233" s="1068"/>
      <c r="F233" s="1069"/>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7"/>
      <c r="B234" s="1068"/>
      <c r="C234" s="1068"/>
      <c r="D234" s="1068"/>
      <c r="E234" s="1068"/>
      <c r="F234" s="1069"/>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7"/>
      <c r="B235" s="1068"/>
      <c r="C235" s="1068"/>
      <c r="D235" s="1068"/>
      <c r="E235" s="1068"/>
      <c r="F235" s="1069"/>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7"/>
      <c r="B236" s="1068"/>
      <c r="C236" s="1068"/>
      <c r="D236" s="1068"/>
      <c r="E236" s="1068"/>
      <c r="F236" s="1069"/>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7"/>
      <c r="B237" s="1068"/>
      <c r="C237" s="1068"/>
      <c r="D237" s="1068"/>
      <c r="E237" s="1068"/>
      <c r="F237" s="1069"/>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7"/>
      <c r="B238" s="1068"/>
      <c r="C238" s="1068"/>
      <c r="D238" s="1068"/>
      <c r="E238" s="1068"/>
      <c r="F238" s="1069"/>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7"/>
      <c r="B239" s="1068"/>
      <c r="C239" s="1068"/>
      <c r="D239" s="1068"/>
      <c r="E239" s="1068"/>
      <c r="F239" s="1069"/>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7"/>
      <c r="B240" s="1068"/>
      <c r="C240" s="1068"/>
      <c r="D240" s="1068"/>
      <c r="E240" s="1068"/>
      <c r="F240" s="1069"/>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7"/>
      <c r="B241" s="1068"/>
      <c r="C241" s="1068"/>
      <c r="D241" s="1068"/>
      <c r="E241" s="1068"/>
      <c r="F241" s="1069"/>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7"/>
      <c r="B242" s="1068"/>
      <c r="C242" s="1068"/>
      <c r="D242" s="1068"/>
      <c r="E242" s="1068"/>
      <c r="F242" s="106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7"/>
      <c r="B243" s="1068"/>
      <c r="C243" s="1068"/>
      <c r="D243" s="1068"/>
      <c r="E243" s="1068"/>
      <c r="F243" s="1069"/>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7"/>
      <c r="B244" s="1068"/>
      <c r="C244" s="1068"/>
      <c r="D244" s="1068"/>
      <c r="E244" s="1068"/>
      <c r="F244" s="1069"/>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7"/>
      <c r="B245" s="1068"/>
      <c r="C245" s="1068"/>
      <c r="D245" s="1068"/>
      <c r="E245" s="1068"/>
      <c r="F245" s="1069"/>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7"/>
      <c r="B246" s="1068"/>
      <c r="C246" s="1068"/>
      <c r="D246" s="1068"/>
      <c r="E246" s="1068"/>
      <c r="F246" s="1069"/>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7"/>
      <c r="B247" s="1068"/>
      <c r="C247" s="1068"/>
      <c r="D247" s="1068"/>
      <c r="E247" s="1068"/>
      <c r="F247" s="1069"/>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7"/>
      <c r="B248" s="1068"/>
      <c r="C248" s="1068"/>
      <c r="D248" s="1068"/>
      <c r="E248" s="1068"/>
      <c r="F248" s="1069"/>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7"/>
      <c r="B249" s="1068"/>
      <c r="C249" s="1068"/>
      <c r="D249" s="1068"/>
      <c r="E249" s="1068"/>
      <c r="F249" s="1069"/>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7"/>
      <c r="B250" s="1068"/>
      <c r="C250" s="1068"/>
      <c r="D250" s="1068"/>
      <c r="E250" s="1068"/>
      <c r="F250" s="1069"/>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7"/>
      <c r="B251" s="1068"/>
      <c r="C251" s="1068"/>
      <c r="D251" s="1068"/>
      <c r="E251" s="1068"/>
      <c r="F251" s="1069"/>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7"/>
      <c r="B252" s="1068"/>
      <c r="C252" s="1068"/>
      <c r="D252" s="1068"/>
      <c r="E252" s="1068"/>
      <c r="F252" s="1069"/>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7"/>
      <c r="B253" s="1068"/>
      <c r="C253" s="1068"/>
      <c r="D253" s="1068"/>
      <c r="E253" s="1068"/>
      <c r="F253" s="1069"/>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7"/>
      <c r="B254" s="1068"/>
      <c r="C254" s="1068"/>
      <c r="D254" s="1068"/>
      <c r="E254" s="1068"/>
      <c r="F254" s="1069"/>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7"/>
      <c r="B255" s="1068"/>
      <c r="C255" s="1068"/>
      <c r="D255" s="1068"/>
      <c r="E255" s="1068"/>
      <c r="F255" s="106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7"/>
      <c r="B256" s="1068"/>
      <c r="C256" s="1068"/>
      <c r="D256" s="1068"/>
      <c r="E256" s="1068"/>
      <c r="F256" s="1069"/>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7"/>
      <c r="B257" s="1068"/>
      <c r="C257" s="1068"/>
      <c r="D257" s="1068"/>
      <c r="E257" s="1068"/>
      <c r="F257" s="1069"/>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7"/>
      <c r="B258" s="1068"/>
      <c r="C258" s="1068"/>
      <c r="D258" s="1068"/>
      <c r="E258" s="1068"/>
      <c r="F258" s="1069"/>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7"/>
      <c r="B259" s="1068"/>
      <c r="C259" s="1068"/>
      <c r="D259" s="1068"/>
      <c r="E259" s="1068"/>
      <c r="F259" s="1069"/>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7"/>
      <c r="B260" s="1068"/>
      <c r="C260" s="1068"/>
      <c r="D260" s="1068"/>
      <c r="E260" s="1068"/>
      <c r="F260" s="1069"/>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7"/>
      <c r="B261" s="1068"/>
      <c r="C261" s="1068"/>
      <c r="D261" s="1068"/>
      <c r="E261" s="1068"/>
      <c r="F261" s="1069"/>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7"/>
      <c r="B262" s="1068"/>
      <c r="C262" s="1068"/>
      <c r="D262" s="1068"/>
      <c r="E262" s="1068"/>
      <c r="F262" s="1069"/>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7"/>
      <c r="B263" s="1068"/>
      <c r="C263" s="1068"/>
      <c r="D263" s="1068"/>
      <c r="E263" s="1068"/>
      <c r="F263" s="1069"/>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7"/>
      <c r="B264" s="1068"/>
      <c r="C264" s="1068"/>
      <c r="D264" s="1068"/>
      <c r="E264" s="1068"/>
      <c r="F264" s="1069"/>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357</v>
      </c>
      <c r="Z3" s="365"/>
      <c r="AA3" s="365"/>
      <c r="AB3" s="365"/>
      <c r="AC3" s="287" t="s">
        <v>342</v>
      </c>
      <c r="AD3" s="287"/>
      <c r="AE3" s="287"/>
      <c r="AF3" s="287"/>
      <c r="AG3" s="287"/>
      <c r="AH3" s="364" t="s">
        <v>261</v>
      </c>
      <c r="AI3" s="366"/>
      <c r="AJ3" s="366"/>
      <c r="AK3" s="366"/>
      <c r="AL3" s="366" t="s">
        <v>21</v>
      </c>
      <c r="AM3" s="366"/>
      <c r="AN3" s="366"/>
      <c r="AO3" s="446"/>
      <c r="AP3" s="447" t="s">
        <v>301</v>
      </c>
      <c r="AQ3" s="447"/>
      <c r="AR3" s="447"/>
      <c r="AS3" s="447"/>
      <c r="AT3" s="447"/>
      <c r="AU3" s="447"/>
      <c r="AV3" s="447"/>
      <c r="AW3" s="447"/>
      <c r="AX3" s="447"/>
    </row>
    <row r="4" spans="1:50" ht="26.25" customHeight="1" x14ac:dyDescent="0.15">
      <c r="A4" s="1087">
        <v>1</v>
      </c>
      <c r="B4" s="1087">
        <v>1</v>
      </c>
      <c r="C4" s="439"/>
      <c r="D4" s="439"/>
      <c r="E4" s="439"/>
      <c r="F4" s="439"/>
      <c r="G4" s="439"/>
      <c r="H4" s="439"/>
      <c r="I4" s="439"/>
      <c r="J4" s="440"/>
      <c r="K4" s="441"/>
      <c r="L4" s="441"/>
      <c r="M4" s="441"/>
      <c r="N4" s="441"/>
      <c r="O4" s="441"/>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7">
        <v>2</v>
      </c>
      <c r="B5" s="1087">
        <v>1</v>
      </c>
      <c r="C5" s="439"/>
      <c r="D5" s="439"/>
      <c r="E5" s="439"/>
      <c r="F5" s="439"/>
      <c r="G5" s="439"/>
      <c r="H5" s="439"/>
      <c r="I5" s="439"/>
      <c r="J5" s="440"/>
      <c r="K5" s="441"/>
      <c r="L5" s="441"/>
      <c r="M5" s="441"/>
      <c r="N5" s="441"/>
      <c r="O5" s="441"/>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7">
        <v>3</v>
      </c>
      <c r="B6" s="1087">
        <v>1</v>
      </c>
      <c r="C6" s="439"/>
      <c r="D6" s="439"/>
      <c r="E6" s="439"/>
      <c r="F6" s="439"/>
      <c r="G6" s="439"/>
      <c r="H6" s="439"/>
      <c r="I6" s="439"/>
      <c r="J6" s="440"/>
      <c r="K6" s="441"/>
      <c r="L6" s="441"/>
      <c r="M6" s="441"/>
      <c r="N6" s="441"/>
      <c r="O6" s="441"/>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7">
        <v>4</v>
      </c>
      <c r="B7" s="1087">
        <v>1</v>
      </c>
      <c r="C7" s="439"/>
      <c r="D7" s="439"/>
      <c r="E7" s="439"/>
      <c r="F7" s="439"/>
      <c r="G7" s="439"/>
      <c r="H7" s="439"/>
      <c r="I7" s="439"/>
      <c r="J7" s="440"/>
      <c r="K7" s="441"/>
      <c r="L7" s="441"/>
      <c r="M7" s="441"/>
      <c r="N7" s="441"/>
      <c r="O7" s="441"/>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7">
        <v>5</v>
      </c>
      <c r="B8" s="1087">
        <v>1</v>
      </c>
      <c r="C8" s="439"/>
      <c r="D8" s="439"/>
      <c r="E8" s="439"/>
      <c r="F8" s="439"/>
      <c r="G8" s="439"/>
      <c r="H8" s="439"/>
      <c r="I8" s="439"/>
      <c r="J8" s="440"/>
      <c r="K8" s="441"/>
      <c r="L8" s="441"/>
      <c r="M8" s="441"/>
      <c r="N8" s="441"/>
      <c r="O8" s="441"/>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7">
        <v>6</v>
      </c>
      <c r="B9" s="1087">
        <v>1</v>
      </c>
      <c r="C9" s="439"/>
      <c r="D9" s="439"/>
      <c r="E9" s="439"/>
      <c r="F9" s="439"/>
      <c r="G9" s="439"/>
      <c r="H9" s="439"/>
      <c r="I9" s="439"/>
      <c r="J9" s="440"/>
      <c r="K9" s="441"/>
      <c r="L9" s="441"/>
      <c r="M9" s="441"/>
      <c r="N9" s="441"/>
      <c r="O9" s="441"/>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7">
        <v>7</v>
      </c>
      <c r="B10" s="1087">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7">
        <v>8</v>
      </c>
      <c r="B11" s="1087">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7">
        <v>9</v>
      </c>
      <c r="B12" s="1087">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7">
        <v>10</v>
      </c>
      <c r="B13" s="1087">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7">
        <v>11</v>
      </c>
      <c r="B14" s="1087">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7">
        <v>12</v>
      </c>
      <c r="B15" s="1087">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7">
        <v>13</v>
      </c>
      <c r="B16" s="1087">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7">
        <v>14</v>
      </c>
      <c r="B17" s="1087">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7">
        <v>15</v>
      </c>
      <c r="B18" s="1087">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7">
        <v>16</v>
      </c>
      <c r="B19" s="1087">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7">
        <v>17</v>
      </c>
      <c r="B20" s="1087">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7">
        <v>18</v>
      </c>
      <c r="B21" s="1087">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7">
        <v>19</v>
      </c>
      <c r="B22" s="1087">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7">
        <v>20</v>
      </c>
      <c r="B23" s="1087">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7">
        <v>21</v>
      </c>
      <c r="B24" s="1087">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7">
        <v>22</v>
      </c>
      <c r="B25" s="1087">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7">
        <v>23</v>
      </c>
      <c r="B26" s="1087">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7">
        <v>24</v>
      </c>
      <c r="B27" s="1087">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7">
        <v>25</v>
      </c>
      <c r="B28" s="1087">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7">
        <v>26</v>
      </c>
      <c r="B29" s="1087">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7">
        <v>27</v>
      </c>
      <c r="B30" s="1087">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7">
        <v>28</v>
      </c>
      <c r="B31" s="1087">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7">
        <v>29</v>
      </c>
      <c r="B32" s="1087">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7">
        <v>30</v>
      </c>
      <c r="B33" s="1087">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357</v>
      </c>
      <c r="Z36" s="365"/>
      <c r="AA36" s="365"/>
      <c r="AB36" s="365"/>
      <c r="AC36" s="287" t="s">
        <v>342</v>
      </c>
      <c r="AD36" s="287"/>
      <c r="AE36" s="287"/>
      <c r="AF36" s="287"/>
      <c r="AG36" s="287"/>
      <c r="AH36" s="364" t="s">
        <v>261</v>
      </c>
      <c r="AI36" s="366"/>
      <c r="AJ36" s="366"/>
      <c r="AK36" s="366"/>
      <c r="AL36" s="366" t="s">
        <v>21</v>
      </c>
      <c r="AM36" s="366"/>
      <c r="AN36" s="366"/>
      <c r="AO36" s="446"/>
      <c r="AP36" s="447" t="s">
        <v>301</v>
      </c>
      <c r="AQ36" s="447"/>
      <c r="AR36" s="447"/>
      <c r="AS36" s="447"/>
      <c r="AT36" s="447"/>
      <c r="AU36" s="447"/>
      <c r="AV36" s="447"/>
      <c r="AW36" s="447"/>
      <c r="AX36" s="447"/>
    </row>
    <row r="37" spans="1:50" ht="26.25" customHeight="1" x14ac:dyDescent="0.15">
      <c r="A37" s="1087">
        <v>1</v>
      </c>
      <c r="B37" s="1087">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7">
        <v>2</v>
      </c>
      <c r="B38" s="1087">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7">
        <v>3</v>
      </c>
      <c r="B39" s="1087">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7">
        <v>4</v>
      </c>
      <c r="B40" s="1087">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7">
        <v>5</v>
      </c>
      <c r="B41" s="1087">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7">
        <v>6</v>
      </c>
      <c r="B42" s="1087">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7">
        <v>7</v>
      </c>
      <c r="B43" s="1087">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7">
        <v>8</v>
      </c>
      <c r="B44" s="1087">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7">
        <v>9</v>
      </c>
      <c r="B45" s="1087">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7">
        <v>10</v>
      </c>
      <c r="B46" s="1087">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7">
        <v>11</v>
      </c>
      <c r="B47" s="1087">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7">
        <v>12</v>
      </c>
      <c r="B48" s="1087">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7">
        <v>13</v>
      </c>
      <c r="B49" s="1087">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7">
        <v>14</v>
      </c>
      <c r="B50" s="1087">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7">
        <v>15</v>
      </c>
      <c r="B51" s="1087">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7">
        <v>16</v>
      </c>
      <c r="B52" s="1087">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7">
        <v>17</v>
      </c>
      <c r="B53" s="1087">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7">
        <v>18</v>
      </c>
      <c r="B54" s="1087">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7">
        <v>19</v>
      </c>
      <c r="B55" s="1087">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7">
        <v>20</v>
      </c>
      <c r="B56" s="1087">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7">
        <v>21</v>
      </c>
      <c r="B57" s="1087">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7">
        <v>22</v>
      </c>
      <c r="B58" s="1087">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7">
        <v>23</v>
      </c>
      <c r="B59" s="1087">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7">
        <v>24</v>
      </c>
      <c r="B60" s="1087">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7">
        <v>25</v>
      </c>
      <c r="B61" s="1087">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7">
        <v>26</v>
      </c>
      <c r="B62" s="1087">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7">
        <v>27</v>
      </c>
      <c r="B63" s="1087">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7">
        <v>28</v>
      </c>
      <c r="B64" s="1087">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7">
        <v>29</v>
      </c>
      <c r="B65" s="1087">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7">
        <v>30</v>
      </c>
      <c r="B66" s="1087">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357</v>
      </c>
      <c r="Z69" s="365"/>
      <c r="AA69" s="365"/>
      <c r="AB69" s="365"/>
      <c r="AC69" s="287" t="s">
        <v>342</v>
      </c>
      <c r="AD69" s="287"/>
      <c r="AE69" s="287"/>
      <c r="AF69" s="287"/>
      <c r="AG69" s="287"/>
      <c r="AH69" s="364" t="s">
        <v>261</v>
      </c>
      <c r="AI69" s="366"/>
      <c r="AJ69" s="366"/>
      <c r="AK69" s="366"/>
      <c r="AL69" s="366" t="s">
        <v>21</v>
      </c>
      <c r="AM69" s="366"/>
      <c r="AN69" s="366"/>
      <c r="AO69" s="446"/>
      <c r="AP69" s="447" t="s">
        <v>301</v>
      </c>
      <c r="AQ69" s="447"/>
      <c r="AR69" s="447"/>
      <c r="AS69" s="447"/>
      <c r="AT69" s="447"/>
      <c r="AU69" s="447"/>
      <c r="AV69" s="447"/>
      <c r="AW69" s="447"/>
      <c r="AX69" s="447"/>
    </row>
    <row r="70" spans="1:50" ht="26.25" customHeight="1" x14ac:dyDescent="0.15">
      <c r="A70" s="1087">
        <v>1</v>
      </c>
      <c r="B70" s="1087">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7">
        <v>2</v>
      </c>
      <c r="B71" s="1087">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7">
        <v>3</v>
      </c>
      <c r="B72" s="1087">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7">
        <v>4</v>
      </c>
      <c r="B73" s="1087">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7">
        <v>5</v>
      </c>
      <c r="B74" s="1087">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7">
        <v>6</v>
      </c>
      <c r="B75" s="1087">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7">
        <v>7</v>
      </c>
      <c r="B76" s="1087">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7">
        <v>8</v>
      </c>
      <c r="B77" s="1087">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7">
        <v>9</v>
      </c>
      <c r="B78" s="1087">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7">
        <v>10</v>
      </c>
      <c r="B79" s="1087">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7">
        <v>11</v>
      </c>
      <c r="B80" s="1087">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7">
        <v>12</v>
      </c>
      <c r="B81" s="1087">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7">
        <v>13</v>
      </c>
      <c r="B82" s="1087">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7">
        <v>14</v>
      </c>
      <c r="B83" s="1087">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7">
        <v>15</v>
      </c>
      <c r="B84" s="1087">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7">
        <v>16</v>
      </c>
      <c r="B85" s="1087">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7">
        <v>17</v>
      </c>
      <c r="B86" s="1087">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7">
        <v>18</v>
      </c>
      <c r="B87" s="1087">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7">
        <v>19</v>
      </c>
      <c r="B88" s="1087">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7">
        <v>20</v>
      </c>
      <c r="B89" s="1087">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7">
        <v>21</v>
      </c>
      <c r="B90" s="1087">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7">
        <v>22</v>
      </c>
      <c r="B91" s="1087">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7">
        <v>23</v>
      </c>
      <c r="B92" s="1087">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7">
        <v>24</v>
      </c>
      <c r="B93" s="1087">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7">
        <v>25</v>
      </c>
      <c r="B94" s="1087">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7">
        <v>26</v>
      </c>
      <c r="B95" s="1087">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7">
        <v>27</v>
      </c>
      <c r="B96" s="1087">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7">
        <v>28</v>
      </c>
      <c r="B97" s="1087">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7">
        <v>29</v>
      </c>
      <c r="B98" s="1087">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7">
        <v>30</v>
      </c>
      <c r="B99" s="1087">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7" t="s">
        <v>342</v>
      </c>
      <c r="AD102" s="287"/>
      <c r="AE102" s="287"/>
      <c r="AF102" s="287"/>
      <c r="AG102" s="287"/>
      <c r="AH102" s="364" t="s">
        <v>261</v>
      </c>
      <c r="AI102" s="366"/>
      <c r="AJ102" s="366"/>
      <c r="AK102" s="366"/>
      <c r="AL102" s="366" t="s">
        <v>21</v>
      </c>
      <c r="AM102" s="366"/>
      <c r="AN102" s="366"/>
      <c r="AO102" s="446"/>
      <c r="AP102" s="447" t="s">
        <v>301</v>
      </c>
      <c r="AQ102" s="447"/>
      <c r="AR102" s="447"/>
      <c r="AS102" s="447"/>
      <c r="AT102" s="447"/>
      <c r="AU102" s="447"/>
      <c r="AV102" s="447"/>
      <c r="AW102" s="447"/>
      <c r="AX102" s="447"/>
    </row>
    <row r="103" spans="1:50" ht="26.25" customHeight="1" x14ac:dyDescent="0.15">
      <c r="A103" s="1087">
        <v>1</v>
      </c>
      <c r="B103" s="1087">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7">
        <v>2</v>
      </c>
      <c r="B104" s="1087">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7">
        <v>3</v>
      </c>
      <c r="B105" s="1087">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7">
        <v>4</v>
      </c>
      <c r="B106" s="1087">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7">
        <v>5</v>
      </c>
      <c r="B107" s="1087">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7">
        <v>6</v>
      </c>
      <c r="B108" s="1087">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7">
        <v>7</v>
      </c>
      <c r="B109" s="1087">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7">
        <v>8</v>
      </c>
      <c r="B110" s="1087">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7">
        <v>9</v>
      </c>
      <c r="B111" s="1087">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7">
        <v>10</v>
      </c>
      <c r="B112" s="1087">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7">
        <v>11</v>
      </c>
      <c r="B113" s="1087">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7">
        <v>12</v>
      </c>
      <c r="B114" s="1087">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7">
        <v>13</v>
      </c>
      <c r="B115" s="1087">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7">
        <v>14</v>
      </c>
      <c r="B116" s="1087">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7">
        <v>15</v>
      </c>
      <c r="B117" s="1087">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7">
        <v>16</v>
      </c>
      <c r="B118" s="1087">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7">
        <v>17</v>
      </c>
      <c r="B119" s="1087">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7">
        <v>18</v>
      </c>
      <c r="B120" s="1087">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7">
        <v>19</v>
      </c>
      <c r="B121" s="1087">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7">
        <v>20</v>
      </c>
      <c r="B122" s="1087">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7">
        <v>21</v>
      </c>
      <c r="B123" s="1087">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7">
        <v>22</v>
      </c>
      <c r="B124" s="1087">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7">
        <v>23</v>
      </c>
      <c r="B125" s="1087">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7">
        <v>24</v>
      </c>
      <c r="B126" s="1087">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7">
        <v>25</v>
      </c>
      <c r="B127" s="1087">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7">
        <v>26</v>
      </c>
      <c r="B128" s="1087">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7">
        <v>27</v>
      </c>
      <c r="B129" s="1087">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7">
        <v>28</v>
      </c>
      <c r="B130" s="1087">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7">
        <v>29</v>
      </c>
      <c r="B131" s="1087">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7">
        <v>30</v>
      </c>
      <c r="B132" s="1087">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7" t="s">
        <v>342</v>
      </c>
      <c r="AD135" s="287"/>
      <c r="AE135" s="287"/>
      <c r="AF135" s="287"/>
      <c r="AG135" s="287"/>
      <c r="AH135" s="364" t="s">
        <v>261</v>
      </c>
      <c r="AI135" s="366"/>
      <c r="AJ135" s="366"/>
      <c r="AK135" s="366"/>
      <c r="AL135" s="366" t="s">
        <v>21</v>
      </c>
      <c r="AM135" s="366"/>
      <c r="AN135" s="366"/>
      <c r="AO135" s="446"/>
      <c r="AP135" s="447" t="s">
        <v>301</v>
      </c>
      <c r="AQ135" s="447"/>
      <c r="AR135" s="447"/>
      <c r="AS135" s="447"/>
      <c r="AT135" s="447"/>
      <c r="AU135" s="447"/>
      <c r="AV135" s="447"/>
      <c r="AW135" s="447"/>
      <c r="AX135" s="447"/>
    </row>
    <row r="136" spans="1:50" ht="26.25" customHeight="1" x14ac:dyDescent="0.15">
      <c r="A136" s="1087">
        <v>1</v>
      </c>
      <c r="B136" s="1087">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7">
        <v>2</v>
      </c>
      <c r="B137" s="1087">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7">
        <v>3</v>
      </c>
      <c r="B138" s="1087">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7">
        <v>4</v>
      </c>
      <c r="B139" s="1087">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7">
        <v>5</v>
      </c>
      <c r="B140" s="1087">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7">
        <v>6</v>
      </c>
      <c r="B141" s="1087">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7">
        <v>7</v>
      </c>
      <c r="B142" s="1087">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7">
        <v>8</v>
      </c>
      <c r="B143" s="1087">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7">
        <v>9</v>
      </c>
      <c r="B144" s="1087">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7">
        <v>10</v>
      </c>
      <c r="B145" s="1087">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7">
        <v>11</v>
      </c>
      <c r="B146" s="1087">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7">
        <v>12</v>
      </c>
      <c r="B147" s="1087">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7">
        <v>13</v>
      </c>
      <c r="B148" s="1087">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7">
        <v>14</v>
      </c>
      <c r="B149" s="1087">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7">
        <v>15</v>
      </c>
      <c r="B150" s="1087">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7">
        <v>16</v>
      </c>
      <c r="B151" s="1087">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7">
        <v>17</v>
      </c>
      <c r="B152" s="1087">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7">
        <v>18</v>
      </c>
      <c r="B153" s="1087">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7">
        <v>19</v>
      </c>
      <c r="B154" s="1087">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7">
        <v>20</v>
      </c>
      <c r="B155" s="1087">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7">
        <v>21</v>
      </c>
      <c r="B156" s="1087">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7">
        <v>22</v>
      </c>
      <c r="B157" s="1087">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7">
        <v>23</v>
      </c>
      <c r="B158" s="1087">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7">
        <v>24</v>
      </c>
      <c r="B159" s="1087">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7">
        <v>25</v>
      </c>
      <c r="B160" s="1087">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7">
        <v>26</v>
      </c>
      <c r="B161" s="1087">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7">
        <v>27</v>
      </c>
      <c r="B162" s="1087">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7">
        <v>28</v>
      </c>
      <c r="B163" s="1087">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7">
        <v>29</v>
      </c>
      <c r="B164" s="1087">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7">
        <v>30</v>
      </c>
      <c r="B165" s="1087">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7" t="s">
        <v>342</v>
      </c>
      <c r="AD168" s="287"/>
      <c r="AE168" s="287"/>
      <c r="AF168" s="287"/>
      <c r="AG168" s="287"/>
      <c r="AH168" s="364" t="s">
        <v>261</v>
      </c>
      <c r="AI168" s="366"/>
      <c r="AJ168" s="366"/>
      <c r="AK168" s="366"/>
      <c r="AL168" s="366" t="s">
        <v>21</v>
      </c>
      <c r="AM168" s="366"/>
      <c r="AN168" s="366"/>
      <c r="AO168" s="446"/>
      <c r="AP168" s="447" t="s">
        <v>301</v>
      </c>
      <c r="AQ168" s="447"/>
      <c r="AR168" s="447"/>
      <c r="AS168" s="447"/>
      <c r="AT168" s="447"/>
      <c r="AU168" s="447"/>
      <c r="AV168" s="447"/>
      <c r="AW168" s="447"/>
      <c r="AX168" s="447"/>
    </row>
    <row r="169" spans="1:50" ht="26.25" customHeight="1" x14ac:dyDescent="0.15">
      <c r="A169" s="1087">
        <v>1</v>
      </c>
      <c r="B169" s="1087">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7">
        <v>2</v>
      </c>
      <c r="B170" s="1087">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7">
        <v>3</v>
      </c>
      <c r="B171" s="1087">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7">
        <v>4</v>
      </c>
      <c r="B172" s="1087">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7">
        <v>5</v>
      </c>
      <c r="B173" s="1087">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7">
        <v>6</v>
      </c>
      <c r="B174" s="1087">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7">
        <v>7</v>
      </c>
      <c r="B175" s="1087">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7">
        <v>8</v>
      </c>
      <c r="B176" s="1087">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7">
        <v>9</v>
      </c>
      <c r="B177" s="1087">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7">
        <v>10</v>
      </c>
      <c r="B178" s="1087">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7">
        <v>11</v>
      </c>
      <c r="B179" s="1087">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7">
        <v>12</v>
      </c>
      <c r="B180" s="1087">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7">
        <v>13</v>
      </c>
      <c r="B181" s="1087">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7">
        <v>14</v>
      </c>
      <c r="B182" s="1087">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7">
        <v>15</v>
      </c>
      <c r="B183" s="1087">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7">
        <v>16</v>
      </c>
      <c r="B184" s="1087">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7">
        <v>17</v>
      </c>
      <c r="B185" s="1087">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7">
        <v>18</v>
      </c>
      <c r="B186" s="1087">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7">
        <v>19</v>
      </c>
      <c r="B187" s="1087">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7">
        <v>20</v>
      </c>
      <c r="B188" s="1087">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7">
        <v>21</v>
      </c>
      <c r="B189" s="1087">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7">
        <v>22</v>
      </c>
      <c r="B190" s="1087">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7">
        <v>23</v>
      </c>
      <c r="B191" s="1087">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7">
        <v>24</v>
      </c>
      <c r="B192" s="1087">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7">
        <v>25</v>
      </c>
      <c r="B193" s="1087">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7">
        <v>26</v>
      </c>
      <c r="B194" s="1087">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7">
        <v>27</v>
      </c>
      <c r="B195" s="1087">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7">
        <v>28</v>
      </c>
      <c r="B196" s="1087">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7">
        <v>29</v>
      </c>
      <c r="B197" s="1087">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7">
        <v>30</v>
      </c>
      <c r="B198" s="1087">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7" t="s">
        <v>342</v>
      </c>
      <c r="AD201" s="287"/>
      <c r="AE201" s="287"/>
      <c r="AF201" s="287"/>
      <c r="AG201" s="287"/>
      <c r="AH201" s="364" t="s">
        <v>261</v>
      </c>
      <c r="AI201" s="366"/>
      <c r="AJ201" s="366"/>
      <c r="AK201" s="366"/>
      <c r="AL201" s="366" t="s">
        <v>21</v>
      </c>
      <c r="AM201" s="366"/>
      <c r="AN201" s="366"/>
      <c r="AO201" s="446"/>
      <c r="AP201" s="447" t="s">
        <v>301</v>
      </c>
      <c r="AQ201" s="447"/>
      <c r="AR201" s="447"/>
      <c r="AS201" s="447"/>
      <c r="AT201" s="447"/>
      <c r="AU201" s="447"/>
      <c r="AV201" s="447"/>
      <c r="AW201" s="447"/>
      <c r="AX201" s="447"/>
    </row>
    <row r="202" spans="1:50" ht="26.25" customHeight="1" x14ac:dyDescent="0.15">
      <c r="A202" s="1087">
        <v>1</v>
      </c>
      <c r="B202" s="1087">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7">
        <v>2</v>
      </c>
      <c r="B203" s="1087">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7">
        <v>3</v>
      </c>
      <c r="B204" s="1087">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7">
        <v>4</v>
      </c>
      <c r="B205" s="1087">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7">
        <v>5</v>
      </c>
      <c r="B206" s="1087">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7">
        <v>6</v>
      </c>
      <c r="B207" s="1087">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7">
        <v>7</v>
      </c>
      <c r="B208" s="1087">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7">
        <v>8</v>
      </c>
      <c r="B209" s="1087">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7">
        <v>9</v>
      </c>
      <c r="B210" s="1087">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7">
        <v>10</v>
      </c>
      <c r="B211" s="1087">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7">
        <v>11</v>
      </c>
      <c r="B212" s="1087">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7">
        <v>12</v>
      </c>
      <c r="B213" s="1087">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7">
        <v>13</v>
      </c>
      <c r="B214" s="1087">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7">
        <v>14</v>
      </c>
      <c r="B215" s="1087">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7">
        <v>15</v>
      </c>
      <c r="B216" s="1087">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7">
        <v>16</v>
      </c>
      <c r="B217" s="1087">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7">
        <v>17</v>
      </c>
      <c r="B218" s="1087">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7">
        <v>18</v>
      </c>
      <c r="B219" s="1087">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7">
        <v>19</v>
      </c>
      <c r="B220" s="1087">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7">
        <v>20</v>
      </c>
      <c r="B221" s="1087">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7">
        <v>21</v>
      </c>
      <c r="B222" s="1087">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7">
        <v>22</v>
      </c>
      <c r="B223" s="1087">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7">
        <v>23</v>
      </c>
      <c r="B224" s="1087">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7">
        <v>24</v>
      </c>
      <c r="B225" s="1087">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7">
        <v>25</v>
      </c>
      <c r="B226" s="1087">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7">
        <v>26</v>
      </c>
      <c r="B227" s="1087">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7">
        <v>27</v>
      </c>
      <c r="B228" s="1087">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7">
        <v>28</v>
      </c>
      <c r="B229" s="1087">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7">
        <v>29</v>
      </c>
      <c r="B230" s="1087">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7">
        <v>30</v>
      </c>
      <c r="B231" s="1087">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7" t="s">
        <v>342</v>
      </c>
      <c r="AD234" s="287"/>
      <c r="AE234" s="287"/>
      <c r="AF234" s="287"/>
      <c r="AG234" s="287"/>
      <c r="AH234" s="364" t="s">
        <v>261</v>
      </c>
      <c r="AI234" s="366"/>
      <c r="AJ234" s="366"/>
      <c r="AK234" s="366"/>
      <c r="AL234" s="366" t="s">
        <v>21</v>
      </c>
      <c r="AM234" s="366"/>
      <c r="AN234" s="366"/>
      <c r="AO234" s="446"/>
      <c r="AP234" s="447" t="s">
        <v>301</v>
      </c>
      <c r="AQ234" s="447"/>
      <c r="AR234" s="447"/>
      <c r="AS234" s="447"/>
      <c r="AT234" s="447"/>
      <c r="AU234" s="447"/>
      <c r="AV234" s="447"/>
      <c r="AW234" s="447"/>
      <c r="AX234" s="447"/>
    </row>
    <row r="235" spans="1:50" ht="26.25" customHeight="1" x14ac:dyDescent="0.15">
      <c r="A235" s="1087">
        <v>1</v>
      </c>
      <c r="B235" s="1087">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7">
        <v>2</v>
      </c>
      <c r="B236" s="1087">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7">
        <v>3</v>
      </c>
      <c r="B237" s="1087">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7">
        <v>4</v>
      </c>
      <c r="B238" s="1087">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7">
        <v>5</v>
      </c>
      <c r="B239" s="1087">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7">
        <v>6</v>
      </c>
      <c r="B240" s="1087">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7">
        <v>7</v>
      </c>
      <c r="B241" s="1087">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7">
        <v>8</v>
      </c>
      <c r="B242" s="1087">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7">
        <v>9</v>
      </c>
      <c r="B243" s="1087">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7">
        <v>10</v>
      </c>
      <c r="B244" s="1087">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7">
        <v>11</v>
      </c>
      <c r="B245" s="1087">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7">
        <v>12</v>
      </c>
      <c r="B246" s="1087">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7">
        <v>13</v>
      </c>
      <c r="B247" s="1087">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7">
        <v>14</v>
      </c>
      <c r="B248" s="1087">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7">
        <v>15</v>
      </c>
      <c r="B249" s="1087">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7">
        <v>16</v>
      </c>
      <c r="B250" s="1087">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7">
        <v>17</v>
      </c>
      <c r="B251" s="1087">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7">
        <v>18</v>
      </c>
      <c r="B252" s="1087">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7">
        <v>19</v>
      </c>
      <c r="B253" s="1087">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7">
        <v>20</v>
      </c>
      <c r="B254" s="1087">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7">
        <v>21</v>
      </c>
      <c r="B255" s="1087">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7">
        <v>22</v>
      </c>
      <c r="B256" s="1087">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7">
        <v>23</v>
      </c>
      <c r="B257" s="1087">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7">
        <v>24</v>
      </c>
      <c r="B258" s="1087">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7">
        <v>25</v>
      </c>
      <c r="B259" s="1087">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7">
        <v>26</v>
      </c>
      <c r="B260" s="1087">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7">
        <v>27</v>
      </c>
      <c r="B261" s="1087">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7">
        <v>28</v>
      </c>
      <c r="B262" s="1087">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7">
        <v>29</v>
      </c>
      <c r="B263" s="1087">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7">
        <v>30</v>
      </c>
      <c r="B264" s="1087">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7" t="s">
        <v>342</v>
      </c>
      <c r="AD267" s="287"/>
      <c r="AE267" s="287"/>
      <c r="AF267" s="287"/>
      <c r="AG267" s="287"/>
      <c r="AH267" s="364" t="s">
        <v>261</v>
      </c>
      <c r="AI267" s="366"/>
      <c r="AJ267" s="366"/>
      <c r="AK267" s="366"/>
      <c r="AL267" s="366" t="s">
        <v>21</v>
      </c>
      <c r="AM267" s="366"/>
      <c r="AN267" s="366"/>
      <c r="AO267" s="446"/>
      <c r="AP267" s="447" t="s">
        <v>301</v>
      </c>
      <c r="AQ267" s="447"/>
      <c r="AR267" s="447"/>
      <c r="AS267" s="447"/>
      <c r="AT267" s="447"/>
      <c r="AU267" s="447"/>
      <c r="AV267" s="447"/>
      <c r="AW267" s="447"/>
      <c r="AX267" s="447"/>
    </row>
    <row r="268" spans="1:50" ht="26.25" customHeight="1" x14ac:dyDescent="0.15">
      <c r="A268" s="1087">
        <v>1</v>
      </c>
      <c r="B268" s="1087">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7">
        <v>2</v>
      </c>
      <c r="B269" s="1087">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7">
        <v>3</v>
      </c>
      <c r="B270" s="1087">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7">
        <v>4</v>
      </c>
      <c r="B271" s="1087">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7">
        <v>5</v>
      </c>
      <c r="B272" s="1087">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7">
        <v>6</v>
      </c>
      <c r="B273" s="1087">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7">
        <v>7</v>
      </c>
      <c r="B274" s="1087">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7">
        <v>8</v>
      </c>
      <c r="B275" s="1087">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7">
        <v>9</v>
      </c>
      <c r="B276" s="1087">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7">
        <v>10</v>
      </c>
      <c r="B277" s="1087">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7">
        <v>11</v>
      </c>
      <c r="B278" s="1087">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7">
        <v>12</v>
      </c>
      <c r="B279" s="1087">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7">
        <v>13</v>
      </c>
      <c r="B280" s="1087">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7">
        <v>14</v>
      </c>
      <c r="B281" s="1087">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7">
        <v>15</v>
      </c>
      <c r="B282" s="1087">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7">
        <v>16</v>
      </c>
      <c r="B283" s="1087">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7">
        <v>17</v>
      </c>
      <c r="B284" s="1087">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7">
        <v>18</v>
      </c>
      <c r="B285" s="1087">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7">
        <v>19</v>
      </c>
      <c r="B286" s="1087">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7">
        <v>20</v>
      </c>
      <c r="B287" s="1087">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7">
        <v>21</v>
      </c>
      <c r="B288" s="1087">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7">
        <v>22</v>
      </c>
      <c r="B289" s="1087">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7">
        <v>23</v>
      </c>
      <c r="B290" s="1087">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7">
        <v>24</v>
      </c>
      <c r="B291" s="1087">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7">
        <v>25</v>
      </c>
      <c r="B292" s="1087">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7">
        <v>26</v>
      </c>
      <c r="B293" s="1087">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7">
        <v>27</v>
      </c>
      <c r="B294" s="1087">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7">
        <v>28</v>
      </c>
      <c r="B295" s="1087">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7">
        <v>29</v>
      </c>
      <c r="B296" s="1087">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7">
        <v>30</v>
      </c>
      <c r="B297" s="1087">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7" t="s">
        <v>342</v>
      </c>
      <c r="AD300" s="287"/>
      <c r="AE300" s="287"/>
      <c r="AF300" s="287"/>
      <c r="AG300" s="287"/>
      <c r="AH300" s="364" t="s">
        <v>261</v>
      </c>
      <c r="AI300" s="366"/>
      <c r="AJ300" s="366"/>
      <c r="AK300" s="366"/>
      <c r="AL300" s="366" t="s">
        <v>21</v>
      </c>
      <c r="AM300" s="366"/>
      <c r="AN300" s="366"/>
      <c r="AO300" s="446"/>
      <c r="AP300" s="447" t="s">
        <v>301</v>
      </c>
      <c r="AQ300" s="447"/>
      <c r="AR300" s="447"/>
      <c r="AS300" s="447"/>
      <c r="AT300" s="447"/>
      <c r="AU300" s="447"/>
      <c r="AV300" s="447"/>
      <c r="AW300" s="447"/>
      <c r="AX300" s="447"/>
    </row>
    <row r="301" spans="1:50" ht="26.25" customHeight="1" x14ac:dyDescent="0.15">
      <c r="A301" s="1087">
        <v>1</v>
      </c>
      <c r="B301" s="1087">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7">
        <v>2</v>
      </c>
      <c r="B302" s="1087">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7">
        <v>3</v>
      </c>
      <c r="B303" s="1087">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7">
        <v>4</v>
      </c>
      <c r="B304" s="1087">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7">
        <v>5</v>
      </c>
      <c r="B305" s="1087">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7">
        <v>6</v>
      </c>
      <c r="B306" s="1087">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7">
        <v>7</v>
      </c>
      <c r="B307" s="1087">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7">
        <v>8</v>
      </c>
      <c r="B308" s="1087">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7">
        <v>9</v>
      </c>
      <c r="B309" s="1087">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7">
        <v>10</v>
      </c>
      <c r="B310" s="1087">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7">
        <v>11</v>
      </c>
      <c r="B311" s="1087">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7">
        <v>12</v>
      </c>
      <c r="B312" s="1087">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7">
        <v>13</v>
      </c>
      <c r="B313" s="1087">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7">
        <v>14</v>
      </c>
      <c r="B314" s="1087">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7">
        <v>15</v>
      </c>
      <c r="B315" s="1087">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7">
        <v>16</v>
      </c>
      <c r="B316" s="1087">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7">
        <v>17</v>
      </c>
      <c r="B317" s="1087">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7">
        <v>18</v>
      </c>
      <c r="B318" s="1087">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7">
        <v>19</v>
      </c>
      <c r="B319" s="1087">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7">
        <v>20</v>
      </c>
      <c r="B320" s="1087">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7">
        <v>21</v>
      </c>
      <c r="B321" s="1087">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7">
        <v>22</v>
      </c>
      <c r="B322" s="1087">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7">
        <v>23</v>
      </c>
      <c r="B323" s="1087">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7">
        <v>24</v>
      </c>
      <c r="B324" s="1087">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7">
        <v>25</v>
      </c>
      <c r="B325" s="1087">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7">
        <v>26</v>
      </c>
      <c r="B326" s="1087">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7">
        <v>27</v>
      </c>
      <c r="B327" s="1087">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7">
        <v>28</v>
      </c>
      <c r="B328" s="1087">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7">
        <v>29</v>
      </c>
      <c r="B329" s="1087">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7">
        <v>30</v>
      </c>
      <c r="B330" s="1087">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7" t="s">
        <v>342</v>
      </c>
      <c r="AD333" s="287"/>
      <c r="AE333" s="287"/>
      <c r="AF333" s="287"/>
      <c r="AG333" s="287"/>
      <c r="AH333" s="364" t="s">
        <v>261</v>
      </c>
      <c r="AI333" s="366"/>
      <c r="AJ333" s="366"/>
      <c r="AK333" s="366"/>
      <c r="AL333" s="366" t="s">
        <v>21</v>
      </c>
      <c r="AM333" s="366"/>
      <c r="AN333" s="366"/>
      <c r="AO333" s="446"/>
      <c r="AP333" s="447" t="s">
        <v>301</v>
      </c>
      <c r="AQ333" s="447"/>
      <c r="AR333" s="447"/>
      <c r="AS333" s="447"/>
      <c r="AT333" s="447"/>
      <c r="AU333" s="447"/>
      <c r="AV333" s="447"/>
      <c r="AW333" s="447"/>
      <c r="AX333" s="447"/>
    </row>
    <row r="334" spans="1:50" ht="26.25" customHeight="1" x14ac:dyDescent="0.15">
      <c r="A334" s="1087">
        <v>1</v>
      </c>
      <c r="B334" s="1087">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7">
        <v>2</v>
      </c>
      <c r="B335" s="1087">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7">
        <v>3</v>
      </c>
      <c r="B336" s="1087">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7">
        <v>4</v>
      </c>
      <c r="B337" s="1087">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7">
        <v>5</v>
      </c>
      <c r="B338" s="1087">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7">
        <v>6</v>
      </c>
      <c r="B339" s="1087">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7">
        <v>7</v>
      </c>
      <c r="B340" s="1087">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7">
        <v>8</v>
      </c>
      <c r="B341" s="1087">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7">
        <v>9</v>
      </c>
      <c r="B342" s="1087">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7">
        <v>10</v>
      </c>
      <c r="B343" s="1087">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7">
        <v>11</v>
      </c>
      <c r="B344" s="1087">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7">
        <v>12</v>
      </c>
      <c r="B345" s="1087">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7">
        <v>13</v>
      </c>
      <c r="B346" s="1087">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7">
        <v>14</v>
      </c>
      <c r="B347" s="1087">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7">
        <v>15</v>
      </c>
      <c r="B348" s="1087">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7">
        <v>16</v>
      </c>
      <c r="B349" s="1087">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7">
        <v>17</v>
      </c>
      <c r="B350" s="1087">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7">
        <v>18</v>
      </c>
      <c r="B351" s="1087">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7">
        <v>19</v>
      </c>
      <c r="B352" s="1087">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7">
        <v>20</v>
      </c>
      <c r="B353" s="1087">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7">
        <v>21</v>
      </c>
      <c r="B354" s="1087">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7">
        <v>22</v>
      </c>
      <c r="B355" s="1087">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7">
        <v>23</v>
      </c>
      <c r="B356" s="1087">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7">
        <v>24</v>
      </c>
      <c r="B357" s="1087">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7">
        <v>25</v>
      </c>
      <c r="B358" s="1087">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7">
        <v>26</v>
      </c>
      <c r="B359" s="1087">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7">
        <v>27</v>
      </c>
      <c r="B360" s="1087">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7">
        <v>28</v>
      </c>
      <c r="B361" s="1087">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7">
        <v>29</v>
      </c>
      <c r="B362" s="1087">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7">
        <v>30</v>
      </c>
      <c r="B363" s="1087">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7" t="s">
        <v>342</v>
      </c>
      <c r="AD366" s="287"/>
      <c r="AE366" s="287"/>
      <c r="AF366" s="287"/>
      <c r="AG366" s="287"/>
      <c r="AH366" s="364" t="s">
        <v>261</v>
      </c>
      <c r="AI366" s="366"/>
      <c r="AJ366" s="366"/>
      <c r="AK366" s="366"/>
      <c r="AL366" s="366" t="s">
        <v>21</v>
      </c>
      <c r="AM366" s="366"/>
      <c r="AN366" s="366"/>
      <c r="AO366" s="446"/>
      <c r="AP366" s="447" t="s">
        <v>301</v>
      </c>
      <c r="AQ366" s="447"/>
      <c r="AR366" s="447"/>
      <c r="AS366" s="447"/>
      <c r="AT366" s="447"/>
      <c r="AU366" s="447"/>
      <c r="AV366" s="447"/>
      <c r="AW366" s="447"/>
      <c r="AX366" s="447"/>
    </row>
    <row r="367" spans="1:50" ht="26.25" customHeight="1" x14ac:dyDescent="0.15">
      <c r="A367" s="1087">
        <v>1</v>
      </c>
      <c r="B367" s="1087">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7">
        <v>2</v>
      </c>
      <c r="B368" s="1087">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7">
        <v>3</v>
      </c>
      <c r="B369" s="1087">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7">
        <v>4</v>
      </c>
      <c r="B370" s="1087">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7">
        <v>5</v>
      </c>
      <c r="B371" s="1087">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7">
        <v>6</v>
      </c>
      <c r="B372" s="1087">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7">
        <v>7</v>
      </c>
      <c r="B373" s="1087">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7">
        <v>8</v>
      </c>
      <c r="B374" s="1087">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7">
        <v>9</v>
      </c>
      <c r="B375" s="1087">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7">
        <v>10</v>
      </c>
      <c r="B376" s="1087">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7">
        <v>11</v>
      </c>
      <c r="B377" s="1087">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7">
        <v>12</v>
      </c>
      <c r="B378" s="1087">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7">
        <v>13</v>
      </c>
      <c r="B379" s="1087">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7">
        <v>14</v>
      </c>
      <c r="B380" s="1087">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7">
        <v>15</v>
      </c>
      <c r="B381" s="1087">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7">
        <v>16</v>
      </c>
      <c r="B382" s="1087">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7">
        <v>17</v>
      </c>
      <c r="B383" s="1087">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7">
        <v>18</v>
      </c>
      <c r="B384" s="1087">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7">
        <v>19</v>
      </c>
      <c r="B385" s="1087">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7">
        <v>20</v>
      </c>
      <c r="B386" s="1087">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7">
        <v>21</v>
      </c>
      <c r="B387" s="1087">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7">
        <v>22</v>
      </c>
      <c r="B388" s="1087">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7">
        <v>23</v>
      </c>
      <c r="B389" s="1087">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7">
        <v>24</v>
      </c>
      <c r="B390" s="1087">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7">
        <v>25</v>
      </c>
      <c r="B391" s="1087">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7">
        <v>26</v>
      </c>
      <c r="B392" s="1087">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7">
        <v>27</v>
      </c>
      <c r="B393" s="1087">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7">
        <v>28</v>
      </c>
      <c r="B394" s="1087">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7">
        <v>29</v>
      </c>
      <c r="B395" s="1087">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7">
        <v>30</v>
      </c>
      <c r="B396" s="1087">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7" t="s">
        <v>342</v>
      </c>
      <c r="AD399" s="287"/>
      <c r="AE399" s="287"/>
      <c r="AF399" s="287"/>
      <c r="AG399" s="287"/>
      <c r="AH399" s="364" t="s">
        <v>261</v>
      </c>
      <c r="AI399" s="366"/>
      <c r="AJ399" s="366"/>
      <c r="AK399" s="366"/>
      <c r="AL399" s="366" t="s">
        <v>21</v>
      </c>
      <c r="AM399" s="366"/>
      <c r="AN399" s="366"/>
      <c r="AO399" s="446"/>
      <c r="AP399" s="447" t="s">
        <v>301</v>
      </c>
      <c r="AQ399" s="447"/>
      <c r="AR399" s="447"/>
      <c r="AS399" s="447"/>
      <c r="AT399" s="447"/>
      <c r="AU399" s="447"/>
      <c r="AV399" s="447"/>
      <c r="AW399" s="447"/>
      <c r="AX399" s="447"/>
    </row>
    <row r="400" spans="1:50" ht="26.25" customHeight="1" x14ac:dyDescent="0.15">
      <c r="A400" s="1087">
        <v>1</v>
      </c>
      <c r="B400" s="1087">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7">
        <v>2</v>
      </c>
      <c r="B401" s="1087">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7">
        <v>3</v>
      </c>
      <c r="B402" s="1087">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7">
        <v>4</v>
      </c>
      <c r="B403" s="1087">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7">
        <v>5</v>
      </c>
      <c r="B404" s="1087">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7">
        <v>6</v>
      </c>
      <c r="B405" s="1087">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7">
        <v>7</v>
      </c>
      <c r="B406" s="1087">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7">
        <v>8</v>
      </c>
      <c r="B407" s="1087">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7">
        <v>9</v>
      </c>
      <c r="B408" s="1087">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7">
        <v>10</v>
      </c>
      <c r="B409" s="1087">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7">
        <v>11</v>
      </c>
      <c r="B410" s="1087">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7">
        <v>12</v>
      </c>
      <c r="B411" s="1087">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7">
        <v>13</v>
      </c>
      <c r="B412" s="1087">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7">
        <v>14</v>
      </c>
      <c r="B413" s="1087">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7">
        <v>15</v>
      </c>
      <c r="B414" s="1087">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7">
        <v>16</v>
      </c>
      <c r="B415" s="1087">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7">
        <v>17</v>
      </c>
      <c r="B416" s="1087">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7">
        <v>18</v>
      </c>
      <c r="B417" s="1087">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7">
        <v>19</v>
      </c>
      <c r="B418" s="1087">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7">
        <v>20</v>
      </c>
      <c r="B419" s="1087">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7">
        <v>21</v>
      </c>
      <c r="B420" s="1087">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7">
        <v>22</v>
      </c>
      <c r="B421" s="1087">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7">
        <v>23</v>
      </c>
      <c r="B422" s="1087">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7">
        <v>24</v>
      </c>
      <c r="B423" s="1087">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7">
        <v>25</v>
      </c>
      <c r="B424" s="1087">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7">
        <v>26</v>
      </c>
      <c r="B425" s="1087">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7">
        <v>27</v>
      </c>
      <c r="B426" s="1087">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7">
        <v>28</v>
      </c>
      <c r="B427" s="1087">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7">
        <v>29</v>
      </c>
      <c r="B428" s="1087">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7">
        <v>30</v>
      </c>
      <c r="B429" s="1087">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7" t="s">
        <v>342</v>
      </c>
      <c r="AD432" s="287"/>
      <c r="AE432" s="287"/>
      <c r="AF432" s="287"/>
      <c r="AG432" s="287"/>
      <c r="AH432" s="364" t="s">
        <v>261</v>
      </c>
      <c r="AI432" s="366"/>
      <c r="AJ432" s="366"/>
      <c r="AK432" s="366"/>
      <c r="AL432" s="366" t="s">
        <v>21</v>
      </c>
      <c r="AM432" s="366"/>
      <c r="AN432" s="366"/>
      <c r="AO432" s="446"/>
      <c r="AP432" s="447" t="s">
        <v>301</v>
      </c>
      <c r="AQ432" s="447"/>
      <c r="AR432" s="447"/>
      <c r="AS432" s="447"/>
      <c r="AT432" s="447"/>
      <c r="AU432" s="447"/>
      <c r="AV432" s="447"/>
      <c r="AW432" s="447"/>
      <c r="AX432" s="447"/>
    </row>
    <row r="433" spans="1:50" ht="26.25" customHeight="1" x14ac:dyDescent="0.15">
      <c r="A433" s="1087">
        <v>1</v>
      </c>
      <c r="B433" s="1087">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7">
        <v>2</v>
      </c>
      <c r="B434" s="1087">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7">
        <v>3</v>
      </c>
      <c r="B435" s="1087">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7">
        <v>4</v>
      </c>
      <c r="B436" s="1087">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7">
        <v>5</v>
      </c>
      <c r="B437" s="1087">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7">
        <v>6</v>
      </c>
      <c r="B438" s="1087">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7">
        <v>7</v>
      </c>
      <c r="B439" s="1087">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7">
        <v>8</v>
      </c>
      <c r="B440" s="1087">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7">
        <v>9</v>
      </c>
      <c r="B441" s="1087">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7">
        <v>10</v>
      </c>
      <c r="B442" s="1087">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7">
        <v>11</v>
      </c>
      <c r="B443" s="1087">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7">
        <v>12</v>
      </c>
      <c r="B444" s="1087">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7">
        <v>13</v>
      </c>
      <c r="B445" s="1087">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7">
        <v>14</v>
      </c>
      <c r="B446" s="1087">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7">
        <v>15</v>
      </c>
      <c r="B447" s="1087">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7">
        <v>16</v>
      </c>
      <c r="B448" s="1087">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7">
        <v>17</v>
      </c>
      <c r="B449" s="1087">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7">
        <v>18</v>
      </c>
      <c r="B450" s="1087">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7">
        <v>19</v>
      </c>
      <c r="B451" s="1087">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7">
        <v>20</v>
      </c>
      <c r="B452" s="1087">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7">
        <v>21</v>
      </c>
      <c r="B453" s="1087">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7">
        <v>22</v>
      </c>
      <c r="B454" s="1087">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7">
        <v>23</v>
      </c>
      <c r="B455" s="1087">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7">
        <v>24</v>
      </c>
      <c r="B456" s="1087">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7">
        <v>25</v>
      </c>
      <c r="B457" s="1087">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7">
        <v>26</v>
      </c>
      <c r="B458" s="1087">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7">
        <v>27</v>
      </c>
      <c r="B459" s="1087">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7">
        <v>28</v>
      </c>
      <c r="B460" s="1087">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7">
        <v>29</v>
      </c>
      <c r="B461" s="1087">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7">
        <v>30</v>
      </c>
      <c r="B462" s="1087">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7" t="s">
        <v>342</v>
      </c>
      <c r="AD465" s="287"/>
      <c r="AE465" s="287"/>
      <c r="AF465" s="287"/>
      <c r="AG465" s="287"/>
      <c r="AH465" s="364" t="s">
        <v>261</v>
      </c>
      <c r="AI465" s="366"/>
      <c r="AJ465" s="366"/>
      <c r="AK465" s="366"/>
      <c r="AL465" s="366" t="s">
        <v>21</v>
      </c>
      <c r="AM465" s="366"/>
      <c r="AN465" s="366"/>
      <c r="AO465" s="446"/>
      <c r="AP465" s="447" t="s">
        <v>301</v>
      </c>
      <c r="AQ465" s="447"/>
      <c r="AR465" s="447"/>
      <c r="AS465" s="447"/>
      <c r="AT465" s="447"/>
      <c r="AU465" s="447"/>
      <c r="AV465" s="447"/>
      <c r="AW465" s="447"/>
      <c r="AX465" s="447"/>
    </row>
    <row r="466" spans="1:50" ht="26.25" customHeight="1" x14ac:dyDescent="0.15">
      <c r="A466" s="1087">
        <v>1</v>
      </c>
      <c r="B466" s="1087">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7">
        <v>2</v>
      </c>
      <c r="B467" s="1087">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7">
        <v>3</v>
      </c>
      <c r="B468" s="1087">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7">
        <v>4</v>
      </c>
      <c r="B469" s="1087">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7">
        <v>5</v>
      </c>
      <c r="B470" s="1087">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7">
        <v>6</v>
      </c>
      <c r="B471" s="1087">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7">
        <v>7</v>
      </c>
      <c r="B472" s="1087">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7">
        <v>8</v>
      </c>
      <c r="B473" s="1087">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7">
        <v>9</v>
      </c>
      <c r="B474" s="1087">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7">
        <v>10</v>
      </c>
      <c r="B475" s="1087">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7">
        <v>11</v>
      </c>
      <c r="B476" s="1087">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7">
        <v>12</v>
      </c>
      <c r="B477" s="1087">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7">
        <v>13</v>
      </c>
      <c r="B478" s="1087">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7">
        <v>14</v>
      </c>
      <c r="B479" s="1087">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7">
        <v>15</v>
      </c>
      <c r="B480" s="1087">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7">
        <v>16</v>
      </c>
      <c r="B481" s="1087">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7">
        <v>17</v>
      </c>
      <c r="B482" s="1087">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7">
        <v>18</v>
      </c>
      <c r="B483" s="1087">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7">
        <v>19</v>
      </c>
      <c r="B484" s="1087">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7">
        <v>20</v>
      </c>
      <c r="B485" s="1087">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7">
        <v>21</v>
      </c>
      <c r="B486" s="1087">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7">
        <v>22</v>
      </c>
      <c r="B487" s="1087">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7">
        <v>23</v>
      </c>
      <c r="B488" s="1087">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7">
        <v>24</v>
      </c>
      <c r="B489" s="1087">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7">
        <v>25</v>
      </c>
      <c r="B490" s="1087">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7">
        <v>26</v>
      </c>
      <c r="B491" s="1087">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7">
        <v>27</v>
      </c>
      <c r="B492" s="1087">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7">
        <v>28</v>
      </c>
      <c r="B493" s="1087">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7">
        <v>29</v>
      </c>
      <c r="B494" s="1087">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7">
        <v>30</v>
      </c>
      <c r="B495" s="1087">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7" t="s">
        <v>342</v>
      </c>
      <c r="AD498" s="287"/>
      <c r="AE498" s="287"/>
      <c r="AF498" s="287"/>
      <c r="AG498" s="287"/>
      <c r="AH498" s="364" t="s">
        <v>261</v>
      </c>
      <c r="AI498" s="366"/>
      <c r="AJ498" s="366"/>
      <c r="AK498" s="366"/>
      <c r="AL498" s="366" t="s">
        <v>21</v>
      </c>
      <c r="AM498" s="366"/>
      <c r="AN498" s="366"/>
      <c r="AO498" s="446"/>
      <c r="AP498" s="447" t="s">
        <v>301</v>
      </c>
      <c r="AQ498" s="447"/>
      <c r="AR498" s="447"/>
      <c r="AS498" s="447"/>
      <c r="AT498" s="447"/>
      <c r="AU498" s="447"/>
      <c r="AV498" s="447"/>
      <c r="AW498" s="447"/>
      <c r="AX498" s="447"/>
    </row>
    <row r="499" spans="1:50" ht="26.25" customHeight="1" x14ac:dyDescent="0.15">
      <c r="A499" s="1087">
        <v>1</v>
      </c>
      <c r="B499" s="1087">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7">
        <v>2</v>
      </c>
      <c r="B500" s="1087">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7">
        <v>3</v>
      </c>
      <c r="B501" s="1087">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7">
        <v>4</v>
      </c>
      <c r="B502" s="1087">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7">
        <v>5</v>
      </c>
      <c r="B503" s="1087">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7">
        <v>6</v>
      </c>
      <c r="B504" s="1087">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7">
        <v>7</v>
      </c>
      <c r="B505" s="1087">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7">
        <v>8</v>
      </c>
      <c r="B506" s="1087">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7">
        <v>9</v>
      </c>
      <c r="B507" s="1087">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7">
        <v>10</v>
      </c>
      <c r="B508" s="1087">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7">
        <v>11</v>
      </c>
      <c r="B509" s="1087">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7">
        <v>12</v>
      </c>
      <c r="B510" s="1087">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7">
        <v>13</v>
      </c>
      <c r="B511" s="1087">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7">
        <v>14</v>
      </c>
      <c r="B512" s="1087">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7">
        <v>15</v>
      </c>
      <c r="B513" s="1087">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7">
        <v>16</v>
      </c>
      <c r="B514" s="1087">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7">
        <v>17</v>
      </c>
      <c r="B515" s="1087">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7">
        <v>18</v>
      </c>
      <c r="B516" s="1087">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7">
        <v>19</v>
      </c>
      <c r="B517" s="1087">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7">
        <v>20</v>
      </c>
      <c r="B518" s="1087">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7">
        <v>21</v>
      </c>
      <c r="B519" s="1087">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7">
        <v>22</v>
      </c>
      <c r="B520" s="1087">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7">
        <v>23</v>
      </c>
      <c r="B521" s="1087">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7">
        <v>24</v>
      </c>
      <c r="B522" s="1087">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7">
        <v>25</v>
      </c>
      <c r="B523" s="1087">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7">
        <v>26</v>
      </c>
      <c r="B524" s="1087">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7">
        <v>27</v>
      </c>
      <c r="B525" s="1087">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7">
        <v>28</v>
      </c>
      <c r="B526" s="1087">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7">
        <v>29</v>
      </c>
      <c r="B527" s="1087">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7">
        <v>30</v>
      </c>
      <c r="B528" s="1087">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7" t="s">
        <v>342</v>
      </c>
      <c r="AD531" s="287"/>
      <c r="AE531" s="287"/>
      <c r="AF531" s="287"/>
      <c r="AG531" s="287"/>
      <c r="AH531" s="364" t="s">
        <v>261</v>
      </c>
      <c r="AI531" s="366"/>
      <c r="AJ531" s="366"/>
      <c r="AK531" s="366"/>
      <c r="AL531" s="366" t="s">
        <v>21</v>
      </c>
      <c r="AM531" s="366"/>
      <c r="AN531" s="366"/>
      <c r="AO531" s="446"/>
      <c r="AP531" s="447" t="s">
        <v>301</v>
      </c>
      <c r="AQ531" s="447"/>
      <c r="AR531" s="447"/>
      <c r="AS531" s="447"/>
      <c r="AT531" s="447"/>
      <c r="AU531" s="447"/>
      <c r="AV531" s="447"/>
      <c r="AW531" s="447"/>
      <c r="AX531" s="447"/>
    </row>
    <row r="532" spans="1:50" ht="26.25" customHeight="1" x14ac:dyDescent="0.15">
      <c r="A532" s="1087">
        <v>1</v>
      </c>
      <c r="B532" s="1087">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7">
        <v>2</v>
      </c>
      <c r="B533" s="1087">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7">
        <v>3</v>
      </c>
      <c r="B534" s="1087">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7">
        <v>4</v>
      </c>
      <c r="B535" s="1087">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7">
        <v>5</v>
      </c>
      <c r="B536" s="1087">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7">
        <v>6</v>
      </c>
      <c r="B537" s="1087">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7">
        <v>7</v>
      </c>
      <c r="B538" s="1087">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7">
        <v>8</v>
      </c>
      <c r="B539" s="1087">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7">
        <v>9</v>
      </c>
      <c r="B540" s="1087">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7">
        <v>10</v>
      </c>
      <c r="B541" s="1087">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7">
        <v>11</v>
      </c>
      <c r="B542" s="1087">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7">
        <v>12</v>
      </c>
      <c r="B543" s="1087">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7">
        <v>13</v>
      </c>
      <c r="B544" s="1087">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7">
        <v>14</v>
      </c>
      <c r="B545" s="1087">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7">
        <v>15</v>
      </c>
      <c r="B546" s="1087">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7">
        <v>16</v>
      </c>
      <c r="B547" s="1087">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7">
        <v>17</v>
      </c>
      <c r="B548" s="1087">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7">
        <v>18</v>
      </c>
      <c r="B549" s="1087">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7">
        <v>19</v>
      </c>
      <c r="B550" s="1087">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7">
        <v>20</v>
      </c>
      <c r="B551" s="1087">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7">
        <v>21</v>
      </c>
      <c r="B552" s="1087">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7">
        <v>22</v>
      </c>
      <c r="B553" s="1087">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7">
        <v>23</v>
      </c>
      <c r="B554" s="1087">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7">
        <v>24</v>
      </c>
      <c r="B555" s="1087">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7">
        <v>25</v>
      </c>
      <c r="B556" s="1087">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7">
        <v>26</v>
      </c>
      <c r="B557" s="1087">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7">
        <v>27</v>
      </c>
      <c r="B558" s="1087">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7">
        <v>28</v>
      </c>
      <c r="B559" s="1087">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7">
        <v>29</v>
      </c>
      <c r="B560" s="1087">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7">
        <v>30</v>
      </c>
      <c r="B561" s="1087">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7" t="s">
        <v>342</v>
      </c>
      <c r="AD564" s="287"/>
      <c r="AE564" s="287"/>
      <c r="AF564" s="287"/>
      <c r="AG564" s="287"/>
      <c r="AH564" s="364" t="s">
        <v>261</v>
      </c>
      <c r="AI564" s="366"/>
      <c r="AJ564" s="366"/>
      <c r="AK564" s="366"/>
      <c r="AL564" s="366" t="s">
        <v>21</v>
      </c>
      <c r="AM564" s="366"/>
      <c r="AN564" s="366"/>
      <c r="AO564" s="446"/>
      <c r="AP564" s="447" t="s">
        <v>301</v>
      </c>
      <c r="AQ564" s="447"/>
      <c r="AR564" s="447"/>
      <c r="AS564" s="447"/>
      <c r="AT564" s="447"/>
      <c r="AU564" s="447"/>
      <c r="AV564" s="447"/>
      <c r="AW564" s="447"/>
      <c r="AX564" s="447"/>
    </row>
    <row r="565" spans="1:50" ht="26.25" customHeight="1" x14ac:dyDescent="0.15">
      <c r="A565" s="1087">
        <v>1</v>
      </c>
      <c r="B565" s="1087">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7">
        <v>2</v>
      </c>
      <c r="B566" s="1087">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7">
        <v>3</v>
      </c>
      <c r="B567" s="1087">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7">
        <v>4</v>
      </c>
      <c r="B568" s="1087">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7">
        <v>5</v>
      </c>
      <c r="B569" s="1087">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7">
        <v>6</v>
      </c>
      <c r="B570" s="1087">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7">
        <v>7</v>
      </c>
      <c r="B571" s="1087">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7">
        <v>8</v>
      </c>
      <c r="B572" s="1087">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7">
        <v>9</v>
      </c>
      <c r="B573" s="1087">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7">
        <v>10</v>
      </c>
      <c r="B574" s="1087">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7">
        <v>11</v>
      </c>
      <c r="B575" s="1087">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7">
        <v>12</v>
      </c>
      <c r="B576" s="1087">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7">
        <v>13</v>
      </c>
      <c r="B577" s="1087">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7">
        <v>14</v>
      </c>
      <c r="B578" s="1087">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7">
        <v>15</v>
      </c>
      <c r="B579" s="1087">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7">
        <v>16</v>
      </c>
      <c r="B580" s="1087">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7">
        <v>17</v>
      </c>
      <c r="B581" s="1087">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7">
        <v>18</v>
      </c>
      <c r="B582" s="1087">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7">
        <v>19</v>
      </c>
      <c r="B583" s="1087">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7">
        <v>20</v>
      </c>
      <c r="B584" s="1087">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7">
        <v>21</v>
      </c>
      <c r="B585" s="1087">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7">
        <v>22</v>
      </c>
      <c r="B586" s="1087">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7">
        <v>23</v>
      </c>
      <c r="B587" s="1087">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7">
        <v>24</v>
      </c>
      <c r="B588" s="1087">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7">
        <v>25</v>
      </c>
      <c r="B589" s="1087">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7">
        <v>26</v>
      </c>
      <c r="B590" s="1087">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7">
        <v>27</v>
      </c>
      <c r="B591" s="1087">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7">
        <v>28</v>
      </c>
      <c r="B592" s="1087">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7">
        <v>29</v>
      </c>
      <c r="B593" s="1087">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7">
        <v>30</v>
      </c>
      <c r="B594" s="1087">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7" t="s">
        <v>342</v>
      </c>
      <c r="AD597" s="287"/>
      <c r="AE597" s="287"/>
      <c r="AF597" s="287"/>
      <c r="AG597" s="287"/>
      <c r="AH597" s="364" t="s">
        <v>261</v>
      </c>
      <c r="AI597" s="366"/>
      <c r="AJ597" s="366"/>
      <c r="AK597" s="366"/>
      <c r="AL597" s="366" t="s">
        <v>21</v>
      </c>
      <c r="AM597" s="366"/>
      <c r="AN597" s="366"/>
      <c r="AO597" s="446"/>
      <c r="AP597" s="447" t="s">
        <v>301</v>
      </c>
      <c r="AQ597" s="447"/>
      <c r="AR597" s="447"/>
      <c r="AS597" s="447"/>
      <c r="AT597" s="447"/>
      <c r="AU597" s="447"/>
      <c r="AV597" s="447"/>
      <c r="AW597" s="447"/>
      <c r="AX597" s="447"/>
    </row>
    <row r="598" spans="1:50" ht="26.25" customHeight="1" x14ac:dyDescent="0.15">
      <c r="A598" s="1087">
        <v>1</v>
      </c>
      <c r="B598" s="1087">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7">
        <v>2</v>
      </c>
      <c r="B599" s="1087">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7">
        <v>3</v>
      </c>
      <c r="B600" s="1087">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7">
        <v>4</v>
      </c>
      <c r="B601" s="1087">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7">
        <v>5</v>
      </c>
      <c r="B602" s="1087">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7">
        <v>6</v>
      </c>
      <c r="B603" s="1087">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7">
        <v>7</v>
      </c>
      <c r="B604" s="1087">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7">
        <v>8</v>
      </c>
      <c r="B605" s="1087">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7">
        <v>9</v>
      </c>
      <c r="B606" s="1087">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7">
        <v>10</v>
      </c>
      <c r="B607" s="1087">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7">
        <v>11</v>
      </c>
      <c r="B608" s="1087">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7">
        <v>12</v>
      </c>
      <c r="B609" s="1087">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7">
        <v>13</v>
      </c>
      <c r="B610" s="1087">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7">
        <v>14</v>
      </c>
      <c r="B611" s="1087">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7">
        <v>15</v>
      </c>
      <c r="B612" s="1087">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7">
        <v>16</v>
      </c>
      <c r="B613" s="1087">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7">
        <v>17</v>
      </c>
      <c r="B614" s="1087">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7">
        <v>18</v>
      </c>
      <c r="B615" s="1087">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7">
        <v>19</v>
      </c>
      <c r="B616" s="1087">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7">
        <v>20</v>
      </c>
      <c r="B617" s="1087">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7">
        <v>21</v>
      </c>
      <c r="B618" s="1087">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7">
        <v>22</v>
      </c>
      <c r="B619" s="1087">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7">
        <v>23</v>
      </c>
      <c r="B620" s="1087">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7">
        <v>24</v>
      </c>
      <c r="B621" s="1087">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7">
        <v>25</v>
      </c>
      <c r="B622" s="1087">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7">
        <v>26</v>
      </c>
      <c r="B623" s="1087">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7">
        <v>27</v>
      </c>
      <c r="B624" s="1087">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7">
        <v>28</v>
      </c>
      <c r="B625" s="1087">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7">
        <v>29</v>
      </c>
      <c r="B626" s="1087">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7">
        <v>30</v>
      </c>
      <c r="B627" s="1087">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7" t="s">
        <v>342</v>
      </c>
      <c r="AD630" s="287"/>
      <c r="AE630" s="287"/>
      <c r="AF630" s="287"/>
      <c r="AG630" s="287"/>
      <c r="AH630" s="364" t="s">
        <v>261</v>
      </c>
      <c r="AI630" s="366"/>
      <c r="AJ630" s="366"/>
      <c r="AK630" s="366"/>
      <c r="AL630" s="366" t="s">
        <v>21</v>
      </c>
      <c r="AM630" s="366"/>
      <c r="AN630" s="366"/>
      <c r="AO630" s="446"/>
      <c r="AP630" s="447" t="s">
        <v>301</v>
      </c>
      <c r="AQ630" s="447"/>
      <c r="AR630" s="447"/>
      <c r="AS630" s="447"/>
      <c r="AT630" s="447"/>
      <c r="AU630" s="447"/>
      <c r="AV630" s="447"/>
      <c r="AW630" s="447"/>
      <c r="AX630" s="447"/>
    </row>
    <row r="631" spans="1:50" ht="26.25" customHeight="1" x14ac:dyDescent="0.15">
      <c r="A631" s="1087">
        <v>1</v>
      </c>
      <c r="B631" s="1087">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7">
        <v>2</v>
      </c>
      <c r="B632" s="1087">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7">
        <v>3</v>
      </c>
      <c r="B633" s="1087">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7">
        <v>4</v>
      </c>
      <c r="B634" s="1087">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7">
        <v>5</v>
      </c>
      <c r="B635" s="1087">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7">
        <v>6</v>
      </c>
      <c r="B636" s="1087">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7">
        <v>7</v>
      </c>
      <c r="B637" s="1087">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7">
        <v>8</v>
      </c>
      <c r="B638" s="1087">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7">
        <v>9</v>
      </c>
      <c r="B639" s="1087">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7">
        <v>10</v>
      </c>
      <c r="B640" s="1087">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7">
        <v>11</v>
      </c>
      <c r="B641" s="1087">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7">
        <v>12</v>
      </c>
      <c r="B642" s="1087">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7">
        <v>13</v>
      </c>
      <c r="B643" s="1087">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7">
        <v>14</v>
      </c>
      <c r="B644" s="1087">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7">
        <v>15</v>
      </c>
      <c r="B645" s="1087">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7">
        <v>16</v>
      </c>
      <c r="B646" s="1087">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7">
        <v>17</v>
      </c>
      <c r="B647" s="1087">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7">
        <v>18</v>
      </c>
      <c r="B648" s="1087">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7">
        <v>19</v>
      </c>
      <c r="B649" s="1087">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7">
        <v>20</v>
      </c>
      <c r="B650" s="1087">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7">
        <v>21</v>
      </c>
      <c r="B651" s="1087">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7">
        <v>22</v>
      </c>
      <c r="B652" s="1087">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7">
        <v>23</v>
      </c>
      <c r="B653" s="1087">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7">
        <v>24</v>
      </c>
      <c r="B654" s="1087">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7">
        <v>25</v>
      </c>
      <c r="B655" s="1087">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7">
        <v>26</v>
      </c>
      <c r="B656" s="1087">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7">
        <v>27</v>
      </c>
      <c r="B657" s="1087">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7">
        <v>28</v>
      </c>
      <c r="B658" s="1087">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7">
        <v>29</v>
      </c>
      <c r="B659" s="1087">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7">
        <v>30</v>
      </c>
      <c r="B660" s="1087">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7" t="s">
        <v>342</v>
      </c>
      <c r="AD663" s="287"/>
      <c r="AE663" s="287"/>
      <c r="AF663" s="287"/>
      <c r="AG663" s="287"/>
      <c r="AH663" s="364" t="s">
        <v>261</v>
      </c>
      <c r="AI663" s="366"/>
      <c r="AJ663" s="366"/>
      <c r="AK663" s="366"/>
      <c r="AL663" s="366" t="s">
        <v>21</v>
      </c>
      <c r="AM663" s="366"/>
      <c r="AN663" s="366"/>
      <c r="AO663" s="446"/>
      <c r="AP663" s="447" t="s">
        <v>301</v>
      </c>
      <c r="AQ663" s="447"/>
      <c r="AR663" s="447"/>
      <c r="AS663" s="447"/>
      <c r="AT663" s="447"/>
      <c r="AU663" s="447"/>
      <c r="AV663" s="447"/>
      <c r="AW663" s="447"/>
      <c r="AX663" s="447"/>
    </row>
    <row r="664" spans="1:50" ht="26.25" customHeight="1" x14ac:dyDescent="0.15">
      <c r="A664" s="1087">
        <v>1</v>
      </c>
      <c r="B664" s="1087">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7">
        <v>2</v>
      </c>
      <c r="B665" s="1087">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7">
        <v>3</v>
      </c>
      <c r="B666" s="1087">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7">
        <v>4</v>
      </c>
      <c r="B667" s="1087">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7">
        <v>5</v>
      </c>
      <c r="B668" s="1087">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7">
        <v>6</v>
      </c>
      <c r="B669" s="1087">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7">
        <v>7</v>
      </c>
      <c r="B670" s="1087">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7">
        <v>8</v>
      </c>
      <c r="B671" s="1087">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7">
        <v>9</v>
      </c>
      <c r="B672" s="1087">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7">
        <v>10</v>
      </c>
      <c r="B673" s="1087">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7">
        <v>11</v>
      </c>
      <c r="B674" s="1087">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7">
        <v>12</v>
      </c>
      <c r="B675" s="1087">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7">
        <v>13</v>
      </c>
      <c r="B676" s="1087">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7">
        <v>14</v>
      </c>
      <c r="B677" s="1087">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7">
        <v>15</v>
      </c>
      <c r="B678" s="1087">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7">
        <v>16</v>
      </c>
      <c r="B679" s="1087">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7">
        <v>17</v>
      </c>
      <c r="B680" s="1087">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7">
        <v>18</v>
      </c>
      <c r="B681" s="1087">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7">
        <v>19</v>
      </c>
      <c r="B682" s="1087">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7">
        <v>20</v>
      </c>
      <c r="B683" s="1087">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7">
        <v>21</v>
      </c>
      <c r="B684" s="1087">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7">
        <v>22</v>
      </c>
      <c r="B685" s="1087">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7">
        <v>23</v>
      </c>
      <c r="B686" s="1087">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7">
        <v>24</v>
      </c>
      <c r="B687" s="1087">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7">
        <v>25</v>
      </c>
      <c r="B688" s="1087">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7">
        <v>26</v>
      </c>
      <c r="B689" s="1087">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7">
        <v>27</v>
      </c>
      <c r="B690" s="1087">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7">
        <v>28</v>
      </c>
      <c r="B691" s="1087">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7">
        <v>29</v>
      </c>
      <c r="B692" s="1087">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7">
        <v>30</v>
      </c>
      <c r="B693" s="1087">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7" t="s">
        <v>342</v>
      </c>
      <c r="AD696" s="287"/>
      <c r="AE696" s="287"/>
      <c r="AF696" s="287"/>
      <c r="AG696" s="287"/>
      <c r="AH696" s="364" t="s">
        <v>261</v>
      </c>
      <c r="AI696" s="366"/>
      <c r="AJ696" s="366"/>
      <c r="AK696" s="366"/>
      <c r="AL696" s="366" t="s">
        <v>21</v>
      </c>
      <c r="AM696" s="366"/>
      <c r="AN696" s="366"/>
      <c r="AO696" s="446"/>
      <c r="AP696" s="447" t="s">
        <v>301</v>
      </c>
      <c r="AQ696" s="447"/>
      <c r="AR696" s="447"/>
      <c r="AS696" s="447"/>
      <c r="AT696" s="447"/>
      <c r="AU696" s="447"/>
      <c r="AV696" s="447"/>
      <c r="AW696" s="447"/>
      <c r="AX696" s="447"/>
    </row>
    <row r="697" spans="1:50" ht="26.25" customHeight="1" x14ac:dyDescent="0.15">
      <c r="A697" s="1087">
        <v>1</v>
      </c>
      <c r="B697" s="1087">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7">
        <v>2</v>
      </c>
      <c r="B698" s="1087">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7">
        <v>3</v>
      </c>
      <c r="B699" s="1087">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7">
        <v>4</v>
      </c>
      <c r="B700" s="1087">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7">
        <v>5</v>
      </c>
      <c r="B701" s="1087">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7">
        <v>6</v>
      </c>
      <c r="B702" s="1087">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7">
        <v>7</v>
      </c>
      <c r="B703" s="1087">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7">
        <v>8</v>
      </c>
      <c r="B704" s="1087">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7">
        <v>9</v>
      </c>
      <c r="B705" s="1087">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7">
        <v>10</v>
      </c>
      <c r="B706" s="1087">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7">
        <v>11</v>
      </c>
      <c r="B707" s="1087">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7">
        <v>12</v>
      </c>
      <c r="B708" s="1087">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7">
        <v>13</v>
      </c>
      <c r="B709" s="1087">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7">
        <v>14</v>
      </c>
      <c r="B710" s="1087">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7">
        <v>15</v>
      </c>
      <c r="B711" s="1087">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7">
        <v>16</v>
      </c>
      <c r="B712" s="1087">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7">
        <v>17</v>
      </c>
      <c r="B713" s="1087">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7">
        <v>18</v>
      </c>
      <c r="B714" s="1087">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7">
        <v>19</v>
      </c>
      <c r="B715" s="1087">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7">
        <v>20</v>
      </c>
      <c r="B716" s="1087">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7">
        <v>21</v>
      </c>
      <c r="B717" s="1087">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7">
        <v>22</v>
      </c>
      <c r="B718" s="1087">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7">
        <v>23</v>
      </c>
      <c r="B719" s="1087">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7">
        <v>24</v>
      </c>
      <c r="B720" s="1087">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7">
        <v>25</v>
      </c>
      <c r="B721" s="1087">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7">
        <v>26</v>
      </c>
      <c r="B722" s="1087">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7">
        <v>27</v>
      </c>
      <c r="B723" s="1087">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7">
        <v>28</v>
      </c>
      <c r="B724" s="1087">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7">
        <v>29</v>
      </c>
      <c r="B725" s="1087">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7">
        <v>30</v>
      </c>
      <c r="B726" s="1087">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7" t="s">
        <v>342</v>
      </c>
      <c r="AD729" s="287"/>
      <c r="AE729" s="287"/>
      <c r="AF729" s="287"/>
      <c r="AG729" s="287"/>
      <c r="AH729" s="364" t="s">
        <v>261</v>
      </c>
      <c r="AI729" s="366"/>
      <c r="AJ729" s="366"/>
      <c r="AK729" s="366"/>
      <c r="AL729" s="366" t="s">
        <v>21</v>
      </c>
      <c r="AM729" s="366"/>
      <c r="AN729" s="366"/>
      <c r="AO729" s="446"/>
      <c r="AP729" s="447" t="s">
        <v>301</v>
      </c>
      <c r="AQ729" s="447"/>
      <c r="AR729" s="447"/>
      <c r="AS729" s="447"/>
      <c r="AT729" s="447"/>
      <c r="AU729" s="447"/>
      <c r="AV729" s="447"/>
      <c r="AW729" s="447"/>
      <c r="AX729" s="447"/>
    </row>
    <row r="730" spans="1:50" ht="26.25" customHeight="1" x14ac:dyDescent="0.15">
      <c r="A730" s="1087">
        <v>1</v>
      </c>
      <c r="B730" s="1087">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7">
        <v>2</v>
      </c>
      <c r="B731" s="1087">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7">
        <v>3</v>
      </c>
      <c r="B732" s="1087">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7">
        <v>4</v>
      </c>
      <c r="B733" s="1087">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7">
        <v>5</v>
      </c>
      <c r="B734" s="1087">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7">
        <v>6</v>
      </c>
      <c r="B735" s="1087">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7">
        <v>7</v>
      </c>
      <c r="B736" s="1087">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7">
        <v>8</v>
      </c>
      <c r="B737" s="1087">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7">
        <v>9</v>
      </c>
      <c r="B738" s="1087">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7">
        <v>10</v>
      </c>
      <c r="B739" s="1087">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7">
        <v>11</v>
      </c>
      <c r="B740" s="1087">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7">
        <v>12</v>
      </c>
      <c r="B741" s="1087">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7">
        <v>13</v>
      </c>
      <c r="B742" s="1087">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7">
        <v>14</v>
      </c>
      <c r="B743" s="1087">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7">
        <v>15</v>
      </c>
      <c r="B744" s="1087">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7">
        <v>16</v>
      </c>
      <c r="B745" s="1087">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7">
        <v>17</v>
      </c>
      <c r="B746" s="1087">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7">
        <v>18</v>
      </c>
      <c r="B747" s="1087">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7">
        <v>19</v>
      </c>
      <c r="B748" s="1087">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7">
        <v>20</v>
      </c>
      <c r="B749" s="1087">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7">
        <v>21</v>
      </c>
      <c r="B750" s="1087">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7">
        <v>22</v>
      </c>
      <c r="B751" s="1087">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7">
        <v>23</v>
      </c>
      <c r="B752" s="1087">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7">
        <v>24</v>
      </c>
      <c r="B753" s="1087">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7">
        <v>25</v>
      </c>
      <c r="B754" s="1087">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7">
        <v>26</v>
      </c>
      <c r="B755" s="1087">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7">
        <v>27</v>
      </c>
      <c r="B756" s="1087">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7">
        <v>28</v>
      </c>
      <c r="B757" s="1087">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7">
        <v>29</v>
      </c>
      <c r="B758" s="1087">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7">
        <v>30</v>
      </c>
      <c r="B759" s="1087">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7" t="s">
        <v>342</v>
      </c>
      <c r="AD762" s="287"/>
      <c r="AE762" s="287"/>
      <c r="AF762" s="287"/>
      <c r="AG762" s="287"/>
      <c r="AH762" s="364" t="s">
        <v>261</v>
      </c>
      <c r="AI762" s="366"/>
      <c r="AJ762" s="366"/>
      <c r="AK762" s="366"/>
      <c r="AL762" s="366" t="s">
        <v>21</v>
      </c>
      <c r="AM762" s="366"/>
      <c r="AN762" s="366"/>
      <c r="AO762" s="446"/>
      <c r="AP762" s="447" t="s">
        <v>301</v>
      </c>
      <c r="AQ762" s="447"/>
      <c r="AR762" s="447"/>
      <c r="AS762" s="447"/>
      <c r="AT762" s="447"/>
      <c r="AU762" s="447"/>
      <c r="AV762" s="447"/>
      <c r="AW762" s="447"/>
      <c r="AX762" s="447"/>
    </row>
    <row r="763" spans="1:50" ht="26.25" customHeight="1" x14ac:dyDescent="0.15">
      <c r="A763" s="1087">
        <v>1</v>
      </c>
      <c r="B763" s="1087">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7">
        <v>2</v>
      </c>
      <c r="B764" s="1087">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7">
        <v>3</v>
      </c>
      <c r="B765" s="1087">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7">
        <v>4</v>
      </c>
      <c r="B766" s="1087">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7">
        <v>5</v>
      </c>
      <c r="B767" s="1087">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7">
        <v>6</v>
      </c>
      <c r="B768" s="1087">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7">
        <v>7</v>
      </c>
      <c r="B769" s="1087">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7">
        <v>8</v>
      </c>
      <c r="B770" s="1087">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7">
        <v>9</v>
      </c>
      <c r="B771" s="1087">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7">
        <v>10</v>
      </c>
      <c r="B772" s="1087">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7">
        <v>11</v>
      </c>
      <c r="B773" s="1087">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7">
        <v>12</v>
      </c>
      <c r="B774" s="1087">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7">
        <v>13</v>
      </c>
      <c r="B775" s="1087">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7">
        <v>14</v>
      </c>
      <c r="B776" s="1087">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7">
        <v>15</v>
      </c>
      <c r="B777" s="1087">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7">
        <v>16</v>
      </c>
      <c r="B778" s="1087">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7">
        <v>17</v>
      </c>
      <c r="B779" s="1087">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7">
        <v>18</v>
      </c>
      <c r="B780" s="1087">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7">
        <v>19</v>
      </c>
      <c r="B781" s="1087">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7">
        <v>20</v>
      </c>
      <c r="B782" s="1087">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7">
        <v>21</v>
      </c>
      <c r="B783" s="1087">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7">
        <v>22</v>
      </c>
      <c r="B784" s="1087">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7">
        <v>23</v>
      </c>
      <c r="B785" s="1087">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7">
        <v>24</v>
      </c>
      <c r="B786" s="1087">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7">
        <v>25</v>
      </c>
      <c r="B787" s="1087">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7">
        <v>26</v>
      </c>
      <c r="B788" s="1087">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7">
        <v>27</v>
      </c>
      <c r="B789" s="1087">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7">
        <v>28</v>
      </c>
      <c r="B790" s="1087">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7">
        <v>29</v>
      </c>
      <c r="B791" s="1087">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7">
        <v>30</v>
      </c>
      <c r="B792" s="1087">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7" t="s">
        <v>342</v>
      </c>
      <c r="AD795" s="287"/>
      <c r="AE795" s="287"/>
      <c r="AF795" s="287"/>
      <c r="AG795" s="287"/>
      <c r="AH795" s="364" t="s">
        <v>261</v>
      </c>
      <c r="AI795" s="366"/>
      <c r="AJ795" s="366"/>
      <c r="AK795" s="366"/>
      <c r="AL795" s="366" t="s">
        <v>21</v>
      </c>
      <c r="AM795" s="366"/>
      <c r="AN795" s="366"/>
      <c r="AO795" s="446"/>
      <c r="AP795" s="447" t="s">
        <v>301</v>
      </c>
      <c r="AQ795" s="447"/>
      <c r="AR795" s="447"/>
      <c r="AS795" s="447"/>
      <c r="AT795" s="447"/>
      <c r="AU795" s="447"/>
      <c r="AV795" s="447"/>
      <c r="AW795" s="447"/>
      <c r="AX795" s="447"/>
    </row>
    <row r="796" spans="1:50" ht="26.25" customHeight="1" x14ac:dyDescent="0.15">
      <c r="A796" s="1087">
        <v>1</v>
      </c>
      <c r="B796" s="1087">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7">
        <v>2</v>
      </c>
      <c r="B797" s="1087">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7">
        <v>3</v>
      </c>
      <c r="B798" s="1087">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7">
        <v>4</v>
      </c>
      <c r="B799" s="1087">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7">
        <v>5</v>
      </c>
      <c r="B800" s="1087">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7">
        <v>6</v>
      </c>
      <c r="B801" s="1087">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7">
        <v>7</v>
      </c>
      <c r="B802" s="1087">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7">
        <v>8</v>
      </c>
      <c r="B803" s="1087">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7">
        <v>9</v>
      </c>
      <c r="B804" s="1087">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7">
        <v>10</v>
      </c>
      <c r="B805" s="1087">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7">
        <v>11</v>
      </c>
      <c r="B806" s="1087">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7">
        <v>12</v>
      </c>
      <c r="B807" s="1087">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7">
        <v>13</v>
      </c>
      <c r="B808" s="1087">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7">
        <v>14</v>
      </c>
      <c r="B809" s="1087">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7">
        <v>15</v>
      </c>
      <c r="B810" s="1087">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7">
        <v>16</v>
      </c>
      <c r="B811" s="1087">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7">
        <v>17</v>
      </c>
      <c r="B812" s="1087">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7">
        <v>18</v>
      </c>
      <c r="B813" s="1087">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7">
        <v>19</v>
      </c>
      <c r="B814" s="1087">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7">
        <v>20</v>
      </c>
      <c r="B815" s="1087">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7">
        <v>21</v>
      </c>
      <c r="B816" s="1087">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7">
        <v>22</v>
      </c>
      <c r="B817" s="1087">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7">
        <v>23</v>
      </c>
      <c r="B818" s="1087">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7">
        <v>24</v>
      </c>
      <c r="B819" s="1087">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7">
        <v>25</v>
      </c>
      <c r="B820" s="1087">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7">
        <v>26</v>
      </c>
      <c r="B821" s="1087">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7">
        <v>27</v>
      </c>
      <c r="B822" s="1087">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7">
        <v>28</v>
      </c>
      <c r="B823" s="1087">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7">
        <v>29</v>
      </c>
      <c r="B824" s="1087">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7">
        <v>30</v>
      </c>
      <c r="B825" s="1087">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7" t="s">
        <v>342</v>
      </c>
      <c r="AD828" s="287"/>
      <c r="AE828" s="287"/>
      <c r="AF828" s="287"/>
      <c r="AG828" s="287"/>
      <c r="AH828" s="364" t="s">
        <v>261</v>
      </c>
      <c r="AI828" s="366"/>
      <c r="AJ828" s="366"/>
      <c r="AK828" s="366"/>
      <c r="AL828" s="366" t="s">
        <v>21</v>
      </c>
      <c r="AM828" s="366"/>
      <c r="AN828" s="366"/>
      <c r="AO828" s="446"/>
      <c r="AP828" s="447" t="s">
        <v>301</v>
      </c>
      <c r="AQ828" s="447"/>
      <c r="AR828" s="447"/>
      <c r="AS828" s="447"/>
      <c r="AT828" s="447"/>
      <c r="AU828" s="447"/>
      <c r="AV828" s="447"/>
      <c r="AW828" s="447"/>
      <c r="AX828" s="447"/>
    </row>
    <row r="829" spans="1:50" ht="26.25" customHeight="1" x14ac:dyDescent="0.15">
      <c r="A829" s="1087">
        <v>1</v>
      </c>
      <c r="B829" s="1087">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7">
        <v>2</v>
      </c>
      <c r="B830" s="1087">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7">
        <v>3</v>
      </c>
      <c r="B831" s="1087">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7">
        <v>4</v>
      </c>
      <c r="B832" s="1087">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7">
        <v>5</v>
      </c>
      <c r="B833" s="1087">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7">
        <v>6</v>
      </c>
      <c r="B834" s="1087">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7">
        <v>7</v>
      </c>
      <c r="B835" s="1087">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7">
        <v>8</v>
      </c>
      <c r="B836" s="1087">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7">
        <v>9</v>
      </c>
      <c r="B837" s="1087">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7">
        <v>10</v>
      </c>
      <c r="B838" s="1087">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7">
        <v>11</v>
      </c>
      <c r="B839" s="1087">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7">
        <v>12</v>
      </c>
      <c r="B840" s="1087">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7">
        <v>13</v>
      </c>
      <c r="B841" s="1087">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7">
        <v>14</v>
      </c>
      <c r="B842" s="1087">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7">
        <v>15</v>
      </c>
      <c r="B843" s="1087">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7">
        <v>16</v>
      </c>
      <c r="B844" s="1087">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7">
        <v>17</v>
      </c>
      <c r="B845" s="1087">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7">
        <v>18</v>
      </c>
      <c r="B846" s="1087">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7">
        <v>19</v>
      </c>
      <c r="B847" s="1087">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7">
        <v>20</v>
      </c>
      <c r="B848" s="1087">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7">
        <v>21</v>
      </c>
      <c r="B849" s="1087">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7">
        <v>22</v>
      </c>
      <c r="B850" s="1087">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7">
        <v>23</v>
      </c>
      <c r="B851" s="1087">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7">
        <v>24</v>
      </c>
      <c r="B852" s="1087">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7">
        <v>25</v>
      </c>
      <c r="B853" s="1087">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7">
        <v>26</v>
      </c>
      <c r="B854" s="1087">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7">
        <v>27</v>
      </c>
      <c r="B855" s="1087">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7">
        <v>28</v>
      </c>
      <c r="B856" s="1087">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7">
        <v>29</v>
      </c>
      <c r="B857" s="1087">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7">
        <v>30</v>
      </c>
      <c r="B858" s="1087">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7" t="s">
        <v>342</v>
      </c>
      <c r="AD861" s="287"/>
      <c r="AE861" s="287"/>
      <c r="AF861" s="287"/>
      <c r="AG861" s="287"/>
      <c r="AH861" s="364" t="s">
        <v>261</v>
      </c>
      <c r="AI861" s="366"/>
      <c r="AJ861" s="366"/>
      <c r="AK861" s="366"/>
      <c r="AL861" s="366" t="s">
        <v>21</v>
      </c>
      <c r="AM861" s="366"/>
      <c r="AN861" s="366"/>
      <c r="AO861" s="446"/>
      <c r="AP861" s="447" t="s">
        <v>301</v>
      </c>
      <c r="AQ861" s="447"/>
      <c r="AR861" s="447"/>
      <c r="AS861" s="447"/>
      <c r="AT861" s="447"/>
      <c r="AU861" s="447"/>
      <c r="AV861" s="447"/>
      <c r="AW861" s="447"/>
      <c r="AX861" s="447"/>
    </row>
    <row r="862" spans="1:50" ht="26.25" customHeight="1" x14ac:dyDescent="0.15">
      <c r="A862" s="1087">
        <v>1</v>
      </c>
      <c r="B862" s="1087">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7">
        <v>2</v>
      </c>
      <c r="B863" s="1087">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7">
        <v>3</v>
      </c>
      <c r="B864" s="1087">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7">
        <v>4</v>
      </c>
      <c r="B865" s="1087">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7">
        <v>5</v>
      </c>
      <c r="B866" s="1087">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7">
        <v>6</v>
      </c>
      <c r="B867" s="1087">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7">
        <v>7</v>
      </c>
      <c r="B868" s="1087">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7">
        <v>8</v>
      </c>
      <c r="B869" s="1087">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7">
        <v>9</v>
      </c>
      <c r="B870" s="1087">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7">
        <v>10</v>
      </c>
      <c r="B871" s="1087">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7">
        <v>11</v>
      </c>
      <c r="B872" s="1087">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7">
        <v>12</v>
      </c>
      <c r="B873" s="1087">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7">
        <v>13</v>
      </c>
      <c r="B874" s="1087">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7">
        <v>14</v>
      </c>
      <c r="B875" s="1087">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7">
        <v>15</v>
      </c>
      <c r="B876" s="1087">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7">
        <v>16</v>
      </c>
      <c r="B877" s="1087">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7">
        <v>17</v>
      </c>
      <c r="B878" s="1087">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7">
        <v>18</v>
      </c>
      <c r="B879" s="1087">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7">
        <v>19</v>
      </c>
      <c r="B880" s="1087">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7">
        <v>20</v>
      </c>
      <c r="B881" s="1087">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7">
        <v>21</v>
      </c>
      <c r="B882" s="1087">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7">
        <v>22</v>
      </c>
      <c r="B883" s="1087">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7">
        <v>23</v>
      </c>
      <c r="B884" s="1087">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7">
        <v>24</v>
      </c>
      <c r="B885" s="1087">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7">
        <v>25</v>
      </c>
      <c r="B886" s="1087">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7">
        <v>26</v>
      </c>
      <c r="B887" s="1087">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7">
        <v>27</v>
      </c>
      <c r="B888" s="1087">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7">
        <v>28</v>
      </c>
      <c r="B889" s="1087">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7">
        <v>29</v>
      </c>
      <c r="B890" s="1087">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7">
        <v>30</v>
      </c>
      <c r="B891" s="1087">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7" t="s">
        <v>342</v>
      </c>
      <c r="AD894" s="287"/>
      <c r="AE894" s="287"/>
      <c r="AF894" s="287"/>
      <c r="AG894" s="287"/>
      <c r="AH894" s="364" t="s">
        <v>261</v>
      </c>
      <c r="AI894" s="366"/>
      <c r="AJ894" s="366"/>
      <c r="AK894" s="366"/>
      <c r="AL894" s="366" t="s">
        <v>21</v>
      </c>
      <c r="AM894" s="366"/>
      <c r="AN894" s="366"/>
      <c r="AO894" s="446"/>
      <c r="AP894" s="447" t="s">
        <v>301</v>
      </c>
      <c r="AQ894" s="447"/>
      <c r="AR894" s="447"/>
      <c r="AS894" s="447"/>
      <c r="AT894" s="447"/>
      <c r="AU894" s="447"/>
      <c r="AV894" s="447"/>
      <c r="AW894" s="447"/>
      <c r="AX894" s="447"/>
    </row>
    <row r="895" spans="1:50" ht="26.25" customHeight="1" x14ac:dyDescent="0.15">
      <c r="A895" s="1087">
        <v>1</v>
      </c>
      <c r="B895" s="1087">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7">
        <v>2</v>
      </c>
      <c r="B896" s="1087">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7">
        <v>3</v>
      </c>
      <c r="B897" s="1087">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7">
        <v>4</v>
      </c>
      <c r="B898" s="1087">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7">
        <v>5</v>
      </c>
      <c r="B899" s="1087">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7">
        <v>6</v>
      </c>
      <c r="B900" s="1087">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7">
        <v>7</v>
      </c>
      <c r="B901" s="1087">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7">
        <v>8</v>
      </c>
      <c r="B902" s="1087">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7">
        <v>9</v>
      </c>
      <c r="B903" s="1087">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7">
        <v>10</v>
      </c>
      <c r="B904" s="1087">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7">
        <v>11</v>
      </c>
      <c r="B905" s="1087">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7">
        <v>12</v>
      </c>
      <c r="B906" s="1087">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7">
        <v>13</v>
      </c>
      <c r="B907" s="1087">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7">
        <v>14</v>
      </c>
      <c r="B908" s="1087">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7">
        <v>15</v>
      </c>
      <c r="B909" s="1087">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7">
        <v>16</v>
      </c>
      <c r="B910" s="1087">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7">
        <v>17</v>
      </c>
      <c r="B911" s="1087">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7">
        <v>18</v>
      </c>
      <c r="B912" s="1087">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7">
        <v>19</v>
      </c>
      <c r="B913" s="1087">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7">
        <v>20</v>
      </c>
      <c r="B914" s="1087">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7">
        <v>21</v>
      </c>
      <c r="B915" s="1087">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7">
        <v>22</v>
      </c>
      <c r="B916" s="1087">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7">
        <v>23</v>
      </c>
      <c r="B917" s="1087">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7">
        <v>24</v>
      </c>
      <c r="B918" s="1087">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7">
        <v>25</v>
      </c>
      <c r="B919" s="1087">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7">
        <v>26</v>
      </c>
      <c r="B920" s="1087">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7">
        <v>27</v>
      </c>
      <c r="B921" s="1087">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7">
        <v>28</v>
      </c>
      <c r="B922" s="1087">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7">
        <v>29</v>
      </c>
      <c r="B923" s="1087">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7">
        <v>30</v>
      </c>
      <c r="B924" s="1087">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7" t="s">
        <v>342</v>
      </c>
      <c r="AD927" s="287"/>
      <c r="AE927" s="287"/>
      <c r="AF927" s="287"/>
      <c r="AG927" s="287"/>
      <c r="AH927" s="364" t="s">
        <v>261</v>
      </c>
      <c r="AI927" s="366"/>
      <c r="AJ927" s="366"/>
      <c r="AK927" s="366"/>
      <c r="AL927" s="366" t="s">
        <v>21</v>
      </c>
      <c r="AM927" s="366"/>
      <c r="AN927" s="366"/>
      <c r="AO927" s="446"/>
      <c r="AP927" s="447" t="s">
        <v>301</v>
      </c>
      <c r="AQ927" s="447"/>
      <c r="AR927" s="447"/>
      <c r="AS927" s="447"/>
      <c r="AT927" s="447"/>
      <c r="AU927" s="447"/>
      <c r="AV927" s="447"/>
      <c r="AW927" s="447"/>
      <c r="AX927" s="447"/>
    </row>
    <row r="928" spans="1:50" ht="26.25" customHeight="1" x14ac:dyDescent="0.15">
      <c r="A928" s="1087">
        <v>1</v>
      </c>
      <c r="B928" s="1087">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7">
        <v>2</v>
      </c>
      <c r="B929" s="1087">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7">
        <v>3</v>
      </c>
      <c r="B930" s="1087">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7">
        <v>4</v>
      </c>
      <c r="B931" s="1087">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7">
        <v>5</v>
      </c>
      <c r="B932" s="1087">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7">
        <v>6</v>
      </c>
      <c r="B933" s="1087">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7">
        <v>7</v>
      </c>
      <c r="B934" s="1087">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7">
        <v>8</v>
      </c>
      <c r="B935" s="1087">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7">
        <v>9</v>
      </c>
      <c r="B936" s="1087">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7">
        <v>10</v>
      </c>
      <c r="B937" s="1087">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7">
        <v>11</v>
      </c>
      <c r="B938" s="1087">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7">
        <v>12</v>
      </c>
      <c r="B939" s="1087">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7">
        <v>13</v>
      </c>
      <c r="B940" s="1087">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7">
        <v>14</v>
      </c>
      <c r="B941" s="1087">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7">
        <v>15</v>
      </c>
      <c r="B942" s="1087">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7">
        <v>16</v>
      </c>
      <c r="B943" s="1087">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7">
        <v>17</v>
      </c>
      <c r="B944" s="1087">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7">
        <v>18</v>
      </c>
      <c r="B945" s="1087">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7">
        <v>19</v>
      </c>
      <c r="B946" s="1087">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7">
        <v>20</v>
      </c>
      <c r="B947" s="1087">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7">
        <v>21</v>
      </c>
      <c r="B948" s="1087">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7">
        <v>22</v>
      </c>
      <c r="B949" s="1087">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7">
        <v>23</v>
      </c>
      <c r="B950" s="1087">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7">
        <v>24</v>
      </c>
      <c r="B951" s="1087">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7">
        <v>25</v>
      </c>
      <c r="B952" s="1087">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7">
        <v>26</v>
      </c>
      <c r="B953" s="1087">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7">
        <v>27</v>
      </c>
      <c r="B954" s="1087">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7">
        <v>28</v>
      </c>
      <c r="B955" s="1087">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7">
        <v>29</v>
      </c>
      <c r="B956" s="1087">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7">
        <v>30</v>
      </c>
      <c r="B957" s="1087">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7" t="s">
        <v>342</v>
      </c>
      <c r="AD960" s="287"/>
      <c r="AE960" s="287"/>
      <c r="AF960" s="287"/>
      <c r="AG960" s="287"/>
      <c r="AH960" s="364" t="s">
        <v>261</v>
      </c>
      <c r="AI960" s="366"/>
      <c r="AJ960" s="366"/>
      <c r="AK960" s="366"/>
      <c r="AL960" s="366" t="s">
        <v>21</v>
      </c>
      <c r="AM960" s="366"/>
      <c r="AN960" s="366"/>
      <c r="AO960" s="446"/>
      <c r="AP960" s="447" t="s">
        <v>301</v>
      </c>
      <c r="AQ960" s="447"/>
      <c r="AR960" s="447"/>
      <c r="AS960" s="447"/>
      <c r="AT960" s="447"/>
      <c r="AU960" s="447"/>
      <c r="AV960" s="447"/>
      <c r="AW960" s="447"/>
      <c r="AX960" s="447"/>
    </row>
    <row r="961" spans="1:50" ht="26.25" customHeight="1" x14ac:dyDescent="0.15">
      <c r="A961" s="1087">
        <v>1</v>
      </c>
      <c r="B961" s="1087">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7">
        <v>2</v>
      </c>
      <c r="B962" s="1087">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7">
        <v>3</v>
      </c>
      <c r="B963" s="1087">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7">
        <v>4</v>
      </c>
      <c r="B964" s="1087">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7">
        <v>5</v>
      </c>
      <c r="B965" s="1087">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7">
        <v>6</v>
      </c>
      <c r="B966" s="1087">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7">
        <v>7</v>
      </c>
      <c r="B967" s="1087">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7">
        <v>8</v>
      </c>
      <c r="B968" s="1087">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7">
        <v>9</v>
      </c>
      <c r="B969" s="1087">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7">
        <v>10</v>
      </c>
      <c r="B970" s="1087">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7">
        <v>11</v>
      </c>
      <c r="B971" s="1087">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7">
        <v>12</v>
      </c>
      <c r="B972" s="1087">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7">
        <v>13</v>
      </c>
      <c r="B973" s="1087">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7">
        <v>14</v>
      </c>
      <c r="B974" s="1087">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7">
        <v>15</v>
      </c>
      <c r="B975" s="1087">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7">
        <v>16</v>
      </c>
      <c r="B976" s="1087">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7">
        <v>17</v>
      </c>
      <c r="B977" s="1087">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7">
        <v>18</v>
      </c>
      <c r="B978" s="1087">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7">
        <v>19</v>
      </c>
      <c r="B979" s="1087">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7">
        <v>20</v>
      </c>
      <c r="B980" s="1087">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7">
        <v>21</v>
      </c>
      <c r="B981" s="1087">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7">
        <v>22</v>
      </c>
      <c r="B982" s="1087">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7">
        <v>23</v>
      </c>
      <c r="B983" s="1087">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7">
        <v>24</v>
      </c>
      <c r="B984" s="1087">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7">
        <v>25</v>
      </c>
      <c r="B985" s="1087">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7">
        <v>26</v>
      </c>
      <c r="B986" s="1087">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7">
        <v>27</v>
      </c>
      <c r="B987" s="1087">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7">
        <v>28</v>
      </c>
      <c r="B988" s="1087">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7">
        <v>29</v>
      </c>
      <c r="B989" s="1087">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7">
        <v>30</v>
      </c>
      <c r="B990" s="1087">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7" t="s">
        <v>342</v>
      </c>
      <c r="AD993" s="287"/>
      <c r="AE993" s="287"/>
      <c r="AF993" s="287"/>
      <c r="AG993" s="287"/>
      <c r="AH993" s="364" t="s">
        <v>261</v>
      </c>
      <c r="AI993" s="366"/>
      <c r="AJ993" s="366"/>
      <c r="AK993" s="366"/>
      <c r="AL993" s="366" t="s">
        <v>21</v>
      </c>
      <c r="AM993" s="366"/>
      <c r="AN993" s="366"/>
      <c r="AO993" s="446"/>
      <c r="AP993" s="447" t="s">
        <v>301</v>
      </c>
      <c r="AQ993" s="447"/>
      <c r="AR993" s="447"/>
      <c r="AS993" s="447"/>
      <c r="AT993" s="447"/>
      <c r="AU993" s="447"/>
      <c r="AV993" s="447"/>
      <c r="AW993" s="447"/>
      <c r="AX993" s="447"/>
    </row>
    <row r="994" spans="1:50" ht="26.25" customHeight="1" x14ac:dyDescent="0.15">
      <c r="A994" s="1087">
        <v>1</v>
      </c>
      <c r="B994" s="1087">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7">
        <v>2</v>
      </c>
      <c r="B995" s="1087">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7">
        <v>3</v>
      </c>
      <c r="B996" s="1087">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7">
        <v>4</v>
      </c>
      <c r="B997" s="1087">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7">
        <v>5</v>
      </c>
      <c r="B998" s="1087">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7">
        <v>6</v>
      </c>
      <c r="B999" s="1087">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7">
        <v>7</v>
      </c>
      <c r="B1000" s="1087">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7">
        <v>8</v>
      </c>
      <c r="B1001" s="1087">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7">
        <v>9</v>
      </c>
      <c r="B1002" s="1087">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7">
        <v>10</v>
      </c>
      <c r="B1003" s="1087">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7">
        <v>11</v>
      </c>
      <c r="B1004" s="1087">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7">
        <v>12</v>
      </c>
      <c r="B1005" s="1087">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7">
        <v>13</v>
      </c>
      <c r="B1006" s="1087">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7">
        <v>14</v>
      </c>
      <c r="B1007" s="1087">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7">
        <v>15</v>
      </c>
      <c r="B1008" s="1087">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7">
        <v>16</v>
      </c>
      <c r="B1009" s="1087">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7">
        <v>17</v>
      </c>
      <c r="B1010" s="1087">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7">
        <v>18</v>
      </c>
      <c r="B1011" s="1087">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7">
        <v>19</v>
      </c>
      <c r="B1012" s="1087">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7">
        <v>20</v>
      </c>
      <c r="B1013" s="1087">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7">
        <v>21</v>
      </c>
      <c r="B1014" s="1087">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7">
        <v>22</v>
      </c>
      <c r="B1015" s="1087">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7">
        <v>23</v>
      </c>
      <c r="B1016" s="1087">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7">
        <v>24</v>
      </c>
      <c r="B1017" s="1087">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7">
        <v>25</v>
      </c>
      <c r="B1018" s="1087">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7">
        <v>26</v>
      </c>
      <c r="B1019" s="1087">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7">
        <v>27</v>
      </c>
      <c r="B1020" s="1087">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7">
        <v>28</v>
      </c>
      <c r="B1021" s="1087">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7">
        <v>29</v>
      </c>
      <c r="B1022" s="1087">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7">
        <v>30</v>
      </c>
      <c r="B1023" s="1087">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7" t="s">
        <v>342</v>
      </c>
      <c r="AD1026" s="287"/>
      <c r="AE1026" s="287"/>
      <c r="AF1026" s="287"/>
      <c r="AG1026" s="287"/>
      <c r="AH1026" s="364" t="s">
        <v>261</v>
      </c>
      <c r="AI1026" s="366"/>
      <c r="AJ1026" s="366"/>
      <c r="AK1026" s="366"/>
      <c r="AL1026" s="366" t="s">
        <v>21</v>
      </c>
      <c r="AM1026" s="366"/>
      <c r="AN1026" s="366"/>
      <c r="AO1026" s="446"/>
      <c r="AP1026" s="447" t="s">
        <v>301</v>
      </c>
      <c r="AQ1026" s="447"/>
      <c r="AR1026" s="447"/>
      <c r="AS1026" s="447"/>
      <c r="AT1026" s="447"/>
      <c r="AU1026" s="447"/>
      <c r="AV1026" s="447"/>
      <c r="AW1026" s="447"/>
      <c r="AX1026" s="447"/>
    </row>
    <row r="1027" spans="1:50" ht="26.25" customHeight="1" x14ac:dyDescent="0.15">
      <c r="A1027" s="1087">
        <v>1</v>
      </c>
      <c r="B1027" s="1087">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7">
        <v>2</v>
      </c>
      <c r="B1028" s="1087">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7">
        <v>3</v>
      </c>
      <c r="B1029" s="1087">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7">
        <v>4</v>
      </c>
      <c r="B1030" s="1087">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7">
        <v>5</v>
      </c>
      <c r="B1031" s="1087">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7">
        <v>6</v>
      </c>
      <c r="B1032" s="1087">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7">
        <v>7</v>
      </c>
      <c r="B1033" s="1087">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7">
        <v>8</v>
      </c>
      <c r="B1034" s="1087">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7">
        <v>9</v>
      </c>
      <c r="B1035" s="1087">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7">
        <v>10</v>
      </c>
      <c r="B1036" s="1087">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7">
        <v>11</v>
      </c>
      <c r="B1037" s="1087">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7">
        <v>12</v>
      </c>
      <c r="B1038" s="1087">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7">
        <v>13</v>
      </c>
      <c r="B1039" s="1087">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7">
        <v>14</v>
      </c>
      <c r="B1040" s="1087">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7">
        <v>15</v>
      </c>
      <c r="B1041" s="1087">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7">
        <v>16</v>
      </c>
      <c r="B1042" s="1087">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7">
        <v>17</v>
      </c>
      <c r="B1043" s="1087">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7">
        <v>18</v>
      </c>
      <c r="B1044" s="1087">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7">
        <v>19</v>
      </c>
      <c r="B1045" s="1087">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7">
        <v>20</v>
      </c>
      <c r="B1046" s="1087">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7">
        <v>21</v>
      </c>
      <c r="B1047" s="1087">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7">
        <v>22</v>
      </c>
      <c r="B1048" s="1087">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7">
        <v>23</v>
      </c>
      <c r="B1049" s="1087">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7">
        <v>24</v>
      </c>
      <c r="B1050" s="1087">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7">
        <v>25</v>
      </c>
      <c r="B1051" s="1087">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7">
        <v>26</v>
      </c>
      <c r="B1052" s="1087">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7">
        <v>27</v>
      </c>
      <c r="B1053" s="1087">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7">
        <v>28</v>
      </c>
      <c r="B1054" s="1087">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7">
        <v>29</v>
      </c>
      <c r="B1055" s="1087">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7">
        <v>30</v>
      </c>
      <c r="B1056" s="1087">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7" t="s">
        <v>342</v>
      </c>
      <c r="AD1059" s="287"/>
      <c r="AE1059" s="287"/>
      <c r="AF1059" s="287"/>
      <c r="AG1059" s="287"/>
      <c r="AH1059" s="364" t="s">
        <v>261</v>
      </c>
      <c r="AI1059" s="366"/>
      <c r="AJ1059" s="366"/>
      <c r="AK1059" s="366"/>
      <c r="AL1059" s="366" t="s">
        <v>21</v>
      </c>
      <c r="AM1059" s="366"/>
      <c r="AN1059" s="366"/>
      <c r="AO1059" s="446"/>
      <c r="AP1059" s="447" t="s">
        <v>301</v>
      </c>
      <c r="AQ1059" s="447"/>
      <c r="AR1059" s="447"/>
      <c r="AS1059" s="447"/>
      <c r="AT1059" s="447"/>
      <c r="AU1059" s="447"/>
      <c r="AV1059" s="447"/>
      <c r="AW1059" s="447"/>
      <c r="AX1059" s="447"/>
    </row>
    <row r="1060" spans="1:50" ht="26.25" customHeight="1" x14ac:dyDescent="0.15">
      <c r="A1060" s="1087">
        <v>1</v>
      </c>
      <c r="B1060" s="1087">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7">
        <v>2</v>
      </c>
      <c r="B1061" s="1087">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7">
        <v>3</v>
      </c>
      <c r="B1062" s="1087">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7">
        <v>4</v>
      </c>
      <c r="B1063" s="1087">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7">
        <v>5</v>
      </c>
      <c r="B1064" s="1087">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7">
        <v>6</v>
      </c>
      <c r="B1065" s="1087">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7">
        <v>7</v>
      </c>
      <c r="B1066" s="1087">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7">
        <v>8</v>
      </c>
      <c r="B1067" s="1087">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7">
        <v>9</v>
      </c>
      <c r="B1068" s="1087">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7">
        <v>10</v>
      </c>
      <c r="B1069" s="1087">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7">
        <v>11</v>
      </c>
      <c r="B1070" s="1087">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7">
        <v>12</v>
      </c>
      <c r="B1071" s="1087">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7">
        <v>13</v>
      </c>
      <c r="B1072" s="1087">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7">
        <v>14</v>
      </c>
      <c r="B1073" s="1087">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7">
        <v>15</v>
      </c>
      <c r="B1074" s="1087">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7">
        <v>16</v>
      </c>
      <c r="B1075" s="1087">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7">
        <v>17</v>
      </c>
      <c r="B1076" s="1087">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7">
        <v>18</v>
      </c>
      <c r="B1077" s="1087">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7">
        <v>19</v>
      </c>
      <c r="B1078" s="1087">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7">
        <v>20</v>
      </c>
      <c r="B1079" s="1087">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7">
        <v>21</v>
      </c>
      <c r="B1080" s="1087">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7">
        <v>22</v>
      </c>
      <c r="B1081" s="1087">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7">
        <v>23</v>
      </c>
      <c r="B1082" s="1087">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7">
        <v>24</v>
      </c>
      <c r="B1083" s="1087">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7">
        <v>25</v>
      </c>
      <c r="B1084" s="1087">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7">
        <v>26</v>
      </c>
      <c r="B1085" s="1087">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7">
        <v>27</v>
      </c>
      <c r="B1086" s="1087">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7">
        <v>28</v>
      </c>
      <c r="B1087" s="1087">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7">
        <v>29</v>
      </c>
      <c r="B1088" s="1087">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7">
        <v>30</v>
      </c>
      <c r="B1089" s="1087">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7" t="s">
        <v>342</v>
      </c>
      <c r="AD1092" s="287"/>
      <c r="AE1092" s="287"/>
      <c r="AF1092" s="287"/>
      <c r="AG1092" s="287"/>
      <c r="AH1092" s="364" t="s">
        <v>261</v>
      </c>
      <c r="AI1092" s="366"/>
      <c r="AJ1092" s="366"/>
      <c r="AK1092" s="366"/>
      <c r="AL1092" s="366" t="s">
        <v>21</v>
      </c>
      <c r="AM1092" s="366"/>
      <c r="AN1092" s="366"/>
      <c r="AO1092" s="446"/>
      <c r="AP1092" s="447" t="s">
        <v>301</v>
      </c>
      <c r="AQ1092" s="447"/>
      <c r="AR1092" s="447"/>
      <c r="AS1092" s="447"/>
      <c r="AT1092" s="447"/>
      <c r="AU1092" s="447"/>
      <c r="AV1092" s="447"/>
      <c r="AW1092" s="447"/>
      <c r="AX1092" s="447"/>
    </row>
    <row r="1093" spans="1:50" ht="26.25" customHeight="1" x14ac:dyDescent="0.15">
      <c r="A1093" s="1087">
        <v>1</v>
      </c>
      <c r="B1093" s="1087">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7">
        <v>2</v>
      </c>
      <c r="B1094" s="1087">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7">
        <v>3</v>
      </c>
      <c r="B1095" s="1087">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7">
        <v>4</v>
      </c>
      <c r="B1096" s="1087">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7">
        <v>5</v>
      </c>
      <c r="B1097" s="1087">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7">
        <v>6</v>
      </c>
      <c r="B1098" s="1087">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7">
        <v>7</v>
      </c>
      <c r="B1099" s="1087">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7">
        <v>8</v>
      </c>
      <c r="B1100" s="1087">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7">
        <v>9</v>
      </c>
      <c r="B1101" s="1087">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7">
        <v>10</v>
      </c>
      <c r="B1102" s="1087">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7">
        <v>11</v>
      </c>
      <c r="B1103" s="1087">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7">
        <v>12</v>
      </c>
      <c r="B1104" s="1087">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7">
        <v>13</v>
      </c>
      <c r="B1105" s="1087">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7">
        <v>14</v>
      </c>
      <c r="B1106" s="1087">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7">
        <v>15</v>
      </c>
      <c r="B1107" s="1087">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7">
        <v>16</v>
      </c>
      <c r="B1108" s="1087">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7">
        <v>17</v>
      </c>
      <c r="B1109" s="1087">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7">
        <v>18</v>
      </c>
      <c r="B1110" s="1087">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7">
        <v>19</v>
      </c>
      <c r="B1111" s="1087">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7">
        <v>20</v>
      </c>
      <c r="B1112" s="1087">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7">
        <v>21</v>
      </c>
      <c r="B1113" s="1087">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7">
        <v>22</v>
      </c>
      <c r="B1114" s="1087">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7">
        <v>23</v>
      </c>
      <c r="B1115" s="1087">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7">
        <v>24</v>
      </c>
      <c r="B1116" s="1087">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7">
        <v>25</v>
      </c>
      <c r="B1117" s="1087">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7">
        <v>26</v>
      </c>
      <c r="B1118" s="1087">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7">
        <v>27</v>
      </c>
      <c r="B1119" s="1087">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7">
        <v>28</v>
      </c>
      <c r="B1120" s="1087">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7">
        <v>29</v>
      </c>
      <c r="B1121" s="1087">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7">
        <v>30</v>
      </c>
      <c r="B1122" s="1087">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7" t="s">
        <v>342</v>
      </c>
      <c r="AD1125" s="287"/>
      <c r="AE1125" s="287"/>
      <c r="AF1125" s="287"/>
      <c r="AG1125" s="287"/>
      <c r="AH1125" s="364" t="s">
        <v>261</v>
      </c>
      <c r="AI1125" s="366"/>
      <c r="AJ1125" s="366"/>
      <c r="AK1125" s="366"/>
      <c r="AL1125" s="366" t="s">
        <v>21</v>
      </c>
      <c r="AM1125" s="366"/>
      <c r="AN1125" s="366"/>
      <c r="AO1125" s="446"/>
      <c r="AP1125" s="447" t="s">
        <v>301</v>
      </c>
      <c r="AQ1125" s="447"/>
      <c r="AR1125" s="447"/>
      <c r="AS1125" s="447"/>
      <c r="AT1125" s="447"/>
      <c r="AU1125" s="447"/>
      <c r="AV1125" s="447"/>
      <c r="AW1125" s="447"/>
      <c r="AX1125" s="447"/>
    </row>
    <row r="1126" spans="1:50" ht="26.25" customHeight="1" x14ac:dyDescent="0.15">
      <c r="A1126" s="1087">
        <v>1</v>
      </c>
      <c r="B1126" s="1087">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7">
        <v>2</v>
      </c>
      <c r="B1127" s="1087">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7">
        <v>3</v>
      </c>
      <c r="B1128" s="1087">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7">
        <v>4</v>
      </c>
      <c r="B1129" s="1087">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7">
        <v>5</v>
      </c>
      <c r="B1130" s="1087">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7">
        <v>6</v>
      </c>
      <c r="B1131" s="1087">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7">
        <v>7</v>
      </c>
      <c r="B1132" s="1087">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7">
        <v>8</v>
      </c>
      <c r="B1133" s="1087">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7">
        <v>9</v>
      </c>
      <c r="B1134" s="1087">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7">
        <v>10</v>
      </c>
      <c r="B1135" s="1087">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7">
        <v>11</v>
      </c>
      <c r="B1136" s="1087">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7">
        <v>12</v>
      </c>
      <c r="B1137" s="1087">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7">
        <v>13</v>
      </c>
      <c r="B1138" s="1087">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7">
        <v>14</v>
      </c>
      <c r="B1139" s="1087">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7">
        <v>15</v>
      </c>
      <c r="B1140" s="1087">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7">
        <v>16</v>
      </c>
      <c r="B1141" s="1087">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7">
        <v>17</v>
      </c>
      <c r="B1142" s="1087">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7">
        <v>18</v>
      </c>
      <c r="B1143" s="1087">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7">
        <v>19</v>
      </c>
      <c r="B1144" s="1087">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7">
        <v>20</v>
      </c>
      <c r="B1145" s="1087">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7">
        <v>21</v>
      </c>
      <c r="B1146" s="1087">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7">
        <v>22</v>
      </c>
      <c r="B1147" s="1087">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7">
        <v>23</v>
      </c>
      <c r="B1148" s="1087">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7">
        <v>24</v>
      </c>
      <c r="B1149" s="1087">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7">
        <v>25</v>
      </c>
      <c r="B1150" s="1087">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7">
        <v>26</v>
      </c>
      <c r="B1151" s="1087">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7">
        <v>27</v>
      </c>
      <c r="B1152" s="1087">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7">
        <v>28</v>
      </c>
      <c r="B1153" s="1087">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7">
        <v>29</v>
      </c>
      <c r="B1154" s="1087">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7">
        <v>30</v>
      </c>
      <c r="B1155" s="1087">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7" t="s">
        <v>342</v>
      </c>
      <c r="AD1158" s="287"/>
      <c r="AE1158" s="287"/>
      <c r="AF1158" s="287"/>
      <c r="AG1158" s="287"/>
      <c r="AH1158" s="364" t="s">
        <v>261</v>
      </c>
      <c r="AI1158" s="366"/>
      <c r="AJ1158" s="366"/>
      <c r="AK1158" s="366"/>
      <c r="AL1158" s="366" t="s">
        <v>21</v>
      </c>
      <c r="AM1158" s="366"/>
      <c r="AN1158" s="366"/>
      <c r="AO1158" s="446"/>
      <c r="AP1158" s="447" t="s">
        <v>301</v>
      </c>
      <c r="AQ1158" s="447"/>
      <c r="AR1158" s="447"/>
      <c r="AS1158" s="447"/>
      <c r="AT1158" s="447"/>
      <c r="AU1158" s="447"/>
      <c r="AV1158" s="447"/>
      <c r="AW1158" s="447"/>
      <c r="AX1158" s="447"/>
    </row>
    <row r="1159" spans="1:50" ht="26.25" customHeight="1" x14ac:dyDescent="0.15">
      <c r="A1159" s="1087">
        <v>1</v>
      </c>
      <c r="B1159" s="1087">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7">
        <v>2</v>
      </c>
      <c r="B1160" s="1087">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7">
        <v>3</v>
      </c>
      <c r="B1161" s="1087">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7">
        <v>4</v>
      </c>
      <c r="B1162" s="1087">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7">
        <v>5</v>
      </c>
      <c r="B1163" s="1087">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7">
        <v>6</v>
      </c>
      <c r="B1164" s="1087">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7">
        <v>7</v>
      </c>
      <c r="B1165" s="1087">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7">
        <v>8</v>
      </c>
      <c r="B1166" s="1087">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7">
        <v>9</v>
      </c>
      <c r="B1167" s="1087">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7">
        <v>10</v>
      </c>
      <c r="B1168" s="1087">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7">
        <v>11</v>
      </c>
      <c r="B1169" s="1087">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7">
        <v>12</v>
      </c>
      <c r="B1170" s="1087">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7">
        <v>13</v>
      </c>
      <c r="B1171" s="1087">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7">
        <v>14</v>
      </c>
      <c r="B1172" s="1087">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7">
        <v>15</v>
      </c>
      <c r="B1173" s="1087">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7">
        <v>16</v>
      </c>
      <c r="B1174" s="1087">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7">
        <v>17</v>
      </c>
      <c r="B1175" s="1087">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7">
        <v>18</v>
      </c>
      <c r="B1176" s="1087">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7">
        <v>19</v>
      </c>
      <c r="B1177" s="1087">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7">
        <v>20</v>
      </c>
      <c r="B1178" s="1087">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7">
        <v>21</v>
      </c>
      <c r="B1179" s="1087">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7">
        <v>22</v>
      </c>
      <c r="B1180" s="1087">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7">
        <v>23</v>
      </c>
      <c r="B1181" s="1087">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7">
        <v>24</v>
      </c>
      <c r="B1182" s="1087">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7">
        <v>25</v>
      </c>
      <c r="B1183" s="1087">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7">
        <v>26</v>
      </c>
      <c r="B1184" s="1087">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7">
        <v>27</v>
      </c>
      <c r="B1185" s="1087">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7">
        <v>28</v>
      </c>
      <c r="B1186" s="1087">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7">
        <v>29</v>
      </c>
      <c r="B1187" s="1087">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7">
        <v>30</v>
      </c>
      <c r="B1188" s="1087">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7" t="s">
        <v>342</v>
      </c>
      <c r="AD1191" s="287"/>
      <c r="AE1191" s="287"/>
      <c r="AF1191" s="287"/>
      <c r="AG1191" s="287"/>
      <c r="AH1191" s="364" t="s">
        <v>261</v>
      </c>
      <c r="AI1191" s="366"/>
      <c r="AJ1191" s="366"/>
      <c r="AK1191" s="366"/>
      <c r="AL1191" s="366" t="s">
        <v>21</v>
      </c>
      <c r="AM1191" s="366"/>
      <c r="AN1191" s="366"/>
      <c r="AO1191" s="446"/>
      <c r="AP1191" s="447" t="s">
        <v>301</v>
      </c>
      <c r="AQ1191" s="447"/>
      <c r="AR1191" s="447"/>
      <c r="AS1191" s="447"/>
      <c r="AT1191" s="447"/>
      <c r="AU1191" s="447"/>
      <c r="AV1191" s="447"/>
      <c r="AW1191" s="447"/>
      <c r="AX1191" s="447"/>
    </row>
    <row r="1192" spans="1:50" ht="26.25" customHeight="1" x14ac:dyDescent="0.15">
      <c r="A1192" s="1087">
        <v>1</v>
      </c>
      <c r="B1192" s="1087">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7">
        <v>2</v>
      </c>
      <c r="B1193" s="1087">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7">
        <v>3</v>
      </c>
      <c r="B1194" s="1087">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7">
        <v>4</v>
      </c>
      <c r="B1195" s="1087">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7">
        <v>5</v>
      </c>
      <c r="B1196" s="1087">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7">
        <v>6</v>
      </c>
      <c r="B1197" s="1087">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7">
        <v>7</v>
      </c>
      <c r="B1198" s="1087">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7">
        <v>8</v>
      </c>
      <c r="B1199" s="1087">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7">
        <v>9</v>
      </c>
      <c r="B1200" s="1087">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7">
        <v>10</v>
      </c>
      <c r="B1201" s="1087">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7">
        <v>11</v>
      </c>
      <c r="B1202" s="1087">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7">
        <v>12</v>
      </c>
      <c r="B1203" s="1087">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7">
        <v>13</v>
      </c>
      <c r="B1204" s="1087">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7">
        <v>14</v>
      </c>
      <c r="B1205" s="1087">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7">
        <v>15</v>
      </c>
      <c r="B1206" s="1087">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7">
        <v>16</v>
      </c>
      <c r="B1207" s="1087">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7">
        <v>17</v>
      </c>
      <c r="B1208" s="1087">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7">
        <v>18</v>
      </c>
      <c r="B1209" s="1087">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7">
        <v>19</v>
      </c>
      <c r="B1210" s="1087">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7">
        <v>20</v>
      </c>
      <c r="B1211" s="1087">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7">
        <v>21</v>
      </c>
      <c r="B1212" s="1087">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7">
        <v>22</v>
      </c>
      <c r="B1213" s="1087">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7">
        <v>23</v>
      </c>
      <c r="B1214" s="1087">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7">
        <v>24</v>
      </c>
      <c r="B1215" s="1087">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7">
        <v>25</v>
      </c>
      <c r="B1216" s="1087">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7">
        <v>26</v>
      </c>
      <c r="B1217" s="1087">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7">
        <v>27</v>
      </c>
      <c r="B1218" s="1087">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7">
        <v>28</v>
      </c>
      <c r="B1219" s="1087">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7">
        <v>29</v>
      </c>
      <c r="B1220" s="1087">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7">
        <v>30</v>
      </c>
      <c r="B1221" s="1087">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7" t="s">
        <v>342</v>
      </c>
      <c r="AD1224" s="287"/>
      <c r="AE1224" s="287"/>
      <c r="AF1224" s="287"/>
      <c r="AG1224" s="287"/>
      <c r="AH1224" s="364" t="s">
        <v>261</v>
      </c>
      <c r="AI1224" s="366"/>
      <c r="AJ1224" s="366"/>
      <c r="AK1224" s="366"/>
      <c r="AL1224" s="366" t="s">
        <v>21</v>
      </c>
      <c r="AM1224" s="366"/>
      <c r="AN1224" s="366"/>
      <c r="AO1224" s="446"/>
      <c r="AP1224" s="447" t="s">
        <v>301</v>
      </c>
      <c r="AQ1224" s="447"/>
      <c r="AR1224" s="447"/>
      <c r="AS1224" s="447"/>
      <c r="AT1224" s="447"/>
      <c r="AU1224" s="447"/>
      <c r="AV1224" s="447"/>
      <c r="AW1224" s="447"/>
      <c r="AX1224" s="447"/>
    </row>
    <row r="1225" spans="1:50" ht="26.25" customHeight="1" x14ac:dyDescent="0.15">
      <c r="A1225" s="1087">
        <v>1</v>
      </c>
      <c r="B1225" s="1087">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7">
        <v>2</v>
      </c>
      <c r="B1226" s="1087">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7">
        <v>3</v>
      </c>
      <c r="B1227" s="1087">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7">
        <v>4</v>
      </c>
      <c r="B1228" s="1087">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7">
        <v>5</v>
      </c>
      <c r="B1229" s="1087">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7">
        <v>6</v>
      </c>
      <c r="B1230" s="1087">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7">
        <v>7</v>
      </c>
      <c r="B1231" s="1087">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7">
        <v>8</v>
      </c>
      <c r="B1232" s="1087">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7">
        <v>9</v>
      </c>
      <c r="B1233" s="1087">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7">
        <v>10</v>
      </c>
      <c r="B1234" s="1087">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7">
        <v>11</v>
      </c>
      <c r="B1235" s="1087">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7">
        <v>12</v>
      </c>
      <c r="B1236" s="1087">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7">
        <v>13</v>
      </c>
      <c r="B1237" s="1087">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7">
        <v>14</v>
      </c>
      <c r="B1238" s="1087">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7">
        <v>15</v>
      </c>
      <c r="B1239" s="1087">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7">
        <v>16</v>
      </c>
      <c r="B1240" s="1087">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7">
        <v>17</v>
      </c>
      <c r="B1241" s="1087">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7">
        <v>18</v>
      </c>
      <c r="B1242" s="1087">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7">
        <v>19</v>
      </c>
      <c r="B1243" s="1087">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7">
        <v>20</v>
      </c>
      <c r="B1244" s="1087">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7">
        <v>21</v>
      </c>
      <c r="B1245" s="1087">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7">
        <v>22</v>
      </c>
      <c r="B1246" s="1087">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7">
        <v>23</v>
      </c>
      <c r="B1247" s="1087">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7">
        <v>24</v>
      </c>
      <c r="B1248" s="1087">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7">
        <v>25</v>
      </c>
      <c r="B1249" s="1087">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7">
        <v>26</v>
      </c>
      <c r="B1250" s="1087">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7">
        <v>27</v>
      </c>
      <c r="B1251" s="1087">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7">
        <v>28</v>
      </c>
      <c r="B1252" s="1087">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7">
        <v>29</v>
      </c>
      <c r="B1253" s="1087">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7">
        <v>30</v>
      </c>
      <c r="B1254" s="1087">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7" t="s">
        <v>342</v>
      </c>
      <c r="AD1257" s="287"/>
      <c r="AE1257" s="287"/>
      <c r="AF1257" s="287"/>
      <c r="AG1257" s="287"/>
      <c r="AH1257" s="364" t="s">
        <v>261</v>
      </c>
      <c r="AI1257" s="366"/>
      <c r="AJ1257" s="366"/>
      <c r="AK1257" s="366"/>
      <c r="AL1257" s="366" t="s">
        <v>21</v>
      </c>
      <c r="AM1257" s="366"/>
      <c r="AN1257" s="366"/>
      <c r="AO1257" s="446"/>
      <c r="AP1257" s="447" t="s">
        <v>301</v>
      </c>
      <c r="AQ1257" s="447"/>
      <c r="AR1257" s="447"/>
      <c r="AS1257" s="447"/>
      <c r="AT1257" s="447"/>
      <c r="AU1257" s="447"/>
      <c r="AV1257" s="447"/>
      <c r="AW1257" s="447"/>
      <c r="AX1257" s="447"/>
    </row>
    <row r="1258" spans="1:50" ht="26.25" customHeight="1" x14ac:dyDescent="0.15">
      <c r="A1258" s="1087">
        <v>1</v>
      </c>
      <c r="B1258" s="1087">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7">
        <v>2</v>
      </c>
      <c r="B1259" s="1087">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7">
        <v>3</v>
      </c>
      <c r="B1260" s="1087">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7">
        <v>4</v>
      </c>
      <c r="B1261" s="1087">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7">
        <v>5</v>
      </c>
      <c r="B1262" s="1087">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7">
        <v>6</v>
      </c>
      <c r="B1263" s="1087">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7">
        <v>7</v>
      </c>
      <c r="B1264" s="1087">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7">
        <v>8</v>
      </c>
      <c r="B1265" s="1087">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7">
        <v>9</v>
      </c>
      <c r="B1266" s="1087">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7">
        <v>10</v>
      </c>
      <c r="B1267" s="1087">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7">
        <v>11</v>
      </c>
      <c r="B1268" s="1087">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7">
        <v>12</v>
      </c>
      <c r="B1269" s="1087">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7">
        <v>13</v>
      </c>
      <c r="B1270" s="1087">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7">
        <v>14</v>
      </c>
      <c r="B1271" s="1087">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7">
        <v>15</v>
      </c>
      <c r="B1272" s="1087">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7">
        <v>16</v>
      </c>
      <c r="B1273" s="1087">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7">
        <v>17</v>
      </c>
      <c r="B1274" s="1087">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7">
        <v>18</v>
      </c>
      <c r="B1275" s="1087">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7">
        <v>19</v>
      </c>
      <c r="B1276" s="1087">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7">
        <v>20</v>
      </c>
      <c r="B1277" s="1087">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7">
        <v>21</v>
      </c>
      <c r="B1278" s="1087">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7">
        <v>22</v>
      </c>
      <c r="B1279" s="1087">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7">
        <v>23</v>
      </c>
      <c r="B1280" s="1087">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7">
        <v>24</v>
      </c>
      <c r="B1281" s="1087">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7">
        <v>25</v>
      </c>
      <c r="B1282" s="1087">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7">
        <v>26</v>
      </c>
      <c r="B1283" s="1087">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7">
        <v>27</v>
      </c>
      <c r="B1284" s="1087">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7">
        <v>28</v>
      </c>
      <c r="B1285" s="1087">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7">
        <v>29</v>
      </c>
      <c r="B1286" s="1087">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7">
        <v>30</v>
      </c>
      <c r="B1287" s="1087">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7" t="s">
        <v>342</v>
      </c>
      <c r="AD1290" s="287"/>
      <c r="AE1290" s="287"/>
      <c r="AF1290" s="287"/>
      <c r="AG1290" s="287"/>
      <c r="AH1290" s="364" t="s">
        <v>261</v>
      </c>
      <c r="AI1290" s="366"/>
      <c r="AJ1290" s="366"/>
      <c r="AK1290" s="366"/>
      <c r="AL1290" s="366" t="s">
        <v>21</v>
      </c>
      <c r="AM1290" s="366"/>
      <c r="AN1290" s="366"/>
      <c r="AO1290" s="446"/>
      <c r="AP1290" s="447" t="s">
        <v>301</v>
      </c>
      <c r="AQ1290" s="447"/>
      <c r="AR1290" s="447"/>
      <c r="AS1290" s="447"/>
      <c r="AT1290" s="447"/>
      <c r="AU1290" s="447"/>
      <c r="AV1290" s="447"/>
      <c r="AW1290" s="447"/>
      <c r="AX1290" s="447"/>
    </row>
    <row r="1291" spans="1:50" ht="26.25" customHeight="1" x14ac:dyDescent="0.15">
      <c r="A1291" s="1087">
        <v>1</v>
      </c>
      <c r="B1291" s="1087">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7">
        <v>2</v>
      </c>
      <c r="B1292" s="1087">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7">
        <v>3</v>
      </c>
      <c r="B1293" s="1087">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7">
        <v>4</v>
      </c>
      <c r="B1294" s="1087">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7">
        <v>5</v>
      </c>
      <c r="B1295" s="1087">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7">
        <v>6</v>
      </c>
      <c r="B1296" s="1087">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7">
        <v>7</v>
      </c>
      <c r="B1297" s="1087">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7">
        <v>8</v>
      </c>
      <c r="B1298" s="1087">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7">
        <v>9</v>
      </c>
      <c r="B1299" s="1087">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7">
        <v>10</v>
      </c>
      <c r="B1300" s="1087">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7">
        <v>11</v>
      </c>
      <c r="B1301" s="1087">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7">
        <v>12</v>
      </c>
      <c r="B1302" s="1087">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7">
        <v>13</v>
      </c>
      <c r="B1303" s="1087">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7">
        <v>14</v>
      </c>
      <c r="B1304" s="1087">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7">
        <v>15</v>
      </c>
      <c r="B1305" s="1087">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7">
        <v>16</v>
      </c>
      <c r="B1306" s="1087">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7">
        <v>17</v>
      </c>
      <c r="B1307" s="1087">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7">
        <v>18</v>
      </c>
      <c r="B1308" s="1087">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7">
        <v>19</v>
      </c>
      <c r="B1309" s="1087">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7">
        <v>20</v>
      </c>
      <c r="B1310" s="1087">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7">
        <v>21</v>
      </c>
      <c r="B1311" s="1087">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7">
        <v>22</v>
      </c>
      <c r="B1312" s="1087">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7">
        <v>23</v>
      </c>
      <c r="B1313" s="1087">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7">
        <v>24</v>
      </c>
      <c r="B1314" s="1087">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7">
        <v>25</v>
      </c>
      <c r="B1315" s="1087">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7">
        <v>26</v>
      </c>
      <c r="B1316" s="1087">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7">
        <v>27</v>
      </c>
      <c r="B1317" s="1087">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7">
        <v>28</v>
      </c>
      <c r="B1318" s="1087">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7">
        <v>29</v>
      </c>
      <c r="B1319" s="1087">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7">
        <v>30</v>
      </c>
      <c r="B1320" s="1087">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2020-09-18T06:58:17Z</cp:lastPrinted>
  <dcterms:created xsi:type="dcterms:W3CDTF">2012-03-13T00:50:25Z</dcterms:created>
  <dcterms:modified xsi:type="dcterms:W3CDTF">2020-11-18T11:00:40Z</dcterms:modified>
</cp:coreProperties>
</file>