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240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<sst xmlns="http://schemas.openxmlformats.org/spreadsheetml/2006/main" count="3050" uniqueCount="706">
  <si>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</si>
  <si>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</si>
  <si>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</si>
  <si>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</si>
  <si>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</si>
  <si>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</si>
  <si>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</si>
  <si>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</si>
  <si>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</si>
  <si>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</si>
  <si>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</si>
  <si>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</si>
  <si>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</si>
  <si>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</si>
  <si>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</si>
  <si>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</si>
  <si>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</si>
  <si>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</si>
  <si>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</si>
  <si>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</si>
  <si>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</si>
  <si>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</si>
  <si>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</si>
  <si>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</si>
  <si>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</si>
  <si>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</si>
  <si>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</si>
  <si>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</si>
  <si>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</si>
  <si>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</si>
  <si>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</si>
  <si>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</si>
  <si>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</si>
  <si>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</si>
  <si>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</si>
  <si>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</si>
  <si>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</si>
  <si>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</si>
  <si>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</si>
  <si>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</si>
  <si>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</si>
  <si>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</si>
  <si>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</si>
  <si>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</si>
  <si>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</si>
  <si>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</si>
  <si>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</si>
  <si>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</si>
  <si>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</si>
  <si>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</si>
  <si>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</si>
  <si>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</si>
  <si>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</si>
  <si>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</si>
  <si>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</si>
  <si>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</si>
  <si>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</si>
  <si>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</si>
  <si>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</si>
  <si>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</si>
  <si>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</si>
  <si>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</si>
  <si>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</si>
  <si>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</si>
  <si>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</si>
  <si>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</si>
  <si>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</si>
  <si>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</si>
  <si>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</si>
  <si>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</si>
  <si>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</si>
  <si>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</si>
  <si>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</si>
  <si>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</si>
  <si>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</si>
  <si>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</si>
  <si>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</si>
  <si>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</si>
  <si>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</si>
  <si>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</si>
  <si>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</si>
  <si>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</si>
  <si>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</si>
  <si>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</si>
  <si>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</si>
  <si>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</si>
  <si>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</si>
  <si>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</si>
  <si>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</si>
  <si>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</si>
  <si>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</si>
  <si>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</si>
  <si>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</si>
  <si>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</si>
  <si>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</si>
  <si>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</si>
  <si>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</si>
  <si>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</si>
  <si>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</si>
  <si>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</si>
  <si>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</si>
  <si>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</si>
  <si>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</si>
  <si>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</si>
  <si>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</si>
  <si>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</si>
  <si>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</si>
  <si>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</si>
  <si>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</si>
  <si>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</si>
  <si>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</si>
  <si>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</si>
  <si>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</si>
  <si>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</si>
  <si>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</si>
  <si>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</si>
  <si>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</si>
  <si>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</si>
  <si>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</si>
  <si>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</si>
  <si>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</si>
  <si>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</si>
  <si>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</si>
  <si>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</si>
  <si>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</si>
  <si>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</si>
  <si>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</si>
  <si>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</si>
  <si>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</si>
  <si>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</si>
  <si>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</si>
  <si>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</si>
  <si>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</si>
  <si>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</si>
  <si>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</si>
  <si>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</si>
  <si>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</si>
  <si>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</si>
  <si>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</si>
  <si>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</si>
  <si>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</si>
  <si>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</si>
  <si>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</si>
  <si>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</si>
  <si>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</si>
  <si>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</si>
  <si>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</si>
  <si>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</si>
  <si>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</si>
  <si>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</si>
  <si>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</si>
  <si>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</si>
  <si>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</si>
  <si>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</si>
  <si>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</si>
  <si>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</si>
  <si>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</si>
  <si>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</si>
  <si>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</si>
  <si>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</si>
  <si>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</si>
  <si>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</si>
  <si>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</si>
  <si>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</si>
  <si>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</si>
  <si>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</si>
  <si>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</si>
  <si>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</si>
  <si>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</si>
  <si>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</si>
  <si>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</si>
  <si>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</si>
  <si>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</si>
  <si>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</si>
  <si>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</si>
  <si>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</si>
  <si>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</si>
  <si>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</si>
  <si>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</si>
  <si>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</si>
  <si>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</si>
  <si>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</si>
  <si>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</si>
  <si>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</si>
  <si>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</si>
  <si>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</si>
  <si>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</si>
  <si>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</si>
  <si>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</si>
  <si>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</si>
  <si>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</si>
  <si>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</si>
  <si>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</si>
  <si>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</si>
  <si>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</si>
  <si>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</si>
  <si>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</si>
  <si>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</si>
  <si>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</si>
  <si>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</si>
  <si>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</si>
  <si>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</si>
  <si>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</si>
  <si>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</si>
  <si>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</si>
  <si>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</si>
  <si>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</si>
  <si>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</si>
  <si>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</si>
  <si>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</si>
  <si>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</si>
  <si>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</si>
  <si>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</si>
  <si>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</si>
  <si>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</si>
  <si>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</si>
  <si>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</si>
  <si>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</si>
  <si>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</si>
  <si>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</si>
  <si>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</si>
  <si>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</si>
  <si>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</si>
  <si>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</si>
  <si>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</si>
  <si>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</si>
  <si>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</si>
  <si>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</si>
  <si>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</si>
  <si>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</si>
  <si>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</si>
  <si>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</si>
  <si>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</si>
  <si>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</si>
  <si>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</si>
  <si>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</si>
  <si>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</si>
  <si>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</si>
  <si>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</si>
  <si>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</si>
  <si>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</si>
  <si>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</si>
  <si>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</si>
  <si>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</si>
  <si>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</si>
  <si>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</si>
  <si>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</si>
  <si>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</si>
  <si>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</si>
  <si>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</si>
  <si>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</si>
  <si>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</si>
  <si>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</si>
  <si>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</si>
  <si>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</si>
  <si>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</si>
  <si>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</si>
  <si>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</si>
  <si>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</si>
  <si>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</si>
  <si>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</si>
  <si>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</si>
  <si>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</si>
  <si>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</si>
  <si>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</si>
  <si>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</si>
  <si>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</si>
  <si>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</si>
  <si>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</si>
  <si>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</si>
  <si>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</si>
  <si>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</si>
  <si>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</si>
  <si>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</si>
  <si>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</si>
  <si>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</si>
  <si>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</si>
  <si>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</si>
  <si>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</si>
  <si>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</si>
  <si>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</si>
  <si>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</si>
  <si>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</si>
  <si>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</si>
  <si>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</si>
  <si>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</si>
  <si>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</si>
  <si>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</si>
  <si>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</si>
  <si>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</si>
  <si>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</si>
  <si>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</si>
  <si>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</si>
  <si>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</si>
  <si>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</si>
  <si>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</si>
  <si>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</si>
  <si>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</si>
  <si>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</si>
  <si>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</si>
  <si>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</si>
  <si>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</si>
  <si>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</si>
  <si>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</si>
  <si>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</si>
  <si>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</si>
  <si>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</si>
  <si>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</si>
  <si>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</si>
  <si>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</si>
  <si>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</si>
  <si>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</si>
  <si>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</si>
  <si>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</si>
  <si>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</si>
  <si>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</si>
  <si>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</si>
  <si>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</si>
  <si>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</si>
  <si>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</si>
  <si>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</si>
  <si>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</si>
  <si>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</si>
  <si>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</si>
  <si>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</si>
  <si>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</si>
  <si>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</si>
  <si>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</si>
  <si>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</si>
  <si>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</si>
  <si>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</si>
  <si>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</si>
  <si>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</si>
  <si>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</si>
  <si>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</si>
  <si>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</si>
  <si>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</si>
  <si>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</si>
  <si>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</si>
  <si>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</si>
  <si>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</si>
  <si>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</si>
  <si>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</si>
  <si>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</si>
  <si>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</si>
  <si>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</si>
  <si>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</si>
  <si>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</si>
  <si>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</si>
  <si>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</si>
  <si>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</si>
  <si>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</si>
  <si>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</si>
  <si>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</si>
  <si>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</si>
  <si>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</si>
  <si>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</si>
  <si>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</si>
  <si>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</si>
  <si>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</si>
  <si>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</si>
  <si>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</si>
  <si>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</si>
  <si>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</si>
  <si>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</si>
  <si>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</si>
  <si>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</si>
  <si>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</si>
  <si>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</si>
  <si>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</si>
  <si>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</si>
  <si>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</si>
  <si>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</si>
  <si>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</si>
  <si>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</si>
  <si>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</si>
  <si>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</si>
  <si>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</si>
  <si>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</si>
  <si>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</si>
  <si>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</si>
  <si>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</si>
  <si>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</si>
  <si>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</si>
  <si>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</si>
  <si>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</si>
  <si>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</si>
  <si>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</si>
  <si>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</si>
  <si>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</si>
  <si>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</si>
  <si>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</si>
  <si>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</si>
  <si>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</si>
  <si>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</si>
  <si>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</si>
  <si>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</si>
  <si>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</si>
  <si>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</si>
  <si>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</si>
  <si>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</si>
  <si>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</si>
  <si>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</si>
  <si>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</si>
  <si>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</si>
  <si>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</si>
  <si>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</si>
  <si>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</si>
  <si>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</si>
  <si>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</si>
  <si>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</si>
  <si>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</si>
  <si>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</si>
  <si>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</si>
  <si>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</si>
  <si>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</si>
  <si>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</si>
  <si>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</si>
  <si>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</si>
  <si>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</si>
  <si>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</si>
  <si>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</si>
  <si>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</si>
  <si>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</si>
  <si>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</si>
  <si>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</si>
  <si>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</si>
  <si>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</si>
  <si>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</si>
  <si>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</si>
  <si>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</si>
  <si>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</si>
  <si>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</si>
  <si>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</si>
  <si>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</si>
  <si>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</si>
  <si>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</si>
  <si>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</si>
  <si>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</si>
  <si>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</si>
  <si>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</si>
  <si>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</si>
  <si>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</si>
  <si>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</si>
  <si>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</si>
  <si>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</si>
  <si>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</si>
  <si>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</si>
  <si>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</si>
  <si>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</si>
  <si>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</si>
  <si>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</si>
  <si>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</si>
  <si>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</si>
  <si>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</si>
  <si>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</si>
  <si>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</si>
  <si>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</si>
  <si>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</si>
  <si>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</si>
  <si>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</si>
  <si>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</si>
  <si>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</si>
  <si>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</si>
  <si>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</si>
  <si>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</si>
  <si>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</si>
  <si>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</si>
  <si>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</si>
  <si>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</si>
  <si>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</si>
  <si>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</si>
  <si>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</si>
  <si>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</si>
  <si>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</si>
  <si>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</si>
  <si>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</si>
  <si>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</si>
  <si>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</si>
  <si>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</si>
  <si>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</si>
  <si>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</si>
  <si>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</si>
  <si>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</si>
  <si>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</si>
  <si>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</si>
  <si>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</si>
  <si>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</si>
  <si>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</si>
  <si>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</si>
  <si>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</si>
  <si>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</si>
  <si>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</si>
  <si>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</si>
  <si>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</si>
  <si>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</si>
  <si>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</si>
  <si>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</si>
  <si>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</si>
  <si>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</si>
  <si>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</si>
  <si>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</si>
  <si>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</si>
  <si>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</si>
  <si>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</si>
  <si>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</si>
  <si>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</si>
  <si>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</si>
  <si>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</si>
  <si>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</si>
  <si>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</si>
  <si>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</si>
  <si>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</si>
  <si>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</si>
  <si>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</si>
  <si>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</si>
  <si>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</si>
  <si>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</si>
  <si>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</si>
  <si>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</si>
  <si>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</si>
  <si>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</si>
  <si>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</si>
  <si>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</si>
  <si>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</si>
  <si>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</si>
  <si>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</si>
  <si>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</si>
  <si>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</si>
  <si>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</si>
  <si>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</si>
  <si>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</si>
  <si>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</si>
  <si>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</si>
  <si>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</si>
  <si>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</si>
  <si>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</si>
  <si>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</si>
  <si>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</si>
  <si>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</si>
  <si>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</si>
  <si>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</si>
  <si>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</si>
  <si>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</si>
  <si>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</si>
  <si>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</si>
  <si>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</si>
  <si>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</si>
  <si>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</si>
  <si>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</si>
  <si>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</si>
  <si>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</si>
  <si>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</si>
  <si>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</si>
  <si>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</si>
  <si>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</si>
  <si>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</si>
  <si>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</si>
  <si>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</si>
  <si>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</si>
  <si>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</si>
  <si>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</si>
  <si>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</si>
  <si>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</si>
  <si>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第3期教育振興基本計画（平成30年6月15日 閣議決定）</t>
  </si>
  <si>
    <t>教育政策推進事業委託費</t>
  </si>
  <si>
    <t>在外教育施設から要請された巡回指導に対する採択数の割合を前年度以上に増加させる
※平成28年度より在外教育施設からは支援希望校を募り、予算の範囲内で優先順位をつけ支援を実施</t>
  </si>
  <si>
    <t>在外教育施設から要請された件数に対する採択数の割合</t>
  </si>
  <si>
    <t>補習授業校支援等のための巡回指導実施校数</t>
  </si>
  <si>
    <t>グローバルクラスにおけるCEFR B1（≒英検2級）レベルの在籍児童数を2021年度までに16人とする</t>
  </si>
  <si>
    <t>CEFR</t>
  </si>
  <si>
    <t>人</t>
  </si>
  <si>
    <t>在外教育施設の高度グローバル人材育成拠点事業における香港日本人学校小学部グローバルクラス在籍児童の英語力</t>
  </si>
  <si>
    <t>グローバル教師ポータルサイトに登録された国際理解教育等に関するレポートが帰国教師に活用される。</t>
  </si>
  <si>
    <t>グローバル教師ポータルサイトへのアクセス数</t>
  </si>
  <si>
    <t>グローバル教師ポータルサイトのアクセス数</t>
  </si>
  <si>
    <t>巡回指導員による巡回指導実施校数</t>
  </si>
  <si>
    <t>校</t>
  </si>
  <si>
    <t>在外教育施設の高度グローバル人材育成拠点事業の開発プログラムに関連する児童生徒等数</t>
  </si>
  <si>
    <t>帰国教師フォーラム参加者数</t>
  </si>
  <si>
    <t>円</t>
  </si>
  <si>
    <t>円/校</t>
    <phoneticPr fontId="5"/>
  </si>
  <si>
    <t>5,166,960/10</t>
  </si>
  <si>
    <t>4,886,071/9</t>
  </si>
  <si>
    <t>在外教育施設の高度グローバル人材育成拠点事業
予算額／校数　</t>
    <phoneticPr fontId="5"/>
  </si>
  <si>
    <t>円/校</t>
    <phoneticPr fontId="5"/>
  </si>
  <si>
    <t>50,459,000/1</t>
  </si>
  <si>
    <t>35,767,000/1</t>
  </si>
  <si>
    <t>42,752,000/1</t>
  </si>
  <si>
    <t>帰国教師ネットワーク構築事業
予算額／校数　</t>
    <phoneticPr fontId="5"/>
  </si>
  <si>
    <t>6,370,000/1</t>
  </si>
  <si>
    <t>6,397,000/1</t>
  </si>
  <si>
    <t>　　　　　　　　　　　　　　　　　　－</t>
    <phoneticPr fontId="5"/>
  </si>
  <si>
    <t>－</t>
    <phoneticPr fontId="5"/>
  </si>
  <si>
    <t>-</t>
    <phoneticPr fontId="5"/>
  </si>
  <si>
    <t>教育の機会均等確保の精神及び義務教育無償の精神に沿って、教育支援活動を行う事業である。</t>
  </si>
  <si>
    <t>在外教育施設は海外にあるため自治体には委ねられない。また、海外に在留する義務教育段階の子供の教育環境の整備は、民間ではなく国が実施すべき事業である。</t>
  </si>
  <si>
    <t>在外教育施設の教育環境を整備し、当該施設で学ぶ児童生徒の教育機会の確保を行うことは喫緊の課題であり、優先度の高い事業である。</t>
  </si>
  <si>
    <t>在外教育施設の高度グローバル人材育成拠点事業及び帰国教師ネットワーク構築は委託事業であり、公募により実施機関を選定。他の事業は、当課が直接支出している。</t>
  </si>
  <si>
    <t>支援する費目・使途と、受益者が負担するものとを明確に分けている。</t>
  </si>
  <si>
    <t>単位当たりコストは押さえつつ、支援対象校からの要請に応えることができている。</t>
  </si>
  <si>
    <t>在外教育施設の高度グローバル人材育成拠点事業は委託事業であり、委託先は更に再委託先として研究提携校を選定しているが、適切に支出が行われている。帰国教師ネットワーク構築事業は委託事業であるが、再委託先はない。</t>
  </si>
  <si>
    <t>費目・使途は、在外教育施設の巡回指導、委託事業で真に必要なものにかかる経費に限定されている。</t>
  </si>
  <si>
    <t>事業年度毎に各大学から提出される実績報告書等において、支出先・使途を把握し、補助金の使用状況、事業目的との整合性、コスト水準等について確認を行っている。</t>
  </si>
  <si>
    <t>5年間ですべての申請校への巡回指導実施を目指しており、その目標達成に見合ったものとなっている。</t>
  </si>
  <si>
    <t>委託２事業は、在外教育施設において高度グローバル人材を育成するための先進的なプログラム開発に係る調査研究や帰国教師のネットワーク構築を実施するもので、海外子女教育に知見を有する団体に委託するのが適当である。</t>
  </si>
  <si>
    <t>当初見込みとほぼ同数の活動実績となっており、見合ったものとなっている。</t>
  </si>
  <si>
    <t>新26-0007</t>
  </si>
  <si>
    <t>0102</t>
  </si>
  <si>
    <t>0105</t>
  </si>
  <si>
    <t>文部科学省</t>
    <phoneticPr fontId="5"/>
  </si>
  <si>
    <t>○</t>
  </si>
  <si>
    <t>1　新しい時代に向けた教育政策の推進</t>
    <phoneticPr fontId="5"/>
  </si>
  <si>
    <t>1-2 海外で学ぶ児童生徒等に対する教育機能の強化</t>
    <phoneticPr fontId="5"/>
  </si>
  <si>
    <t>海外子女教育推進体制の整備</t>
    <phoneticPr fontId="5"/>
  </si>
  <si>
    <t>平成4年度</t>
    <phoneticPr fontId="5"/>
  </si>
  <si>
    <t>終了予定なし</t>
    <phoneticPr fontId="5"/>
  </si>
  <si>
    <t>総合教育政策局</t>
    <phoneticPr fontId="5"/>
  </si>
  <si>
    <t>-</t>
    <phoneticPr fontId="5"/>
  </si>
  <si>
    <t>-</t>
    <phoneticPr fontId="5"/>
  </si>
  <si>
    <t>委員等旅費</t>
    <phoneticPr fontId="5"/>
  </si>
  <si>
    <t>職員旅費</t>
    <rPh sb="0" eb="2">
      <t>ショクイン</t>
    </rPh>
    <rPh sb="2" eb="4">
      <t>リョヒ</t>
    </rPh>
    <phoneticPr fontId="5"/>
  </si>
  <si>
    <t>有</t>
  </si>
  <si>
    <t>無</t>
  </si>
  <si>
    <t>‐</t>
  </si>
  <si>
    <t>平成30年度より新たに帰国教師ネットワーク構築事業を開始し、在外教育施設からの帰国教師の派遣経験を国内学校での還元・共有できる仕組み作りを構築するとともに、引き続き在外教育施設の高度グローバル人材育成拠点事業、巡回指導を実施し、更に海外子女教育の推進体制を強化しているところである。</t>
  </si>
  <si>
    <t>在外教育施設の高度グローバル人材育成拠点事業は、３年目であり、３年目に開発したプログラムを他の日本人学校に横展開した。また帰国教師ネットワーク構築事業は、ポータルサイト構築を行い、報告書の掲載など情報共有図れる仕組みとした。</t>
    <rPh sb="87" eb="88">
      <t>オコナ</t>
    </rPh>
    <rPh sb="90" eb="93">
      <t>ホウコクショ</t>
    </rPh>
    <rPh sb="94" eb="96">
      <t>ケイサイ</t>
    </rPh>
    <rPh sb="98" eb="100">
      <t>ジョウホウ</t>
    </rPh>
    <rPh sb="100" eb="102">
      <t>キョウユウ</t>
    </rPh>
    <rPh sb="102" eb="103">
      <t>ハカ</t>
    </rPh>
    <rPh sb="105" eb="107">
      <t>シク</t>
    </rPh>
    <phoneticPr fontId="5"/>
  </si>
  <si>
    <t>A.公益財団法人海外子女教育振興財団</t>
    <phoneticPr fontId="5"/>
  </si>
  <si>
    <t>C.公益財団法人海外子女教育振興財団</t>
    <phoneticPr fontId="5"/>
  </si>
  <si>
    <t>公益財団法人海外子女教育振興財団</t>
    <rPh sb="0" eb="2">
      <t>コウエキ</t>
    </rPh>
    <rPh sb="2" eb="4">
      <t>ザイダン</t>
    </rPh>
    <rPh sb="4" eb="6">
      <t>ホウジン</t>
    </rPh>
    <rPh sb="6" eb="10">
      <t>カイガイシジョ</t>
    </rPh>
    <rPh sb="10" eb="12">
      <t>キョウイク</t>
    </rPh>
    <rPh sb="12" eb="14">
      <t>シンコウ</t>
    </rPh>
    <rPh sb="14" eb="16">
      <t>ザイダン</t>
    </rPh>
    <phoneticPr fontId="6"/>
  </si>
  <si>
    <t>在外教育施設の高度グローバル人材育成拠点事業の実施</t>
    <phoneticPr fontId="5"/>
  </si>
  <si>
    <t>帰国教師ネットワーク構築事業の実施</t>
    <rPh sb="0" eb="4">
      <t>キコクキョウシ</t>
    </rPh>
    <rPh sb="10" eb="12">
      <t>コウチク</t>
    </rPh>
    <phoneticPr fontId="6"/>
  </si>
  <si>
    <t>ダラス補習授業校</t>
  </si>
  <si>
    <t>アスンシオン日本人学校</t>
  </si>
  <si>
    <t>-</t>
    <phoneticPr fontId="5"/>
  </si>
  <si>
    <t>-</t>
    <phoneticPr fontId="5"/>
  </si>
  <si>
    <t>-</t>
    <phoneticPr fontId="5"/>
  </si>
  <si>
    <t>グローバル人材育成のためのプログラム開発</t>
  </si>
  <si>
    <t>補習授業校における日本語能力向上のための総合的なプログラム開発</t>
  </si>
  <si>
    <t>日本文化発信の拠点形成プログラム開発</t>
  </si>
  <si>
    <t>-</t>
    <phoneticPr fontId="5"/>
  </si>
  <si>
    <t>-</t>
    <phoneticPr fontId="5"/>
  </si>
  <si>
    <t>ー</t>
    <phoneticPr fontId="5"/>
  </si>
  <si>
    <t>－</t>
    <phoneticPr fontId="5"/>
  </si>
  <si>
    <t>－</t>
    <phoneticPr fontId="5"/>
  </si>
  <si>
    <t>我が国の国際的諸活動の進展に伴い、長期間海外に滞在する邦人が同伴する子どもの数は、令和元年４月１５日現在で約８万４千人となっている。海外子女教育はこれらの子どもに対し、日本国民としてふさわしい教育を行うとともに、国際性を培うことを目的としており、我が国の教育の一環をなすものとして位置付けられるものであり、さらなる推進が必要であるため、現地調査及び指導助言、先進的なプログラム開発等により、在外教育施設における教育水準の向上や安全対策を図る。</t>
    <rPh sb="41" eb="42">
      <t>レイ</t>
    </rPh>
    <rPh sb="42" eb="43">
      <t>ワ</t>
    </rPh>
    <rPh sb="43" eb="44">
      <t>ガン</t>
    </rPh>
    <phoneticPr fontId="5"/>
  </si>
  <si>
    <t>-</t>
    <phoneticPr fontId="5"/>
  </si>
  <si>
    <t>再委託費</t>
    <rPh sb="0" eb="3">
      <t>サイイタク</t>
    </rPh>
    <rPh sb="3" eb="4">
      <t>ヒ</t>
    </rPh>
    <phoneticPr fontId="5"/>
  </si>
  <si>
    <t>旅費</t>
    <rPh sb="0" eb="2">
      <t>リョヒ</t>
    </rPh>
    <phoneticPr fontId="5"/>
  </si>
  <si>
    <t>雑役務費</t>
    <rPh sb="0" eb="1">
      <t>ザツ</t>
    </rPh>
    <rPh sb="1" eb="4">
      <t>エキムヒ</t>
    </rPh>
    <phoneticPr fontId="5"/>
  </si>
  <si>
    <t>各研究提携校のプログラム開発費</t>
    <rPh sb="0" eb="1">
      <t>カク</t>
    </rPh>
    <rPh sb="1" eb="3">
      <t>ケンキュウ</t>
    </rPh>
    <rPh sb="3" eb="5">
      <t>テイケイ</t>
    </rPh>
    <rPh sb="5" eb="6">
      <t>コウ</t>
    </rPh>
    <rPh sb="12" eb="14">
      <t>カイハツ</t>
    </rPh>
    <rPh sb="14" eb="15">
      <t>ヒ</t>
    </rPh>
    <phoneticPr fontId="5"/>
  </si>
  <si>
    <t>一般管理費</t>
    <rPh sb="0" eb="2">
      <t>イッパン</t>
    </rPh>
    <rPh sb="2" eb="5">
      <t>カンリヒ</t>
    </rPh>
    <phoneticPr fontId="5"/>
  </si>
  <si>
    <t>委託先の管理諸経費</t>
    <rPh sb="0" eb="3">
      <t>イタクサキ</t>
    </rPh>
    <rPh sb="4" eb="6">
      <t>カンリ</t>
    </rPh>
    <rPh sb="6" eb="7">
      <t>ショ</t>
    </rPh>
    <rPh sb="7" eb="9">
      <t>ケイヒ</t>
    </rPh>
    <phoneticPr fontId="5"/>
  </si>
  <si>
    <t>実態調査旅費</t>
    <rPh sb="0" eb="2">
      <t>ジッタイ</t>
    </rPh>
    <rPh sb="2" eb="4">
      <t>チョウサ</t>
    </rPh>
    <rPh sb="4" eb="6">
      <t>リョヒ</t>
    </rPh>
    <phoneticPr fontId="5"/>
  </si>
  <si>
    <t>成果発信専用サイト運用費</t>
    <rPh sb="0" eb="2">
      <t>セイカ</t>
    </rPh>
    <rPh sb="2" eb="4">
      <t>ハッシン</t>
    </rPh>
    <rPh sb="4" eb="6">
      <t>センヨウ</t>
    </rPh>
    <rPh sb="9" eb="11">
      <t>ウンヨウ</t>
    </rPh>
    <rPh sb="11" eb="12">
      <t>ヒ</t>
    </rPh>
    <phoneticPr fontId="5"/>
  </si>
  <si>
    <t>諸謝金</t>
    <rPh sb="0" eb="3">
      <t>ショシャキン</t>
    </rPh>
    <phoneticPr fontId="5"/>
  </si>
  <si>
    <t>運営指導委員会謝金</t>
    <rPh sb="0" eb="2">
      <t>ウンエイ</t>
    </rPh>
    <rPh sb="2" eb="4">
      <t>シドウ</t>
    </rPh>
    <rPh sb="4" eb="7">
      <t>イインカイ</t>
    </rPh>
    <rPh sb="7" eb="9">
      <t>シャキン</t>
    </rPh>
    <phoneticPr fontId="5"/>
  </si>
  <si>
    <t>B.ダラス補習授業校</t>
    <phoneticPr fontId="5"/>
  </si>
  <si>
    <t>人件費</t>
    <rPh sb="0" eb="3">
      <t>ジンケンヒ</t>
    </rPh>
    <phoneticPr fontId="5"/>
  </si>
  <si>
    <t>消耗品</t>
    <rPh sb="0" eb="3">
      <t>ショウモウヒン</t>
    </rPh>
    <phoneticPr fontId="5"/>
  </si>
  <si>
    <t>コーディネーター</t>
    <phoneticPr fontId="5"/>
  </si>
  <si>
    <t>日本への研修旅費</t>
    <rPh sb="0" eb="2">
      <t>ニホン</t>
    </rPh>
    <rPh sb="4" eb="6">
      <t>ケンシュウ</t>
    </rPh>
    <rPh sb="6" eb="8">
      <t>リョヒ</t>
    </rPh>
    <phoneticPr fontId="5"/>
  </si>
  <si>
    <t>研究開発に必要な消耗品</t>
    <rPh sb="0" eb="2">
      <t>ケンキュウ</t>
    </rPh>
    <rPh sb="2" eb="4">
      <t>カイハツ</t>
    </rPh>
    <rPh sb="5" eb="7">
      <t>ヒツヨウ</t>
    </rPh>
    <rPh sb="8" eb="10">
      <t>ショウモウ</t>
    </rPh>
    <rPh sb="10" eb="11">
      <t>ヒン</t>
    </rPh>
    <phoneticPr fontId="5"/>
  </si>
  <si>
    <t>フォーラムポスターチラシ作成他</t>
    <rPh sb="12" eb="14">
      <t>サクセイ</t>
    </rPh>
    <rPh sb="14" eb="15">
      <t>ホカ</t>
    </rPh>
    <phoneticPr fontId="5"/>
  </si>
  <si>
    <t>教育実践研究支援に係る現地指導</t>
    <rPh sb="0" eb="2">
      <t>キョウイク</t>
    </rPh>
    <rPh sb="2" eb="4">
      <t>ジッセン</t>
    </rPh>
    <rPh sb="4" eb="6">
      <t>ケンキュウ</t>
    </rPh>
    <rPh sb="6" eb="8">
      <t>シエン</t>
    </rPh>
    <rPh sb="9" eb="10">
      <t>カカ</t>
    </rPh>
    <rPh sb="11" eb="13">
      <t>ゲンチ</t>
    </rPh>
    <rPh sb="13" eb="15">
      <t>シドウ</t>
    </rPh>
    <phoneticPr fontId="5"/>
  </si>
  <si>
    <t>委託先の管理諸経費</t>
    <phoneticPr fontId="5"/>
  </si>
  <si>
    <t>香港日本人学校</t>
    <rPh sb="0" eb="2">
      <t>ホンコン</t>
    </rPh>
    <rPh sb="2" eb="5">
      <t>ニホンジン</t>
    </rPh>
    <rPh sb="5" eb="7">
      <t>ガッコウ</t>
    </rPh>
    <phoneticPr fontId="5"/>
  </si>
  <si>
    <t>マニラ日本人学校</t>
    <rPh sb="3" eb="6">
      <t>ニホンジン</t>
    </rPh>
    <rPh sb="6" eb="8">
      <t>ガッコウ</t>
    </rPh>
    <phoneticPr fontId="5"/>
  </si>
  <si>
    <t>国立特別支援教育総合研究所</t>
    <phoneticPr fontId="5"/>
  </si>
  <si>
    <t>日本人学校における特別支援教育に関する遠隔指導の実施に向けた実践的研究</t>
    <phoneticPr fontId="5"/>
  </si>
  <si>
    <t>限られた予算で最大の効果が発揮できるよう、事業の緊急性や必要性の観点から、効果的な事業実施を図ることとしており、今後も適性な事業執行に努める。</t>
    <rPh sb="0" eb="1">
      <t>カギ</t>
    </rPh>
    <rPh sb="4" eb="6">
      <t>ヨサン</t>
    </rPh>
    <rPh sb="7" eb="9">
      <t>サイダイ</t>
    </rPh>
    <rPh sb="10" eb="12">
      <t>コウカ</t>
    </rPh>
    <rPh sb="13" eb="15">
      <t>ハッキ</t>
    </rPh>
    <rPh sb="21" eb="23">
      <t>ジギョウ</t>
    </rPh>
    <rPh sb="24" eb="27">
      <t>キンキュウセイ</t>
    </rPh>
    <rPh sb="28" eb="31">
      <t>ヒツヨウセイ</t>
    </rPh>
    <rPh sb="32" eb="34">
      <t>カンテン</t>
    </rPh>
    <rPh sb="37" eb="40">
      <t>コウカテキ</t>
    </rPh>
    <rPh sb="41" eb="43">
      <t>ジギョウ</t>
    </rPh>
    <rPh sb="43" eb="45">
      <t>ジッシ</t>
    </rPh>
    <rPh sb="46" eb="47">
      <t>ハカ</t>
    </rPh>
    <rPh sb="56" eb="58">
      <t>コンゴ</t>
    </rPh>
    <rPh sb="59" eb="61">
      <t>テキセイ</t>
    </rPh>
    <rPh sb="62" eb="64">
      <t>ジギョウ</t>
    </rPh>
    <rPh sb="64" eb="66">
      <t>シッコウ</t>
    </rPh>
    <rPh sb="67" eb="68">
      <t>ツト</t>
    </rPh>
    <phoneticPr fontId="5"/>
  </si>
  <si>
    <t>-</t>
    <phoneticPr fontId="5"/>
  </si>
  <si>
    <t>-</t>
    <phoneticPr fontId="5"/>
  </si>
  <si>
    <t>-</t>
    <phoneticPr fontId="5"/>
  </si>
  <si>
    <t>-</t>
    <phoneticPr fontId="5"/>
  </si>
  <si>
    <t>-</t>
    <phoneticPr fontId="5"/>
  </si>
  <si>
    <t>-</t>
    <phoneticPr fontId="5"/>
  </si>
  <si>
    <t>45,015,000/1</t>
    <phoneticPr fontId="5"/>
  </si>
  <si>
    <t>6,397,000/１</t>
    <phoneticPr fontId="5"/>
  </si>
  <si>
    <t>在外教育施設における教育水準の向上や安全対策を図るため、海外子女教育担当官を現地に派遣し、実状の把握及び指導・助言を行うとともに在外教育施設特有の課題解消ならびに高度なグローバル人材育成を目的とした先進的プログラムの開発や在外教育施設からの帰国教師の能力や知識、経験を還元・共有するため、帰国教師間のネットワークの構築を行う。また、在外教育施設の安全対策や指導に精通した教育関係者に協力を依頼し、巡回指導を行い、安全対策や指導に役立てる。さらに、国内の学校が行っている教育と同等の教育を行うことを目的とする在外教育施設に対して、認定のための調査や認定後の状況把握のため、現地調査を行う。</t>
    <phoneticPr fontId="5"/>
  </si>
  <si>
    <t>補習授業校では、教員免許をもっていない者が国語等の授業を行っているケースが多い。日本国内から過去に補習授業校に勤務経験があり高度な識見を有する帰国教師を指導員として委嘱し、支援を求める学校に対して現地を訪問して実際に模範授業の実施や現地が抱える課題解決を図るための指導助言を行う。また、在外教育施設の安全対策や特別支援教育の指導等に精通した教育関係者等を日本人学校へ派遣し、教育相談を行う。さらに、在外教育施設特有の課題解消ならびに高度なグローバル人材育成を目的とした先進的プログラムを開発するとともに、帰国教師の能力や知識、経験を還元・共有するため、帰国教師間のネットワークの構築を行う。これらの取組を通じて、在外教育施設における教育水準の向上や安全対策を図る。</t>
    <phoneticPr fontId="5"/>
  </si>
  <si>
    <t>巡回指導員による巡回指導
決算額／校数　　　　　　　　　　　　　　</t>
    <phoneticPr fontId="5"/>
  </si>
  <si>
    <t>3,597,967/9</t>
    <phoneticPr fontId="5"/>
  </si>
  <si>
    <t>謝金</t>
    <rPh sb="0" eb="2">
      <t>シャキン</t>
    </rPh>
    <phoneticPr fontId="5"/>
  </si>
  <si>
    <t>補習授業校指導資料集作成</t>
    <rPh sb="0" eb="2">
      <t>ホシュウ</t>
    </rPh>
    <rPh sb="2" eb="4">
      <t>ジュギョウ</t>
    </rPh>
    <rPh sb="4" eb="5">
      <t>コウ</t>
    </rPh>
    <rPh sb="5" eb="7">
      <t>シドウ</t>
    </rPh>
    <rPh sb="7" eb="9">
      <t>シリョウ</t>
    </rPh>
    <rPh sb="9" eb="10">
      <t>シュウ</t>
    </rPh>
    <rPh sb="10" eb="12">
      <t>サクセイ</t>
    </rPh>
    <phoneticPr fontId="5"/>
  </si>
  <si>
    <t>全国海外子女教育研究協議会</t>
    <rPh sb="0" eb="2">
      <t>ゼンコク</t>
    </rPh>
    <rPh sb="2" eb="4">
      <t>カイガイ</t>
    </rPh>
    <rPh sb="4" eb="6">
      <t>シジョ</t>
    </rPh>
    <rPh sb="6" eb="8">
      <t>キョウイク</t>
    </rPh>
    <rPh sb="8" eb="10">
      <t>ケンキュウ</t>
    </rPh>
    <rPh sb="10" eb="13">
      <t>キョウギカイ</t>
    </rPh>
    <phoneticPr fontId="5"/>
  </si>
  <si>
    <t>-</t>
    <phoneticPr fontId="5"/>
  </si>
  <si>
    <t>補習授業校指導資料集作成（小学校国語）</t>
    <rPh sb="13" eb="16">
      <t>ショウガッコウ</t>
    </rPh>
    <rPh sb="16" eb="18">
      <t>コクゴ</t>
    </rPh>
    <phoneticPr fontId="5"/>
  </si>
  <si>
    <t>D.公益財団法人海外子女教育振興財団</t>
    <rPh sb="2" eb="4">
      <t>コウエキ</t>
    </rPh>
    <rPh sb="4" eb="6">
      <t>ザイダン</t>
    </rPh>
    <rPh sb="6" eb="8">
      <t>ホウジン</t>
    </rPh>
    <rPh sb="8" eb="10">
      <t>カイガイ</t>
    </rPh>
    <rPh sb="10" eb="12">
      <t>シジョ</t>
    </rPh>
    <rPh sb="12" eb="14">
      <t>キョウイク</t>
    </rPh>
    <rPh sb="14" eb="16">
      <t>シンコウ</t>
    </rPh>
    <rPh sb="16" eb="18">
      <t>ザイダン</t>
    </rPh>
    <phoneticPr fontId="5"/>
  </si>
  <si>
    <t>シンガポール日本人学校</t>
    <rPh sb="6" eb="9">
      <t>ニホンジン</t>
    </rPh>
    <rPh sb="9" eb="11">
      <t>ガッコウ</t>
    </rPh>
    <phoneticPr fontId="5"/>
  </si>
  <si>
    <t>西大和学園カルフォルニア校</t>
    <rPh sb="0" eb="5">
      <t>ニシヤマトガクエン</t>
    </rPh>
    <rPh sb="12" eb="13">
      <t>コウ</t>
    </rPh>
    <phoneticPr fontId="5"/>
  </si>
  <si>
    <t>パリ日本人学校</t>
    <rPh sb="2" eb="5">
      <t>ニホンジン</t>
    </rPh>
    <rPh sb="5" eb="7">
      <t>ガッコウ</t>
    </rPh>
    <phoneticPr fontId="5"/>
  </si>
  <si>
    <t>台北日本人学校</t>
    <rPh sb="0" eb="2">
      <t>タイペイ</t>
    </rPh>
    <rPh sb="2" eb="5">
      <t>ニホンジン</t>
    </rPh>
    <rPh sb="5" eb="7">
      <t>ガッコウ</t>
    </rPh>
    <phoneticPr fontId="5"/>
  </si>
  <si>
    <t>台中日本人学校</t>
    <rPh sb="0" eb="2">
      <t>タイチュウ</t>
    </rPh>
    <rPh sb="2" eb="5">
      <t>ニホンジン</t>
    </rPh>
    <rPh sb="5" eb="7">
      <t>ガッコウ</t>
    </rPh>
    <phoneticPr fontId="5"/>
  </si>
  <si>
    <t>諸謝金</t>
    <phoneticPr fontId="5"/>
  </si>
  <si>
    <t>教職員研修費</t>
    <rPh sb="0" eb="3">
      <t>キョウショクイン</t>
    </rPh>
    <rPh sb="3" eb="5">
      <t>ケンシュウ</t>
    </rPh>
    <rPh sb="5" eb="6">
      <t>ヒ</t>
    </rPh>
    <phoneticPr fontId="5"/>
  </si>
  <si>
    <t>-</t>
    <phoneticPr fontId="5"/>
  </si>
  <si>
    <t>-</t>
    <phoneticPr fontId="5"/>
  </si>
  <si>
    <t>※金額は単位未満四捨五入して記載していることから、合計が一致しない場合がある。
在外教育施設の在り方に関する有識者会議の実施に係る経費の増。</t>
    <rPh sb="41" eb="43">
      <t>ザイガイ</t>
    </rPh>
    <rPh sb="43" eb="45">
      <t>キョウイク</t>
    </rPh>
    <rPh sb="45" eb="47">
      <t>シセツ</t>
    </rPh>
    <rPh sb="48" eb="49">
      <t>ア</t>
    </rPh>
    <rPh sb="50" eb="51">
      <t>カタ</t>
    </rPh>
    <rPh sb="52" eb="53">
      <t>カン</t>
    </rPh>
    <rPh sb="55" eb="58">
      <t>ユウシキシャ</t>
    </rPh>
    <rPh sb="58" eb="60">
      <t>カイギ</t>
    </rPh>
    <rPh sb="61" eb="63">
      <t>ジッシ</t>
    </rPh>
    <rPh sb="64" eb="65">
      <t>カカ</t>
    </rPh>
    <rPh sb="66" eb="68">
      <t>ケイヒ</t>
    </rPh>
    <rPh sb="69" eb="70">
      <t>ゾウ</t>
    </rPh>
    <phoneticPr fontId="5"/>
  </si>
  <si>
    <t>国際教育課長
北山　浩士</t>
    <rPh sb="2" eb="4">
      <t>キョウイク</t>
    </rPh>
    <phoneticPr fontId="5"/>
  </si>
  <si>
    <t>外部有識者による点検対象外</t>
    <phoneticPr fontId="5"/>
  </si>
  <si>
    <t>事業内容の
一部改善</t>
  </si>
  <si>
    <t>１．事業評価の観点：この事業は、海外子女教育の推進のための現地調査及び指導助言、先進的なプログラム開発等により、在外教育施設における教育水準の向上や安全対策を図るものであり、予算執行状況、契約・執行手続きの観点から検証を行った。
２．所見：この事業は、予算執行状況について概ね計画通りに予算執行されたものと考えられるが、一者応札案件が見受けられるため、競争参加条件等のより一層の見直しを図るなど、契約の競争性、公平性、透明性を確保すべきである。</t>
  </si>
  <si>
    <t>執行等改善</t>
  </si>
  <si>
    <t>所見を踏まえ、更なる競争性の確保を目指し、事業実施に係る手続きについて今後、必要な見直しを行う。</t>
  </si>
  <si>
    <t>国際教育課</t>
    <rPh sb="2" eb="4">
      <t>キョウイク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</si>
</sst>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168089</xdr:colOff>
      <xdr:row>741</xdr:row>
      <xdr:rowOff>322169</xdr:rowOff>
    </xdr:from>
    <xdr:to>
      <xdr:col>43</xdr:col>
      <xdr:colOff>182097</xdr:colOff>
      <xdr:row>763</xdr:row>
      <xdr:rowOff>225865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5221" y="56687757"/>
          <a:ext cx="6289302" cy="85742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562</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617</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615</v>
      </c>
      <c r="H5" s="578"/>
      <c r="I5" s="578"/>
      <c r="J5" s="578"/>
      <c r="K5" s="578"/>
      <c r="L5" s="578"/>
      <c r="M5" s="579" t="s">
        <v>66</v>
      </c>
      <c r="N5" s="580"/>
      <c r="O5" s="580"/>
      <c r="P5" s="580"/>
      <c r="Q5" s="580"/>
      <c r="R5" s="581"/>
      <c r="S5" s="582" t="s">
        <v>616</v>
      </c>
      <c r="T5" s="578"/>
      <c r="U5" s="578"/>
      <c r="V5" s="578"/>
      <c r="W5" s="578"/>
      <c r="X5" s="583"/>
      <c r="Y5" s="736" t="s">
        <v>3</v>
      </c>
      <c r="Z5" s="737"/>
      <c r="AA5" s="737"/>
      <c r="AB5" s="737"/>
      <c r="AC5" s="737"/>
      <c r="AD5" s="738"/>
      <c r="AE5" s="739" t="s">
        <v>705</v>
      </c>
      <c r="AF5" s="739"/>
      <c r="AG5" s="739"/>
      <c r="AH5" s="739"/>
      <c r="AI5" s="739"/>
      <c r="AJ5" s="739"/>
      <c r="AK5" s="739"/>
      <c r="AL5" s="739"/>
      <c r="AM5" s="739"/>
      <c r="AN5" s="739"/>
      <c r="AO5" s="739"/>
      <c r="AP5" s="740"/>
      <c r="AQ5" s="741" t="s">
        <v>699</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563</v>
      </c>
      <c r="H7" s="852"/>
      <c r="I7" s="852"/>
      <c r="J7" s="852"/>
      <c r="K7" s="852"/>
      <c r="L7" s="852"/>
      <c r="M7" s="852"/>
      <c r="N7" s="852"/>
      <c r="O7" s="852"/>
      <c r="P7" s="852"/>
      <c r="Q7" s="852"/>
      <c r="R7" s="852"/>
      <c r="S7" s="852"/>
      <c r="T7" s="852"/>
      <c r="U7" s="852"/>
      <c r="V7" s="852"/>
      <c r="W7" s="852"/>
      <c r="X7" s="853"/>
      <c r="Y7" s="415" t="s">
        <v>390</v>
      </c>
      <c r="Z7" s="311"/>
      <c r="AA7" s="311"/>
      <c r="AB7" s="311"/>
      <c r="AC7" s="311"/>
      <c r="AD7" s="416"/>
      <c r="AE7" s="403" t="s">
        <v>564</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645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1" customHeight="1" x14ac:dyDescent="0.15">
      <c r="A10" s="761" t="s">
        <v>30</v>
      </c>
      <c r="B10" s="762"/>
      <c r="C10" s="762"/>
      <c r="D10" s="762"/>
      <c r="E10" s="762"/>
      <c r="F10" s="762"/>
      <c r="G10" s="694" t="s">
        <v>679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58.648000000000003</v>
      </c>
      <c r="Q13" s="117"/>
      <c r="R13" s="117"/>
      <c r="S13" s="117"/>
      <c r="T13" s="117"/>
      <c r="U13" s="117"/>
      <c r="V13" s="118"/>
      <c r="W13" s="116">
        <v>51.5</v>
      </c>
      <c r="X13" s="117"/>
      <c r="Y13" s="117"/>
      <c r="Z13" s="117"/>
      <c r="AA13" s="117"/>
      <c r="AB13" s="117"/>
      <c r="AC13" s="118"/>
      <c r="AD13" s="116">
        <v>61.9</v>
      </c>
      <c r="AE13" s="117"/>
      <c r="AF13" s="117"/>
      <c r="AG13" s="117"/>
      <c r="AH13" s="117"/>
      <c r="AI13" s="117"/>
      <c r="AJ13" s="118"/>
      <c r="AK13" s="116">
        <v>66.5</v>
      </c>
      <c r="AL13" s="117"/>
      <c r="AM13" s="117"/>
      <c r="AN13" s="117"/>
      <c r="AO13" s="117"/>
      <c r="AP13" s="117"/>
      <c r="AQ13" s="118"/>
      <c r="AR13" s="113">
        <v>71.900000000000006</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563</v>
      </c>
      <c r="Q14" s="117"/>
      <c r="R14" s="117"/>
      <c r="S14" s="117"/>
      <c r="T14" s="117"/>
      <c r="U14" s="117"/>
      <c r="V14" s="118"/>
      <c r="W14" s="116" t="s">
        <v>563</v>
      </c>
      <c r="X14" s="117"/>
      <c r="Y14" s="117"/>
      <c r="Z14" s="117"/>
      <c r="AA14" s="117"/>
      <c r="AB14" s="117"/>
      <c r="AC14" s="118"/>
      <c r="AD14" s="116" t="s">
        <v>618</v>
      </c>
      <c r="AE14" s="117"/>
      <c r="AF14" s="117"/>
      <c r="AG14" s="117"/>
      <c r="AH14" s="117"/>
      <c r="AI14" s="117"/>
      <c r="AJ14" s="118"/>
      <c r="AK14" s="116" t="s">
        <v>619</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619</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619</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619</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58.648000000000003</v>
      </c>
      <c r="Q18" s="123"/>
      <c r="R18" s="123"/>
      <c r="S18" s="123"/>
      <c r="T18" s="123"/>
      <c r="U18" s="123"/>
      <c r="V18" s="124"/>
      <c r="W18" s="122">
        <f>SUM(W13:AC17)</f>
        <v>51.5</v>
      </c>
      <c r="X18" s="123"/>
      <c r="Y18" s="123"/>
      <c r="Z18" s="123"/>
      <c r="AA18" s="123"/>
      <c r="AB18" s="123"/>
      <c r="AC18" s="124"/>
      <c r="AD18" s="122">
        <f>SUM(AD13:AJ17)</f>
        <v>61.9</v>
      </c>
      <c r="AE18" s="123"/>
      <c r="AF18" s="123"/>
      <c r="AG18" s="123"/>
      <c r="AH18" s="123"/>
      <c r="AI18" s="123"/>
      <c r="AJ18" s="124"/>
      <c r="AK18" s="122">
        <f>SUM(AK13:AQ17)</f>
        <v>66.5</v>
      </c>
      <c r="AL18" s="123"/>
      <c r="AM18" s="123"/>
      <c r="AN18" s="123"/>
      <c r="AO18" s="123"/>
      <c r="AP18" s="123"/>
      <c r="AQ18" s="124"/>
      <c r="AR18" s="122">
        <f>SUM(AR13:AX17)</f>
        <v>71.900000000000006</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58.6</v>
      </c>
      <c r="Q19" s="117"/>
      <c r="R19" s="117"/>
      <c r="S19" s="117"/>
      <c r="T19" s="117"/>
      <c r="U19" s="117"/>
      <c r="V19" s="118"/>
      <c r="W19" s="116">
        <v>50.6</v>
      </c>
      <c r="X19" s="117"/>
      <c r="Y19" s="117"/>
      <c r="Z19" s="117"/>
      <c r="AA19" s="117"/>
      <c r="AB19" s="117"/>
      <c r="AC19" s="118"/>
      <c r="AD19" s="116">
        <v>58.5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0.9991815577683808</v>
      </c>
      <c r="Q20" s="558"/>
      <c r="R20" s="558"/>
      <c r="S20" s="558"/>
      <c r="T20" s="558"/>
      <c r="U20" s="558"/>
      <c r="V20" s="558"/>
      <c r="W20" s="558">
        <f t="shared" ref="W20" si="0">IF(W18=0, "-", SUM(W19)/W18)</f>
        <v>0.98252427184466018</v>
      </c>
      <c r="X20" s="558"/>
      <c r="Y20" s="558"/>
      <c r="Z20" s="558"/>
      <c r="AA20" s="558"/>
      <c r="AB20" s="558"/>
      <c r="AC20" s="558"/>
      <c r="AD20" s="558">
        <f t="shared" ref="AD20" si="1">IF(AD18=0, "-", SUM(AD19)/AD18)</f>
        <v>0.9450726978998385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1.5" customHeight="1" x14ac:dyDescent="0.15">
      <c r="A21" s="149"/>
      <c r="B21" s="150"/>
      <c r="C21" s="150"/>
      <c r="D21" s="150"/>
      <c r="E21" s="150"/>
      <c r="F21" s="151"/>
      <c r="G21" s="954" t="s">
        <v>356</v>
      </c>
      <c r="H21" s="955"/>
      <c r="I21" s="955"/>
      <c r="J21" s="955"/>
      <c r="K21" s="955"/>
      <c r="L21" s="955"/>
      <c r="M21" s="955"/>
      <c r="N21" s="955"/>
      <c r="O21" s="955"/>
      <c r="P21" s="558">
        <f>IF(P19=0, "-", SUM(P19)/SUM(P13,P14))</f>
        <v>0.9991815577683808</v>
      </c>
      <c r="Q21" s="558"/>
      <c r="R21" s="558"/>
      <c r="S21" s="558"/>
      <c r="T21" s="558"/>
      <c r="U21" s="558"/>
      <c r="V21" s="558"/>
      <c r="W21" s="558">
        <f t="shared" ref="W21" si="2">IF(W19=0, "-", SUM(W19)/SUM(W13,W14))</f>
        <v>0.98252427184466018</v>
      </c>
      <c r="X21" s="558"/>
      <c r="Y21" s="558"/>
      <c r="Z21" s="558"/>
      <c r="AA21" s="558"/>
      <c r="AB21" s="558"/>
      <c r="AC21" s="558"/>
      <c r="AD21" s="558">
        <f t="shared" ref="AD21" si="3">IF(AD19=0, "-", SUM(AD19)/SUM(AD13,AD14))</f>
        <v>0.9450726978998385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565</v>
      </c>
      <c r="H23" s="191"/>
      <c r="I23" s="191"/>
      <c r="J23" s="191"/>
      <c r="K23" s="191"/>
      <c r="L23" s="191"/>
      <c r="M23" s="191"/>
      <c r="N23" s="191"/>
      <c r="O23" s="192"/>
      <c r="P23" s="113">
        <v>53.9</v>
      </c>
      <c r="Q23" s="114"/>
      <c r="R23" s="114"/>
      <c r="S23" s="114"/>
      <c r="T23" s="114"/>
      <c r="U23" s="114"/>
      <c r="V23" s="115"/>
      <c r="W23" s="113">
        <v>53.4</v>
      </c>
      <c r="X23" s="114"/>
      <c r="Y23" s="114"/>
      <c r="Z23" s="114"/>
      <c r="AA23" s="114"/>
      <c r="AB23" s="114"/>
      <c r="AC23" s="115"/>
      <c r="AD23" s="207" t="s">
        <v>698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620</v>
      </c>
      <c r="H24" s="194"/>
      <c r="I24" s="194"/>
      <c r="J24" s="194"/>
      <c r="K24" s="194"/>
      <c r="L24" s="194"/>
      <c r="M24" s="194"/>
      <c r="N24" s="194"/>
      <c r="O24" s="195"/>
      <c r="P24" s="116">
        <v>5.0999999999999996</v>
      </c>
      <c r="Q24" s="117"/>
      <c r="R24" s="117"/>
      <c r="S24" s="117"/>
      <c r="T24" s="117"/>
      <c r="U24" s="117"/>
      <c r="V24" s="118"/>
      <c r="W24" s="116">
        <v>7.8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621</v>
      </c>
      <c r="H25" s="194"/>
      <c r="I25" s="194"/>
      <c r="J25" s="194"/>
      <c r="K25" s="194"/>
      <c r="L25" s="194"/>
      <c r="M25" s="194"/>
      <c r="N25" s="194"/>
      <c r="O25" s="195"/>
      <c r="P25" s="116">
        <v>5.2</v>
      </c>
      <c r="Q25" s="117"/>
      <c r="R25" s="117"/>
      <c r="S25" s="117"/>
      <c r="T25" s="117"/>
      <c r="U25" s="117"/>
      <c r="V25" s="118"/>
      <c r="W25" s="116">
        <v>6.8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694</v>
      </c>
      <c r="H26" s="194"/>
      <c r="I26" s="194"/>
      <c r="J26" s="194"/>
      <c r="K26" s="194"/>
      <c r="L26" s="194"/>
      <c r="M26" s="194"/>
      <c r="N26" s="194"/>
      <c r="O26" s="195"/>
      <c r="P26" s="116">
        <v>1</v>
      </c>
      <c r="Q26" s="117"/>
      <c r="R26" s="117"/>
      <c r="S26" s="117"/>
      <c r="T26" s="117"/>
      <c r="U26" s="117"/>
      <c r="V26" s="118"/>
      <c r="W26" s="116">
        <v>2.2000000000000002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695</v>
      </c>
      <c r="H27" s="194"/>
      <c r="I27" s="194"/>
      <c r="J27" s="194"/>
      <c r="K27" s="194"/>
      <c r="L27" s="194"/>
      <c r="M27" s="194"/>
      <c r="N27" s="194"/>
      <c r="O27" s="195"/>
      <c r="P27" s="116">
        <v>1.3</v>
      </c>
      <c r="Q27" s="117"/>
      <c r="R27" s="117"/>
      <c r="S27" s="117"/>
      <c r="T27" s="117"/>
      <c r="U27" s="117"/>
      <c r="V27" s="118"/>
      <c r="W27" s="116">
        <v>1.7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66.5</v>
      </c>
      <c r="Q29" s="117"/>
      <c r="R29" s="117"/>
      <c r="S29" s="117"/>
      <c r="T29" s="117"/>
      <c r="U29" s="117"/>
      <c r="V29" s="118"/>
      <c r="W29" s="222">
        <f>AR13</f>
        <v>71.900000000000006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563</v>
      </c>
      <c r="AV31" s="281"/>
      <c r="AW31" s="399" t="s">
        <v>181</v>
      </c>
      <c r="AX31" s="400"/>
    </row>
    <row r="32" spans="1:50" ht="45.75" customHeight="1" x14ac:dyDescent="0.15">
      <c r="A32" s="534"/>
      <c r="B32" s="532"/>
      <c r="C32" s="532"/>
      <c r="D32" s="532"/>
      <c r="E32" s="532"/>
      <c r="F32" s="533"/>
      <c r="G32" s="559" t="s">
        <v>566</v>
      </c>
      <c r="H32" s="560"/>
      <c r="I32" s="560"/>
      <c r="J32" s="560"/>
      <c r="K32" s="560"/>
      <c r="L32" s="560"/>
      <c r="M32" s="560"/>
      <c r="N32" s="560"/>
      <c r="O32" s="561"/>
      <c r="P32" s="165" t="s">
        <v>567</v>
      </c>
      <c r="Q32" s="165"/>
      <c r="R32" s="165"/>
      <c r="S32" s="165"/>
      <c r="T32" s="165"/>
      <c r="U32" s="165"/>
      <c r="V32" s="165"/>
      <c r="W32" s="165"/>
      <c r="X32" s="236"/>
      <c r="Y32" s="357" t="s">
        <v>12</v>
      </c>
      <c r="Z32" s="568"/>
      <c r="AA32" s="569"/>
      <c r="AB32" s="570" t="s">
        <v>372</v>
      </c>
      <c r="AC32" s="570"/>
      <c r="AD32" s="570"/>
      <c r="AE32" s="384">
        <v>38</v>
      </c>
      <c r="AF32" s="385"/>
      <c r="AG32" s="385"/>
      <c r="AH32" s="385"/>
      <c r="AI32" s="384">
        <v>59</v>
      </c>
      <c r="AJ32" s="385"/>
      <c r="AK32" s="385"/>
      <c r="AL32" s="385"/>
      <c r="AM32" s="384">
        <v>65</v>
      </c>
      <c r="AN32" s="385"/>
      <c r="AO32" s="385"/>
      <c r="AP32" s="385"/>
      <c r="AQ32" s="119" t="s">
        <v>563</v>
      </c>
      <c r="AR32" s="120"/>
      <c r="AS32" s="120"/>
      <c r="AT32" s="121"/>
      <c r="AU32" s="385" t="s">
        <v>563</v>
      </c>
      <c r="AV32" s="385"/>
      <c r="AW32" s="385"/>
      <c r="AX32" s="387"/>
    </row>
    <row r="33" spans="1:50" ht="45.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372</v>
      </c>
      <c r="AC33" s="541"/>
      <c r="AD33" s="541"/>
      <c r="AE33" s="384">
        <v>33</v>
      </c>
      <c r="AF33" s="385"/>
      <c r="AG33" s="385"/>
      <c r="AH33" s="385"/>
      <c r="AI33" s="384">
        <v>33</v>
      </c>
      <c r="AJ33" s="385"/>
      <c r="AK33" s="385"/>
      <c r="AL33" s="385"/>
      <c r="AM33" s="384">
        <v>33</v>
      </c>
      <c r="AN33" s="385"/>
      <c r="AO33" s="385"/>
      <c r="AP33" s="385"/>
      <c r="AQ33" s="119">
        <v>33</v>
      </c>
      <c r="AR33" s="120"/>
      <c r="AS33" s="120"/>
      <c r="AT33" s="121"/>
      <c r="AU33" s="385" t="s">
        <v>563</v>
      </c>
      <c r="AV33" s="385"/>
      <c r="AW33" s="385"/>
      <c r="AX33" s="387"/>
    </row>
    <row r="34" spans="1:50" ht="45.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115</v>
      </c>
      <c r="AF34" s="385"/>
      <c r="AG34" s="385"/>
      <c r="AH34" s="385"/>
      <c r="AI34" s="384">
        <v>179</v>
      </c>
      <c r="AJ34" s="385"/>
      <c r="AK34" s="385"/>
      <c r="AL34" s="385"/>
      <c r="AM34" s="384">
        <v>200</v>
      </c>
      <c r="AN34" s="385"/>
      <c r="AO34" s="385"/>
      <c r="AP34" s="385"/>
      <c r="AQ34" s="119" t="s">
        <v>563</v>
      </c>
      <c r="AR34" s="120"/>
      <c r="AS34" s="120"/>
      <c r="AT34" s="121"/>
      <c r="AU34" s="385" t="s">
        <v>563</v>
      </c>
      <c r="AV34" s="385"/>
      <c r="AW34" s="385"/>
      <c r="AX34" s="387"/>
    </row>
    <row r="35" spans="1:50" ht="35.1" customHeight="1" x14ac:dyDescent="0.15">
      <c r="A35" s="924" t="s">
        <v>381</v>
      </c>
      <c r="B35" s="925"/>
      <c r="C35" s="925"/>
      <c r="D35" s="925"/>
      <c r="E35" s="925"/>
      <c r="F35" s="926"/>
      <c r="G35" s="930" t="s">
        <v>568</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35.1"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351</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2</v>
      </c>
      <c r="AR38" s="140"/>
      <c r="AS38" s="141" t="s">
        <v>236</v>
      </c>
      <c r="AT38" s="176"/>
      <c r="AU38" s="281">
        <v>3</v>
      </c>
      <c r="AV38" s="281"/>
      <c r="AW38" s="399" t="s">
        <v>181</v>
      </c>
      <c r="AX38" s="400"/>
    </row>
    <row r="39" spans="1:50" ht="23.25" customHeight="1" x14ac:dyDescent="0.15">
      <c r="A39" s="534"/>
      <c r="B39" s="532"/>
      <c r="C39" s="532"/>
      <c r="D39" s="532"/>
      <c r="E39" s="532"/>
      <c r="F39" s="533"/>
      <c r="G39" s="559" t="s">
        <v>569</v>
      </c>
      <c r="H39" s="560"/>
      <c r="I39" s="560"/>
      <c r="J39" s="560"/>
      <c r="K39" s="560"/>
      <c r="L39" s="560"/>
      <c r="M39" s="560"/>
      <c r="N39" s="560"/>
      <c r="O39" s="561"/>
      <c r="P39" s="165" t="s">
        <v>570</v>
      </c>
      <c r="Q39" s="165"/>
      <c r="R39" s="165"/>
      <c r="S39" s="165"/>
      <c r="T39" s="165"/>
      <c r="U39" s="165"/>
      <c r="V39" s="165"/>
      <c r="W39" s="165"/>
      <c r="X39" s="236"/>
      <c r="Y39" s="357" t="s">
        <v>12</v>
      </c>
      <c r="Z39" s="568"/>
      <c r="AA39" s="569"/>
      <c r="AB39" s="570" t="s">
        <v>571</v>
      </c>
      <c r="AC39" s="570"/>
      <c r="AD39" s="570"/>
      <c r="AE39" s="384">
        <v>6</v>
      </c>
      <c r="AF39" s="385"/>
      <c r="AG39" s="385"/>
      <c r="AH39" s="385"/>
      <c r="AI39" s="384">
        <v>15</v>
      </c>
      <c r="AJ39" s="385"/>
      <c r="AK39" s="385"/>
      <c r="AL39" s="385"/>
      <c r="AM39" s="384">
        <v>13</v>
      </c>
      <c r="AN39" s="385"/>
      <c r="AO39" s="385"/>
      <c r="AP39" s="385"/>
      <c r="AQ39" s="119" t="s">
        <v>563</v>
      </c>
      <c r="AR39" s="120"/>
      <c r="AS39" s="120"/>
      <c r="AT39" s="121"/>
      <c r="AU39" s="385" t="s">
        <v>563</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571</v>
      </c>
      <c r="AC40" s="541"/>
      <c r="AD40" s="541"/>
      <c r="AE40" s="384">
        <v>6</v>
      </c>
      <c r="AF40" s="385"/>
      <c r="AG40" s="385"/>
      <c r="AH40" s="385"/>
      <c r="AI40" s="384">
        <v>9</v>
      </c>
      <c r="AJ40" s="385"/>
      <c r="AK40" s="385"/>
      <c r="AL40" s="385"/>
      <c r="AM40" s="384">
        <v>11</v>
      </c>
      <c r="AN40" s="385"/>
      <c r="AO40" s="385"/>
      <c r="AP40" s="385"/>
      <c r="AQ40" s="119">
        <v>11</v>
      </c>
      <c r="AR40" s="120"/>
      <c r="AS40" s="120"/>
      <c r="AT40" s="121"/>
      <c r="AU40" s="385">
        <v>16</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100</v>
      </c>
      <c r="AF41" s="385"/>
      <c r="AG41" s="385"/>
      <c r="AH41" s="385"/>
      <c r="AI41" s="384">
        <v>167</v>
      </c>
      <c r="AJ41" s="385"/>
      <c r="AK41" s="385"/>
      <c r="AL41" s="385"/>
      <c r="AM41" s="384">
        <v>118</v>
      </c>
      <c r="AN41" s="385"/>
      <c r="AO41" s="385"/>
      <c r="AP41" s="385"/>
      <c r="AQ41" s="119" t="s">
        <v>563</v>
      </c>
      <c r="AR41" s="120"/>
      <c r="AS41" s="120"/>
      <c r="AT41" s="121"/>
      <c r="AU41" s="385" t="s">
        <v>563</v>
      </c>
      <c r="AV41" s="385"/>
      <c r="AW41" s="385"/>
      <c r="AX41" s="387"/>
    </row>
    <row r="42" spans="1:50" ht="35.1" customHeight="1" x14ac:dyDescent="0.15">
      <c r="A42" s="924" t="s">
        <v>381</v>
      </c>
      <c r="B42" s="925"/>
      <c r="C42" s="925"/>
      <c r="D42" s="925"/>
      <c r="E42" s="925"/>
      <c r="F42" s="926"/>
      <c r="G42" s="930" t="s">
        <v>572</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35.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351</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2</v>
      </c>
      <c r="AR45" s="140"/>
      <c r="AS45" s="141" t="s">
        <v>236</v>
      </c>
      <c r="AT45" s="176"/>
      <c r="AU45" s="281">
        <v>4</v>
      </c>
      <c r="AV45" s="281"/>
      <c r="AW45" s="399" t="s">
        <v>181</v>
      </c>
      <c r="AX45" s="400"/>
    </row>
    <row r="46" spans="1:50" ht="26.25" customHeight="1" x14ac:dyDescent="0.15">
      <c r="A46" s="534"/>
      <c r="B46" s="532"/>
      <c r="C46" s="532"/>
      <c r="D46" s="532"/>
      <c r="E46" s="532"/>
      <c r="F46" s="533"/>
      <c r="G46" s="559" t="s">
        <v>573</v>
      </c>
      <c r="H46" s="560"/>
      <c r="I46" s="560"/>
      <c r="J46" s="560"/>
      <c r="K46" s="560"/>
      <c r="L46" s="560"/>
      <c r="M46" s="560"/>
      <c r="N46" s="560"/>
      <c r="O46" s="561"/>
      <c r="P46" s="165" t="s">
        <v>574</v>
      </c>
      <c r="Q46" s="165"/>
      <c r="R46" s="165"/>
      <c r="S46" s="165"/>
      <c r="T46" s="165"/>
      <c r="U46" s="165"/>
      <c r="V46" s="165"/>
      <c r="W46" s="165"/>
      <c r="X46" s="236"/>
      <c r="Y46" s="357" t="s">
        <v>12</v>
      </c>
      <c r="Z46" s="568"/>
      <c r="AA46" s="569"/>
      <c r="AB46" s="570"/>
      <c r="AC46" s="570"/>
      <c r="AD46" s="570"/>
      <c r="AE46" s="384" t="s">
        <v>563</v>
      </c>
      <c r="AF46" s="385"/>
      <c r="AG46" s="385"/>
      <c r="AH46" s="385"/>
      <c r="AI46" s="384" t="s">
        <v>563</v>
      </c>
      <c r="AJ46" s="385"/>
      <c r="AK46" s="385"/>
      <c r="AL46" s="385"/>
      <c r="AM46" s="384">
        <v>2545</v>
      </c>
      <c r="AN46" s="385"/>
      <c r="AO46" s="385"/>
      <c r="AP46" s="385"/>
      <c r="AQ46" s="119" t="s">
        <v>563</v>
      </c>
      <c r="AR46" s="120"/>
      <c r="AS46" s="120"/>
      <c r="AT46" s="121"/>
      <c r="AU46" s="385" t="s">
        <v>563</v>
      </c>
      <c r="AV46" s="385"/>
      <c r="AW46" s="385"/>
      <c r="AX46" s="387"/>
    </row>
    <row r="47" spans="1:50" ht="26.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t="s">
        <v>563</v>
      </c>
      <c r="AF47" s="385"/>
      <c r="AG47" s="385"/>
      <c r="AH47" s="385"/>
      <c r="AI47" s="384" t="s">
        <v>563</v>
      </c>
      <c r="AJ47" s="385"/>
      <c r="AK47" s="385"/>
      <c r="AL47" s="385"/>
      <c r="AM47" s="384">
        <v>1620</v>
      </c>
      <c r="AN47" s="385"/>
      <c r="AO47" s="385"/>
      <c r="AP47" s="385"/>
      <c r="AQ47" s="119">
        <v>2160</v>
      </c>
      <c r="AR47" s="120"/>
      <c r="AS47" s="120"/>
      <c r="AT47" s="121"/>
      <c r="AU47" s="385">
        <v>3240</v>
      </c>
      <c r="AV47" s="385"/>
      <c r="AW47" s="385"/>
      <c r="AX47" s="387"/>
    </row>
    <row r="48" spans="1:50" ht="26.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563</v>
      </c>
      <c r="AF48" s="385"/>
      <c r="AG48" s="385"/>
      <c r="AH48" s="385"/>
      <c r="AI48" s="384" t="s">
        <v>563</v>
      </c>
      <c r="AJ48" s="385"/>
      <c r="AK48" s="385"/>
      <c r="AL48" s="385"/>
      <c r="AM48" s="384">
        <v>157</v>
      </c>
      <c r="AN48" s="385"/>
      <c r="AO48" s="385"/>
      <c r="AP48" s="385"/>
      <c r="AQ48" s="119" t="s">
        <v>697</v>
      </c>
      <c r="AR48" s="120"/>
      <c r="AS48" s="120"/>
      <c r="AT48" s="121"/>
      <c r="AU48" s="385" t="s">
        <v>697</v>
      </c>
      <c r="AV48" s="385"/>
      <c r="AW48" s="385"/>
      <c r="AX48" s="387"/>
    </row>
    <row r="49" spans="1:50" ht="35.1" customHeight="1" x14ac:dyDescent="0.15">
      <c r="A49" s="924" t="s">
        <v>381</v>
      </c>
      <c r="B49" s="925"/>
      <c r="C49" s="925"/>
      <c r="D49" s="925"/>
      <c r="E49" s="925"/>
      <c r="F49" s="926"/>
      <c r="G49" s="930" t="s">
        <v>575</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35.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351</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351</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352</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347</v>
      </c>
      <c r="X65" s="892"/>
      <c r="Y65" s="895"/>
      <c r="Z65" s="895"/>
      <c r="AA65" s="896"/>
      <c r="AB65" s="889" t="s">
        <v>11</v>
      </c>
      <c r="AC65" s="885"/>
      <c r="AD65" s="886"/>
      <c r="AE65" s="388" t="s">
        <v>393</v>
      </c>
      <c r="AF65" s="389"/>
      <c r="AG65" s="389"/>
      <c r="AH65" s="390"/>
      <c r="AI65" s="388" t="s">
        <v>391</v>
      </c>
      <c r="AJ65" s="389"/>
      <c r="AK65" s="389"/>
      <c r="AL65" s="390"/>
      <c r="AM65" s="395" t="s">
        <v>420</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350</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357</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352</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384</v>
      </c>
      <c r="B78" s="940"/>
      <c r="C78" s="940"/>
      <c r="D78" s="940"/>
      <c r="E78" s="937" t="s">
        <v>330</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346</v>
      </c>
      <c r="AP79" s="153"/>
      <c r="AQ79" s="153"/>
      <c r="AR79" s="80" t="s">
        <v>344</v>
      </c>
      <c r="AS79" s="152"/>
      <c r="AT79" s="153"/>
      <c r="AU79" s="153"/>
      <c r="AV79" s="153"/>
      <c r="AW79" s="153"/>
      <c r="AX79" s="154"/>
    </row>
    <row r="80" spans="1:50" ht="18.75" hidden="1" customHeight="1" x14ac:dyDescent="0.15">
      <c r="A80" s="538" t="s">
        <v>147</v>
      </c>
      <c r="B80" s="868" t="s">
        <v>343</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576</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577</v>
      </c>
      <c r="AC101" s="570"/>
      <c r="AD101" s="570"/>
      <c r="AE101" s="384">
        <v>10</v>
      </c>
      <c r="AF101" s="385"/>
      <c r="AG101" s="385"/>
      <c r="AH101" s="386"/>
      <c r="AI101" s="384">
        <v>9</v>
      </c>
      <c r="AJ101" s="385"/>
      <c r="AK101" s="385"/>
      <c r="AL101" s="386"/>
      <c r="AM101" s="384">
        <v>9</v>
      </c>
      <c r="AN101" s="385"/>
      <c r="AO101" s="385"/>
      <c r="AP101" s="386"/>
      <c r="AQ101" s="384" t="s">
        <v>671</v>
      </c>
      <c r="AR101" s="385"/>
      <c r="AS101" s="385"/>
      <c r="AT101" s="386"/>
      <c r="AU101" s="384" t="s">
        <v>672</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577</v>
      </c>
      <c r="AC102" s="570"/>
      <c r="AD102" s="570"/>
      <c r="AE102" s="378">
        <v>10</v>
      </c>
      <c r="AF102" s="378"/>
      <c r="AG102" s="378"/>
      <c r="AH102" s="378"/>
      <c r="AI102" s="378">
        <v>10</v>
      </c>
      <c r="AJ102" s="378"/>
      <c r="AK102" s="378"/>
      <c r="AL102" s="378"/>
      <c r="AM102" s="378">
        <v>13</v>
      </c>
      <c r="AN102" s="378"/>
      <c r="AO102" s="378"/>
      <c r="AP102" s="378"/>
      <c r="AQ102" s="836">
        <v>13</v>
      </c>
      <c r="AR102" s="837"/>
      <c r="AS102" s="837"/>
      <c r="AT102" s="838"/>
      <c r="AU102" s="836">
        <v>13</v>
      </c>
      <c r="AV102" s="837"/>
      <c r="AW102" s="837"/>
      <c r="AX102" s="838"/>
    </row>
    <row r="103" spans="1:60" ht="31.5" customHeight="1" x14ac:dyDescent="0.15">
      <c r="A103" s="507" t="s">
        <v>353</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customHeight="1" x14ac:dyDescent="0.15">
      <c r="A104" s="510"/>
      <c r="B104" s="511"/>
      <c r="C104" s="511"/>
      <c r="D104" s="511"/>
      <c r="E104" s="511"/>
      <c r="F104" s="512"/>
      <c r="G104" s="165" t="s">
        <v>578</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571</v>
      </c>
      <c r="AC104" s="491"/>
      <c r="AD104" s="492"/>
      <c r="AE104" s="384">
        <v>933</v>
      </c>
      <c r="AF104" s="385"/>
      <c r="AG104" s="385"/>
      <c r="AH104" s="386"/>
      <c r="AI104" s="384">
        <v>1543</v>
      </c>
      <c r="AJ104" s="385"/>
      <c r="AK104" s="385"/>
      <c r="AL104" s="386"/>
      <c r="AM104" s="384">
        <v>4672</v>
      </c>
      <c r="AN104" s="385"/>
      <c r="AO104" s="385"/>
      <c r="AP104" s="386"/>
      <c r="AQ104" s="384" t="s">
        <v>673</v>
      </c>
      <c r="AR104" s="385"/>
      <c r="AS104" s="385"/>
      <c r="AT104" s="386"/>
      <c r="AU104" s="384" t="s">
        <v>674</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571</v>
      </c>
      <c r="AC105" s="427"/>
      <c r="AD105" s="428"/>
      <c r="AE105" s="378">
        <v>905</v>
      </c>
      <c r="AF105" s="378"/>
      <c r="AG105" s="378"/>
      <c r="AH105" s="378"/>
      <c r="AI105" s="378">
        <v>1777</v>
      </c>
      <c r="AJ105" s="378"/>
      <c r="AK105" s="378"/>
      <c r="AL105" s="378"/>
      <c r="AM105" s="378">
        <v>2000</v>
      </c>
      <c r="AN105" s="378"/>
      <c r="AO105" s="378"/>
      <c r="AP105" s="378"/>
      <c r="AQ105" s="384">
        <v>2200</v>
      </c>
      <c r="AR105" s="385"/>
      <c r="AS105" s="385"/>
      <c r="AT105" s="386"/>
      <c r="AU105" s="836">
        <v>2200</v>
      </c>
      <c r="AV105" s="837"/>
      <c r="AW105" s="837"/>
      <c r="AX105" s="838"/>
    </row>
    <row r="106" spans="1:60" ht="31.5" customHeight="1" x14ac:dyDescent="0.15">
      <c r="A106" s="507" t="s">
        <v>353</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customHeight="1" x14ac:dyDescent="0.15">
      <c r="A107" s="510"/>
      <c r="B107" s="511"/>
      <c r="C107" s="511"/>
      <c r="D107" s="511"/>
      <c r="E107" s="511"/>
      <c r="F107" s="512"/>
      <c r="G107" s="165" t="s">
        <v>579</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t="s">
        <v>563</v>
      </c>
      <c r="AF107" s="378"/>
      <c r="AG107" s="378"/>
      <c r="AH107" s="378"/>
      <c r="AI107" s="378">
        <v>400</v>
      </c>
      <c r="AJ107" s="378"/>
      <c r="AK107" s="378"/>
      <c r="AL107" s="378"/>
      <c r="AM107" s="378">
        <v>380</v>
      </c>
      <c r="AN107" s="378"/>
      <c r="AO107" s="378"/>
      <c r="AP107" s="378"/>
      <c r="AQ107" s="384" t="s">
        <v>673</v>
      </c>
      <c r="AR107" s="385"/>
      <c r="AS107" s="385"/>
      <c r="AT107" s="386"/>
      <c r="AU107" s="384" t="s">
        <v>675</v>
      </c>
      <c r="AV107" s="385"/>
      <c r="AW107" s="385"/>
      <c r="AX107" s="386"/>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t="s">
        <v>563</v>
      </c>
      <c r="AF108" s="378"/>
      <c r="AG108" s="378"/>
      <c r="AH108" s="378"/>
      <c r="AI108" s="378">
        <v>400</v>
      </c>
      <c r="AJ108" s="378"/>
      <c r="AK108" s="378"/>
      <c r="AL108" s="378"/>
      <c r="AM108" s="378">
        <v>400</v>
      </c>
      <c r="AN108" s="378"/>
      <c r="AO108" s="378"/>
      <c r="AP108" s="378"/>
      <c r="AQ108" s="384">
        <v>400</v>
      </c>
      <c r="AR108" s="385"/>
      <c r="AS108" s="385"/>
      <c r="AT108" s="386"/>
      <c r="AU108" s="836">
        <v>400</v>
      </c>
      <c r="AV108" s="837"/>
      <c r="AW108" s="837"/>
      <c r="AX108" s="838"/>
    </row>
    <row r="109" spans="1:60" ht="31.5" hidden="1" customHeight="1" x14ac:dyDescent="0.15">
      <c r="A109" s="507" t="s">
        <v>353</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353</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681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580</v>
      </c>
      <c r="AC116" s="316"/>
      <c r="AD116" s="317"/>
      <c r="AE116" s="378">
        <v>516696</v>
      </c>
      <c r="AF116" s="378"/>
      <c r="AG116" s="378"/>
      <c r="AH116" s="378"/>
      <c r="AI116" s="378">
        <v>542897</v>
      </c>
      <c r="AJ116" s="378"/>
      <c r="AK116" s="378"/>
      <c r="AL116" s="378"/>
      <c r="AM116" s="378">
        <v>399774</v>
      </c>
      <c r="AN116" s="378"/>
      <c r="AO116" s="378"/>
      <c r="AP116" s="378"/>
      <c r="AQ116" s="384" t="s">
        <v>675</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581</v>
      </c>
      <c r="AC117" s="361"/>
      <c r="AD117" s="362"/>
      <c r="AE117" s="322" t="s">
        <v>582</v>
      </c>
      <c r="AF117" s="322"/>
      <c r="AG117" s="322"/>
      <c r="AH117" s="322"/>
      <c r="AI117" s="322" t="s">
        <v>583</v>
      </c>
      <c r="AJ117" s="322"/>
      <c r="AK117" s="322"/>
      <c r="AL117" s="322"/>
      <c r="AM117" s="322" t="s">
        <v>682</v>
      </c>
      <c r="AN117" s="322"/>
      <c r="AO117" s="322"/>
      <c r="AP117" s="322"/>
      <c r="AQ117" s="322" t="s">
        <v>676</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customHeight="1" x14ac:dyDescent="0.15">
      <c r="A119" s="307"/>
      <c r="B119" s="308"/>
      <c r="C119" s="308"/>
      <c r="D119" s="308"/>
      <c r="E119" s="308"/>
      <c r="F119" s="309"/>
      <c r="G119" s="371" t="s">
        <v>584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580</v>
      </c>
      <c r="AC119" s="316"/>
      <c r="AD119" s="317"/>
      <c r="AE119" s="378">
        <v>50459000</v>
      </c>
      <c r="AF119" s="378"/>
      <c r="AG119" s="378"/>
      <c r="AH119" s="378"/>
      <c r="AI119" s="378">
        <v>35767000</v>
      </c>
      <c r="AJ119" s="378"/>
      <c r="AK119" s="378"/>
      <c r="AL119" s="378"/>
      <c r="AM119" s="378">
        <v>42752000</v>
      </c>
      <c r="AN119" s="378"/>
      <c r="AO119" s="378"/>
      <c r="AP119" s="378"/>
      <c r="AQ119" s="378" t="s">
        <v>675</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585</v>
      </c>
      <c r="AC120" s="361"/>
      <c r="AD120" s="362"/>
      <c r="AE120" s="322" t="s">
        <v>586</v>
      </c>
      <c r="AF120" s="322"/>
      <c r="AG120" s="322"/>
      <c r="AH120" s="322"/>
      <c r="AI120" s="322" t="s">
        <v>587</v>
      </c>
      <c r="AJ120" s="322"/>
      <c r="AK120" s="322"/>
      <c r="AL120" s="322"/>
      <c r="AM120" s="322" t="s">
        <v>588</v>
      </c>
      <c r="AN120" s="322"/>
      <c r="AO120" s="322"/>
      <c r="AP120" s="322"/>
      <c r="AQ120" s="322" t="s">
        <v>677</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customHeight="1" x14ac:dyDescent="0.15">
      <c r="A122" s="307"/>
      <c r="B122" s="308"/>
      <c r="C122" s="308"/>
      <c r="D122" s="308"/>
      <c r="E122" s="308"/>
      <c r="F122" s="309"/>
      <c r="G122" s="371" t="s">
        <v>589</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t="s">
        <v>563</v>
      </c>
      <c r="AF122" s="378"/>
      <c r="AG122" s="378"/>
      <c r="AH122" s="378"/>
      <c r="AI122" s="378" t="s">
        <v>563</v>
      </c>
      <c r="AJ122" s="378"/>
      <c r="AK122" s="378"/>
      <c r="AL122" s="378"/>
      <c r="AM122" s="378" t="s">
        <v>646</v>
      </c>
      <c r="AN122" s="378"/>
      <c r="AO122" s="378"/>
      <c r="AP122" s="378"/>
      <c r="AQ122" s="378" t="s">
        <v>676</v>
      </c>
      <c r="AR122" s="378"/>
      <c r="AS122" s="378"/>
      <c r="AT122" s="378"/>
      <c r="AU122" s="378"/>
      <c r="AV122" s="378"/>
      <c r="AW122" s="378"/>
      <c r="AX122" s="379"/>
    </row>
    <row r="123" spans="1:50" ht="46.5" customHeight="1" thickBo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360</v>
      </c>
      <c r="AC123" s="361"/>
      <c r="AD123" s="362"/>
      <c r="AE123" s="322" t="s">
        <v>563</v>
      </c>
      <c r="AF123" s="322"/>
      <c r="AG123" s="322"/>
      <c r="AH123" s="322"/>
      <c r="AI123" s="322" t="s">
        <v>590</v>
      </c>
      <c r="AJ123" s="322"/>
      <c r="AK123" s="322"/>
      <c r="AL123" s="322"/>
      <c r="AM123" s="322" t="s">
        <v>591</v>
      </c>
      <c r="AN123" s="322"/>
      <c r="AO123" s="322"/>
      <c r="AP123" s="322"/>
      <c r="AQ123" s="322" t="s">
        <v>678</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361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361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612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409</v>
      </c>
      <c r="AR133" s="281"/>
      <c r="AS133" s="141" t="s">
        <v>236</v>
      </c>
      <c r="AT133" s="176"/>
      <c r="AU133" s="263" t="s">
        <v>409</v>
      </c>
      <c r="AV133" s="140"/>
      <c r="AW133" s="141" t="s">
        <v>181</v>
      </c>
      <c r="AX133" s="142"/>
    </row>
    <row r="134" spans="1:50" ht="39.75" customHeight="1" x14ac:dyDescent="0.15">
      <c r="A134" s="1023"/>
      <c r="B134" s="256"/>
      <c r="C134" s="255"/>
      <c r="D134" s="256"/>
      <c r="E134" s="255"/>
      <c r="F134" s="330"/>
      <c r="G134" s="264"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409</v>
      </c>
      <c r="AC134" s="228"/>
      <c r="AD134" s="228"/>
      <c r="AE134" s="276" t="s">
        <v>409</v>
      </c>
      <c r="AF134" s="120"/>
      <c r="AG134" s="120"/>
      <c r="AH134" s="120"/>
      <c r="AI134" s="276" t="s">
        <v>409</v>
      </c>
      <c r="AJ134" s="120"/>
      <c r="AK134" s="120"/>
      <c r="AL134" s="120"/>
      <c r="AM134" s="276" t="s">
        <v>560</v>
      </c>
      <c r="AN134" s="120"/>
      <c r="AO134" s="120"/>
      <c r="AP134" s="120"/>
      <c r="AQ134" s="276" t="s">
        <v>409</v>
      </c>
      <c r="AR134" s="120"/>
      <c r="AS134" s="120"/>
      <c r="AT134" s="120"/>
      <c r="AU134" s="276" t="s">
        <v>409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409</v>
      </c>
      <c r="AC135" s="302"/>
      <c r="AD135" s="303"/>
      <c r="AE135" s="276" t="s">
        <v>409</v>
      </c>
      <c r="AF135" s="120"/>
      <c r="AG135" s="120"/>
      <c r="AH135" s="120"/>
      <c r="AI135" s="276" t="s">
        <v>409</v>
      </c>
      <c r="AJ135" s="120"/>
      <c r="AK135" s="120"/>
      <c r="AL135" s="120"/>
      <c r="AM135" s="276" t="s">
        <v>560</v>
      </c>
      <c r="AN135" s="120"/>
      <c r="AO135" s="120"/>
      <c r="AP135" s="120"/>
      <c r="AQ135" s="276" t="s">
        <v>409</v>
      </c>
      <c r="AR135" s="120"/>
      <c r="AS135" s="120"/>
      <c r="AT135" s="120"/>
      <c r="AU135" s="276" t="s">
        <v>409</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8.25" customHeight="1" x14ac:dyDescent="0.15">
      <c r="A188" s="1023"/>
      <c r="B188" s="256"/>
      <c r="C188" s="255"/>
      <c r="D188" s="256"/>
      <c r="E188" s="339" t="s">
        <v>680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2.2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409</v>
      </c>
      <c r="K430" s="246"/>
      <c r="L430" s="246"/>
      <c r="M430" s="246"/>
      <c r="N430" s="246"/>
      <c r="O430" s="246"/>
      <c r="P430" s="246"/>
      <c r="Q430" s="246"/>
      <c r="R430" s="246"/>
      <c r="S430" s="246"/>
      <c r="T430" s="247"/>
      <c r="U430" s="470" t="s">
        <v>409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409</v>
      </c>
      <c r="AF432" s="140"/>
      <c r="AG432" s="141" t="s">
        <v>236</v>
      </c>
      <c r="AH432" s="176"/>
      <c r="AI432" s="186"/>
      <c r="AJ432" s="186"/>
      <c r="AK432" s="186"/>
      <c r="AL432" s="181"/>
      <c r="AM432" s="186"/>
      <c r="AN432" s="186"/>
      <c r="AO432" s="186"/>
      <c r="AP432" s="181"/>
      <c r="AQ432" s="262" t="s">
        <v>594</v>
      </c>
      <c r="AR432" s="140"/>
      <c r="AS432" s="141" t="s">
        <v>236</v>
      </c>
      <c r="AT432" s="176"/>
      <c r="AU432" s="262" t="s">
        <v>594</v>
      </c>
      <c r="AV432" s="140"/>
      <c r="AW432" s="141" t="s">
        <v>181</v>
      </c>
      <c r="AX432" s="142"/>
    </row>
    <row r="433" spans="1:50" ht="23.25" customHeight="1" x14ac:dyDescent="0.15">
      <c r="A433" s="1023"/>
      <c r="B433" s="256"/>
      <c r="C433" s="255"/>
      <c r="D433" s="256"/>
      <c r="E433" s="170"/>
      <c r="F433" s="171"/>
      <c r="G433" s="264"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409</v>
      </c>
      <c r="AC433" s="137"/>
      <c r="AD433" s="137"/>
      <c r="AE433" s="259" t="s">
        <v>409</v>
      </c>
      <c r="AF433" s="120"/>
      <c r="AG433" s="120"/>
      <c r="AH433" s="120"/>
      <c r="AI433" s="259" t="s">
        <v>409</v>
      </c>
      <c r="AJ433" s="120"/>
      <c r="AK433" s="120"/>
      <c r="AL433" s="120"/>
      <c r="AM433" s="259" t="s">
        <v>560</v>
      </c>
      <c r="AN433" s="120"/>
      <c r="AO433" s="120"/>
      <c r="AP433" s="120"/>
      <c r="AQ433" s="259" t="s">
        <v>409</v>
      </c>
      <c r="AR433" s="120"/>
      <c r="AS433" s="120"/>
      <c r="AT433" s="121"/>
      <c r="AU433" s="260" t="s">
        <v>409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409</v>
      </c>
      <c r="AC434" s="137"/>
      <c r="AD434" s="137"/>
      <c r="AE434" s="259" t="s">
        <v>409</v>
      </c>
      <c r="AF434" s="120"/>
      <c r="AG434" s="120"/>
      <c r="AH434" s="120"/>
      <c r="AI434" s="259" t="s">
        <v>409</v>
      </c>
      <c r="AJ434" s="120"/>
      <c r="AK434" s="120"/>
      <c r="AL434" s="120"/>
      <c r="AM434" s="259" t="s">
        <v>560</v>
      </c>
      <c r="AN434" s="120"/>
      <c r="AO434" s="120"/>
      <c r="AP434" s="120"/>
      <c r="AQ434" s="259" t="s">
        <v>409</v>
      </c>
      <c r="AR434" s="120"/>
      <c r="AS434" s="120"/>
      <c r="AT434" s="121"/>
      <c r="AU434" s="260" t="s">
        <v>409</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409</v>
      </c>
      <c r="AF435" s="120"/>
      <c r="AG435" s="120"/>
      <c r="AH435" s="120"/>
      <c r="AI435" s="259" t="s">
        <v>409</v>
      </c>
      <c r="AJ435" s="120"/>
      <c r="AK435" s="120"/>
      <c r="AL435" s="120"/>
      <c r="AM435" s="259" t="s">
        <v>560</v>
      </c>
      <c r="AN435" s="120"/>
      <c r="AO435" s="120"/>
      <c r="AP435" s="120"/>
      <c r="AQ435" s="259" t="s">
        <v>409</v>
      </c>
      <c r="AR435" s="120"/>
      <c r="AS435" s="120"/>
      <c r="AT435" s="121"/>
      <c r="AU435" s="260" t="s">
        <v>409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62" t="s">
        <v>409</v>
      </c>
      <c r="AR457" s="140"/>
      <c r="AS457" s="141" t="s">
        <v>236</v>
      </c>
      <c r="AT457" s="176"/>
      <c r="AU457" s="263" t="s">
        <v>409</v>
      </c>
      <c r="AV457" s="140"/>
      <c r="AW457" s="141" t="s">
        <v>181</v>
      </c>
      <c r="AX457" s="142"/>
    </row>
    <row r="458" spans="1:50" ht="23.25" customHeight="1" x14ac:dyDescent="0.15">
      <c r="A458" s="1023"/>
      <c r="B458" s="256"/>
      <c r="C458" s="255"/>
      <c r="D458" s="256"/>
      <c r="E458" s="170"/>
      <c r="F458" s="171"/>
      <c r="G458" s="264" t="s">
        <v>593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409</v>
      </c>
      <c r="AC458" s="137"/>
      <c r="AD458" s="137"/>
      <c r="AE458" s="259" t="s">
        <v>409</v>
      </c>
      <c r="AF458" s="120"/>
      <c r="AG458" s="120"/>
      <c r="AH458" s="120"/>
      <c r="AI458" s="259" t="s">
        <v>409</v>
      </c>
      <c r="AJ458" s="120"/>
      <c r="AK458" s="120"/>
      <c r="AL458" s="120"/>
      <c r="AM458" s="259" t="s">
        <v>560</v>
      </c>
      <c r="AN458" s="120"/>
      <c r="AO458" s="120"/>
      <c r="AP458" s="120"/>
      <c r="AQ458" s="259" t="s">
        <v>409</v>
      </c>
      <c r="AR458" s="120"/>
      <c r="AS458" s="120"/>
      <c r="AT458" s="121"/>
      <c r="AU458" s="260" t="s">
        <v>409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409</v>
      </c>
      <c r="AC459" s="137"/>
      <c r="AD459" s="137"/>
      <c r="AE459" s="259" t="s">
        <v>409</v>
      </c>
      <c r="AF459" s="120"/>
      <c r="AG459" s="120"/>
      <c r="AH459" s="120"/>
      <c r="AI459" s="259" t="s">
        <v>409</v>
      </c>
      <c r="AJ459" s="120"/>
      <c r="AK459" s="120"/>
      <c r="AL459" s="120"/>
      <c r="AM459" s="259" t="s">
        <v>560</v>
      </c>
      <c r="AN459" s="120"/>
      <c r="AO459" s="120"/>
      <c r="AP459" s="120"/>
      <c r="AQ459" s="259" t="s">
        <v>409</v>
      </c>
      <c r="AR459" s="120"/>
      <c r="AS459" s="120"/>
      <c r="AT459" s="121"/>
      <c r="AU459" s="260" t="s">
        <v>409</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409</v>
      </c>
      <c r="AF460" s="120"/>
      <c r="AG460" s="120"/>
      <c r="AH460" s="120"/>
      <c r="AI460" s="259" t="s">
        <v>409</v>
      </c>
      <c r="AJ460" s="120"/>
      <c r="AK460" s="120"/>
      <c r="AL460" s="120"/>
      <c r="AM460" s="259" t="s">
        <v>560</v>
      </c>
      <c r="AN460" s="120"/>
      <c r="AO460" s="120"/>
      <c r="AP460" s="120"/>
      <c r="AQ460" s="259" t="s">
        <v>409</v>
      </c>
      <c r="AR460" s="120"/>
      <c r="AS460" s="120"/>
      <c r="AT460" s="121"/>
      <c r="AU460" s="260" t="s">
        <v>409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409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3.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611</v>
      </c>
      <c r="AE702" s="923"/>
      <c r="AF702" s="923"/>
      <c r="AG702" s="907" t="s">
        <v>595</v>
      </c>
      <c r="AH702" s="908"/>
      <c r="AI702" s="908"/>
      <c r="AJ702" s="908"/>
      <c r="AK702" s="908"/>
      <c r="AL702" s="908"/>
      <c r="AM702" s="908"/>
      <c r="AN702" s="908"/>
      <c r="AO702" s="908"/>
      <c r="AP702" s="908"/>
      <c r="AQ702" s="908"/>
      <c r="AR702" s="908"/>
      <c r="AS702" s="908"/>
      <c r="AT702" s="908"/>
      <c r="AU702" s="908"/>
      <c r="AV702" s="908"/>
      <c r="AW702" s="908"/>
      <c r="AX702" s="909"/>
    </row>
    <row r="703" spans="1:50" ht="63.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611</v>
      </c>
      <c r="AE703" s="159"/>
      <c r="AF703" s="159"/>
      <c r="AG703" s="686" t="s">
        <v>596</v>
      </c>
      <c r="AH703" s="687"/>
      <c r="AI703" s="687"/>
      <c r="AJ703" s="687"/>
      <c r="AK703" s="687"/>
      <c r="AL703" s="687"/>
      <c r="AM703" s="687"/>
      <c r="AN703" s="687"/>
      <c r="AO703" s="687"/>
      <c r="AP703" s="687"/>
      <c r="AQ703" s="687"/>
      <c r="AR703" s="687"/>
      <c r="AS703" s="687"/>
      <c r="AT703" s="687"/>
      <c r="AU703" s="687"/>
      <c r="AV703" s="687"/>
      <c r="AW703" s="687"/>
      <c r="AX703" s="688"/>
    </row>
    <row r="704" spans="1:50" ht="63.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611</v>
      </c>
      <c r="AE704" s="605"/>
      <c r="AF704" s="605"/>
      <c r="AG704" s="448" t="s">
        <v>597</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611</v>
      </c>
      <c r="AE705" s="755"/>
      <c r="AF705" s="755"/>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622</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4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611</v>
      </c>
      <c r="AE708" s="690"/>
      <c r="AF708" s="690"/>
      <c r="AG708" s="545" t="s">
        <v>599</v>
      </c>
      <c r="AH708" s="546"/>
      <c r="AI708" s="546"/>
      <c r="AJ708" s="546"/>
      <c r="AK708" s="546"/>
      <c r="AL708" s="546"/>
      <c r="AM708" s="546"/>
      <c r="AN708" s="546"/>
      <c r="AO708" s="546"/>
      <c r="AP708" s="546"/>
      <c r="AQ708" s="546"/>
      <c r="AR708" s="546"/>
      <c r="AS708" s="546"/>
      <c r="AT708" s="546"/>
      <c r="AU708" s="546"/>
      <c r="AV708" s="546"/>
      <c r="AW708" s="546"/>
      <c r="AX708" s="547"/>
    </row>
    <row r="709" spans="1:50" ht="4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611</v>
      </c>
      <c r="AE709" s="159"/>
      <c r="AF709" s="159"/>
      <c r="AG709" s="686" t="s">
        <v>600</v>
      </c>
      <c r="AH709" s="687"/>
      <c r="AI709" s="687"/>
      <c r="AJ709" s="687"/>
      <c r="AK709" s="687"/>
      <c r="AL709" s="687"/>
      <c r="AM709" s="687"/>
      <c r="AN709" s="687"/>
      <c r="AO709" s="687"/>
      <c r="AP709" s="687"/>
      <c r="AQ709" s="687"/>
      <c r="AR709" s="687"/>
      <c r="AS709" s="687"/>
      <c r="AT709" s="687"/>
      <c r="AU709" s="687"/>
      <c r="AV709" s="687"/>
      <c r="AW709" s="687"/>
      <c r="AX709" s="688"/>
    </row>
    <row r="710" spans="1:50" ht="86.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611</v>
      </c>
      <c r="AE710" s="159"/>
      <c r="AF710" s="159"/>
      <c r="AG710" s="686" t="s">
        <v>601</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611</v>
      </c>
      <c r="AE711" s="159"/>
      <c r="AF711" s="159"/>
      <c r="AG711" s="686" t="s">
        <v>602</v>
      </c>
      <c r="AH711" s="687"/>
      <c r="AI711" s="687"/>
      <c r="AJ711" s="687"/>
      <c r="AK711" s="687"/>
      <c r="AL711" s="687"/>
      <c r="AM711" s="687"/>
      <c r="AN711" s="687"/>
      <c r="AO711" s="687"/>
      <c r="AP711" s="687"/>
      <c r="AQ711" s="687"/>
      <c r="AR711" s="687"/>
      <c r="AS711" s="687"/>
      <c r="AT711" s="687"/>
      <c r="AU711" s="687"/>
      <c r="AV711" s="687"/>
      <c r="AW711" s="687"/>
      <c r="AX711" s="688"/>
    </row>
    <row r="712" spans="1:50" ht="45" customHeight="1" x14ac:dyDescent="0.15">
      <c r="A712" s="677"/>
      <c r="B712" s="678"/>
      <c r="C712" s="607" t="s">
        <v>348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624</v>
      </c>
      <c r="AE712" s="605"/>
      <c r="AF712" s="605"/>
      <c r="AG712" s="613" t="s">
        <v>563</v>
      </c>
      <c r="AH712" s="614"/>
      <c r="AI712" s="614"/>
      <c r="AJ712" s="614"/>
      <c r="AK712" s="614"/>
      <c r="AL712" s="614"/>
      <c r="AM712" s="614"/>
      <c r="AN712" s="614"/>
      <c r="AO712" s="614"/>
      <c r="AP712" s="614"/>
      <c r="AQ712" s="614"/>
      <c r="AR712" s="614"/>
      <c r="AS712" s="614"/>
      <c r="AT712" s="614"/>
      <c r="AU712" s="614"/>
      <c r="AV712" s="614"/>
      <c r="AW712" s="614"/>
      <c r="AX712" s="615"/>
    </row>
    <row r="713" spans="1:50" ht="4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624</v>
      </c>
      <c r="AE713" s="159"/>
      <c r="AF713" s="160"/>
      <c r="AG713" s="686" t="s">
        <v>563</v>
      </c>
      <c r="AH713" s="687"/>
      <c r="AI713" s="687"/>
      <c r="AJ713" s="687"/>
      <c r="AK713" s="687"/>
      <c r="AL713" s="687"/>
      <c r="AM713" s="687"/>
      <c r="AN713" s="687"/>
      <c r="AO713" s="687"/>
      <c r="AP713" s="687"/>
      <c r="AQ713" s="687"/>
      <c r="AR713" s="687"/>
      <c r="AS713" s="687"/>
      <c r="AT713" s="687"/>
      <c r="AU713" s="687"/>
      <c r="AV713" s="687"/>
      <c r="AW713" s="687"/>
      <c r="AX713" s="688"/>
    </row>
    <row r="714" spans="1:50" ht="68.25" customHeight="1" x14ac:dyDescent="0.15">
      <c r="A714" s="679"/>
      <c r="B714" s="680"/>
      <c r="C714" s="793" t="s">
        <v>326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611</v>
      </c>
      <c r="AE714" s="611"/>
      <c r="AF714" s="612"/>
      <c r="AG714" s="711" t="s">
        <v>603</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611</v>
      </c>
      <c r="AE715" s="690"/>
      <c r="AF715" s="799"/>
      <c r="AG715" s="545" t="s">
        <v>604</v>
      </c>
      <c r="AH715" s="546"/>
      <c r="AI715" s="546"/>
      <c r="AJ715" s="546"/>
      <c r="AK715" s="546"/>
      <c r="AL715" s="546"/>
      <c r="AM715" s="546"/>
      <c r="AN715" s="546"/>
      <c r="AO715" s="546"/>
      <c r="AP715" s="546"/>
      <c r="AQ715" s="546"/>
      <c r="AR715" s="546"/>
      <c r="AS715" s="546"/>
      <c r="AT715" s="546"/>
      <c r="AU715" s="546"/>
      <c r="AV715" s="546"/>
      <c r="AW715" s="546"/>
      <c r="AX715" s="547"/>
    </row>
    <row r="716" spans="1:50" ht="86.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611</v>
      </c>
      <c r="AE716" s="781"/>
      <c r="AF716" s="781"/>
      <c r="AG716" s="686" t="s">
        <v>605</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611</v>
      </c>
      <c r="AE717" s="159"/>
      <c r="AF717" s="159"/>
      <c r="AG717" s="686" t="s">
        <v>606</v>
      </c>
      <c r="AH717" s="687"/>
      <c r="AI717" s="687"/>
      <c r="AJ717" s="687"/>
      <c r="AK717" s="687"/>
      <c r="AL717" s="687"/>
      <c r="AM717" s="687"/>
      <c r="AN717" s="687"/>
      <c r="AO717" s="687"/>
      <c r="AP717" s="687"/>
      <c r="AQ717" s="687"/>
      <c r="AR717" s="687"/>
      <c r="AS717" s="687"/>
      <c r="AT717" s="687"/>
      <c r="AU717" s="687"/>
      <c r="AV717" s="687"/>
      <c r="AW717" s="687"/>
      <c r="AX717" s="688"/>
    </row>
    <row r="718" spans="1:50" ht="90"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611</v>
      </c>
      <c r="AE718" s="159"/>
      <c r="AF718" s="159"/>
      <c r="AG718" s="167" t="s">
        <v>626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624</v>
      </c>
      <c r="AE719" s="690"/>
      <c r="AF719" s="690"/>
      <c r="AG719" s="164" t="s">
        <v>563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341</v>
      </c>
      <c r="D720" s="961"/>
      <c r="E720" s="961"/>
      <c r="F720" s="964"/>
      <c r="G720" s="960" t="s">
        <v>342</v>
      </c>
      <c r="H720" s="961"/>
      <c r="I720" s="961"/>
      <c r="J720" s="961"/>
      <c r="K720" s="961"/>
      <c r="L720" s="961"/>
      <c r="M720" s="961"/>
      <c r="N720" s="960" t="s">
        <v>345</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625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670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700</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98.25" customHeight="1" thickBot="1" x14ac:dyDescent="0.2">
      <c r="A731" s="637" t="s">
        <v>701</v>
      </c>
      <c r="B731" s="638"/>
      <c r="C731" s="638"/>
      <c r="D731" s="638"/>
      <c r="E731" s="639"/>
      <c r="F731" s="702" t="s">
        <v>702</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2" customHeight="1" thickBot="1" x14ac:dyDescent="0.2">
      <c r="A733" s="771" t="s">
        <v>703</v>
      </c>
      <c r="B733" s="772"/>
      <c r="C733" s="772"/>
      <c r="D733" s="772"/>
      <c r="E733" s="773"/>
      <c r="F733" s="788" t="s">
        <v>704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0"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563</v>
      </c>
      <c r="F737" s="103"/>
      <c r="G737" s="103"/>
      <c r="H737" s="103"/>
      <c r="I737" s="103"/>
      <c r="J737" s="103"/>
      <c r="K737" s="103"/>
      <c r="L737" s="103"/>
      <c r="M737" s="103"/>
      <c r="N737" s="109" t="s">
        <v>399</v>
      </c>
      <c r="O737" s="109"/>
      <c r="P737" s="109"/>
      <c r="Q737" s="109"/>
      <c r="R737" s="103" t="s">
        <v>563</v>
      </c>
      <c r="S737" s="103"/>
      <c r="T737" s="103"/>
      <c r="U737" s="103"/>
      <c r="V737" s="103"/>
      <c r="W737" s="103"/>
      <c r="X737" s="103"/>
      <c r="Y737" s="103"/>
      <c r="Z737" s="103"/>
      <c r="AA737" s="109" t="s">
        <v>398</v>
      </c>
      <c r="AB737" s="109"/>
      <c r="AC737" s="109"/>
      <c r="AD737" s="109"/>
      <c r="AE737" s="103" t="s">
        <v>563</v>
      </c>
      <c r="AF737" s="103"/>
      <c r="AG737" s="103"/>
      <c r="AH737" s="103"/>
      <c r="AI737" s="103"/>
      <c r="AJ737" s="103"/>
      <c r="AK737" s="103"/>
      <c r="AL737" s="103"/>
      <c r="AM737" s="103"/>
      <c r="AN737" s="109" t="s">
        <v>397</v>
      </c>
      <c r="AO737" s="109"/>
      <c r="AP737" s="109"/>
      <c r="AQ737" s="109"/>
      <c r="AR737" s="110" t="s">
        <v>607</v>
      </c>
      <c r="AS737" s="111"/>
      <c r="AT737" s="111"/>
      <c r="AU737" s="111"/>
      <c r="AV737" s="111"/>
      <c r="AW737" s="111"/>
      <c r="AX737" s="112"/>
      <c r="AY737" s="88"/>
      <c r="AZ737" s="88"/>
    </row>
    <row r="738" spans="1:52" ht="24.75" customHeight="1" x14ac:dyDescent="0.15">
      <c r="A738" s="100" t="s">
        <v>396</v>
      </c>
      <c r="B738" s="101"/>
      <c r="C738" s="101"/>
      <c r="D738" s="102"/>
      <c r="E738" s="103" t="s">
        <v>607</v>
      </c>
      <c r="F738" s="103"/>
      <c r="G738" s="103"/>
      <c r="H738" s="103"/>
      <c r="I738" s="103"/>
      <c r="J738" s="103"/>
      <c r="K738" s="103"/>
      <c r="L738" s="103"/>
      <c r="M738" s="103"/>
      <c r="N738" s="109" t="s">
        <v>395</v>
      </c>
      <c r="O738" s="109"/>
      <c r="P738" s="109"/>
      <c r="Q738" s="109"/>
      <c r="R738" s="103" t="s">
        <v>607</v>
      </c>
      <c r="S738" s="103"/>
      <c r="T738" s="103"/>
      <c r="U738" s="103"/>
      <c r="V738" s="103"/>
      <c r="W738" s="103"/>
      <c r="X738" s="103"/>
      <c r="Y738" s="103"/>
      <c r="Z738" s="103"/>
      <c r="AA738" s="109" t="s">
        <v>394</v>
      </c>
      <c r="AB738" s="109"/>
      <c r="AC738" s="109"/>
      <c r="AD738" s="109"/>
      <c r="AE738" s="103" t="s">
        <v>608</v>
      </c>
      <c r="AF738" s="103"/>
      <c r="AG738" s="103"/>
      <c r="AH738" s="103"/>
      <c r="AI738" s="103"/>
      <c r="AJ738" s="103"/>
      <c r="AK738" s="103"/>
      <c r="AL738" s="103"/>
      <c r="AM738" s="103"/>
      <c r="AN738" s="109" t="s">
        <v>393</v>
      </c>
      <c r="AO738" s="109"/>
      <c r="AP738" s="109"/>
      <c r="AQ738" s="109"/>
      <c r="AR738" s="110" t="s">
        <v>609</v>
      </c>
      <c r="AS738" s="111"/>
      <c r="AT738" s="111"/>
      <c r="AU738" s="111"/>
      <c r="AV738" s="111"/>
      <c r="AW738" s="111"/>
      <c r="AX738" s="112"/>
    </row>
    <row r="739" spans="1:52" ht="24.75" customHeight="1" x14ac:dyDescent="0.15">
      <c r="A739" s="100" t="s">
        <v>392</v>
      </c>
      <c r="B739" s="101"/>
      <c r="C739" s="101"/>
      <c r="D739" s="102"/>
      <c r="E739" s="103">
        <v>106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610</v>
      </c>
      <c r="F740" s="125"/>
      <c r="G740" s="125"/>
      <c r="H740" s="92" t="str">
        <f>IF(E740="", "", "(")</f>
        <v>(</v>
      </c>
      <c r="I740" s="125"/>
      <c r="J740" s="125"/>
      <c r="K740" s="92" t="str">
        <f>IF(OR(I740="　", I740=""), "", "-")</f>
        <v/>
      </c>
      <c r="L740" s="126">
        <v>14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75" customHeight="1" x14ac:dyDescent="0.15">
      <c r="A780" s="782" t="s">
        <v>387</v>
      </c>
      <c r="B780" s="783"/>
      <c r="C780" s="783"/>
      <c r="D780" s="783"/>
      <c r="E780" s="783"/>
      <c r="F780" s="784"/>
      <c r="G780" s="459" t="s">
        <v>627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657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7.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647</v>
      </c>
      <c r="H782" s="472"/>
      <c r="I782" s="472"/>
      <c r="J782" s="472"/>
      <c r="K782" s="473"/>
      <c r="L782" s="474" t="s">
        <v>650</v>
      </c>
      <c r="M782" s="475"/>
      <c r="N782" s="475"/>
      <c r="O782" s="475"/>
      <c r="P782" s="475"/>
      <c r="Q782" s="475"/>
      <c r="R782" s="475"/>
      <c r="S782" s="475"/>
      <c r="T782" s="475"/>
      <c r="U782" s="475"/>
      <c r="V782" s="475"/>
      <c r="W782" s="475"/>
      <c r="X782" s="476"/>
      <c r="Y782" s="477">
        <v>20</v>
      </c>
      <c r="Z782" s="478"/>
      <c r="AA782" s="478"/>
      <c r="AB782" s="576"/>
      <c r="AC782" s="471" t="s">
        <v>658</v>
      </c>
      <c r="AD782" s="472"/>
      <c r="AE782" s="472"/>
      <c r="AF782" s="472"/>
      <c r="AG782" s="473"/>
      <c r="AH782" s="474" t="s">
        <v>660</v>
      </c>
      <c r="AI782" s="475"/>
      <c r="AJ782" s="475"/>
      <c r="AK782" s="475"/>
      <c r="AL782" s="475"/>
      <c r="AM782" s="475"/>
      <c r="AN782" s="475"/>
      <c r="AO782" s="475"/>
      <c r="AP782" s="475"/>
      <c r="AQ782" s="475"/>
      <c r="AR782" s="475"/>
      <c r="AS782" s="475"/>
      <c r="AT782" s="476"/>
      <c r="AU782" s="477">
        <v>2</v>
      </c>
      <c r="AV782" s="478"/>
      <c r="AW782" s="478"/>
      <c r="AX782" s="479"/>
    </row>
    <row r="783" spans="1:50" ht="24.75" customHeight="1" x14ac:dyDescent="0.15">
      <c r="A783" s="575"/>
      <c r="B783" s="785"/>
      <c r="C783" s="785"/>
      <c r="D783" s="785"/>
      <c r="E783" s="785"/>
      <c r="F783" s="786"/>
      <c r="G783" s="367" t="s">
        <v>648</v>
      </c>
      <c r="H783" s="368"/>
      <c r="I783" s="368"/>
      <c r="J783" s="368"/>
      <c r="K783" s="369"/>
      <c r="L783" s="421" t="s">
        <v>653</v>
      </c>
      <c r="M783" s="422"/>
      <c r="N783" s="422"/>
      <c r="O783" s="422"/>
      <c r="P783" s="422"/>
      <c r="Q783" s="422"/>
      <c r="R783" s="422"/>
      <c r="S783" s="422"/>
      <c r="T783" s="422"/>
      <c r="U783" s="422"/>
      <c r="V783" s="422"/>
      <c r="W783" s="422"/>
      <c r="X783" s="423"/>
      <c r="Y783" s="418">
        <v>17</v>
      </c>
      <c r="Z783" s="419"/>
      <c r="AA783" s="419"/>
      <c r="AB783" s="425"/>
      <c r="AC783" s="367" t="s">
        <v>648</v>
      </c>
      <c r="AD783" s="368"/>
      <c r="AE783" s="368"/>
      <c r="AF783" s="368"/>
      <c r="AG783" s="369"/>
      <c r="AH783" s="421" t="s">
        <v>661</v>
      </c>
      <c r="AI783" s="422"/>
      <c r="AJ783" s="422"/>
      <c r="AK783" s="422"/>
      <c r="AL783" s="422"/>
      <c r="AM783" s="422"/>
      <c r="AN783" s="422"/>
      <c r="AO783" s="422"/>
      <c r="AP783" s="422"/>
      <c r="AQ783" s="422"/>
      <c r="AR783" s="422"/>
      <c r="AS783" s="422"/>
      <c r="AT783" s="423"/>
      <c r="AU783" s="418">
        <v>1</v>
      </c>
      <c r="AV783" s="419"/>
      <c r="AW783" s="419"/>
      <c r="AX783" s="420"/>
    </row>
    <row r="784" spans="1:50" ht="24.75" customHeight="1" x14ac:dyDescent="0.15">
      <c r="A784" s="575"/>
      <c r="B784" s="785"/>
      <c r="C784" s="785"/>
      <c r="D784" s="785"/>
      <c r="E784" s="785"/>
      <c r="F784" s="786"/>
      <c r="G784" s="367" t="s">
        <v>649</v>
      </c>
      <c r="H784" s="368"/>
      <c r="I784" s="368"/>
      <c r="J784" s="368"/>
      <c r="K784" s="369"/>
      <c r="L784" s="421" t="s">
        <v>654</v>
      </c>
      <c r="M784" s="422"/>
      <c r="N784" s="422"/>
      <c r="O784" s="422"/>
      <c r="P784" s="422"/>
      <c r="Q784" s="422"/>
      <c r="R784" s="422"/>
      <c r="S784" s="422"/>
      <c r="T784" s="422"/>
      <c r="U784" s="422"/>
      <c r="V784" s="422"/>
      <c r="W784" s="422"/>
      <c r="X784" s="423"/>
      <c r="Y784" s="418">
        <v>2</v>
      </c>
      <c r="Z784" s="419"/>
      <c r="AA784" s="419"/>
      <c r="AB784" s="425"/>
      <c r="AC784" s="367" t="s">
        <v>659</v>
      </c>
      <c r="AD784" s="368"/>
      <c r="AE784" s="368"/>
      <c r="AF784" s="368"/>
      <c r="AG784" s="369"/>
      <c r="AH784" s="421" t="s">
        <v>662</v>
      </c>
      <c r="AI784" s="422"/>
      <c r="AJ784" s="422"/>
      <c r="AK784" s="422"/>
      <c r="AL784" s="422"/>
      <c r="AM784" s="422"/>
      <c r="AN784" s="422"/>
      <c r="AO784" s="422"/>
      <c r="AP784" s="422"/>
      <c r="AQ784" s="422"/>
      <c r="AR784" s="422"/>
      <c r="AS784" s="422"/>
      <c r="AT784" s="423"/>
      <c r="AU784" s="418">
        <v>1</v>
      </c>
      <c r="AV784" s="419"/>
      <c r="AW784" s="419"/>
      <c r="AX784" s="420"/>
    </row>
    <row r="785" spans="1:50" ht="24.75" customHeight="1" x14ac:dyDescent="0.15">
      <c r="A785" s="575"/>
      <c r="B785" s="785"/>
      <c r="C785" s="785"/>
      <c r="D785" s="785"/>
      <c r="E785" s="785"/>
      <c r="F785" s="786"/>
      <c r="G785" s="367" t="s">
        <v>651</v>
      </c>
      <c r="H785" s="368"/>
      <c r="I785" s="368"/>
      <c r="J785" s="368"/>
      <c r="K785" s="369"/>
      <c r="L785" s="421" t="s">
        <v>652</v>
      </c>
      <c r="M785" s="422"/>
      <c r="N785" s="422"/>
      <c r="O785" s="422"/>
      <c r="P785" s="422"/>
      <c r="Q785" s="422"/>
      <c r="R785" s="422"/>
      <c r="S785" s="422"/>
      <c r="T785" s="422"/>
      <c r="U785" s="422"/>
      <c r="V785" s="422"/>
      <c r="W785" s="422"/>
      <c r="X785" s="423"/>
      <c r="Y785" s="418">
        <v>2</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75"/>
      <c r="B786" s="785"/>
      <c r="C786" s="785"/>
      <c r="D786" s="785"/>
      <c r="E786" s="785"/>
      <c r="F786" s="786"/>
      <c r="G786" s="367" t="s">
        <v>655</v>
      </c>
      <c r="H786" s="368"/>
      <c r="I786" s="368"/>
      <c r="J786" s="368"/>
      <c r="K786" s="369"/>
      <c r="L786" s="421" t="s">
        <v>656</v>
      </c>
      <c r="M786" s="422"/>
      <c r="N786" s="422"/>
      <c r="O786" s="422"/>
      <c r="P786" s="422"/>
      <c r="Q786" s="422"/>
      <c r="R786" s="422"/>
      <c r="S786" s="422"/>
      <c r="T786" s="422"/>
      <c r="U786" s="422"/>
      <c r="V786" s="422"/>
      <c r="W786" s="422"/>
      <c r="X786" s="423"/>
      <c r="Y786" s="418">
        <v>2</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43</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4</v>
      </c>
      <c r="AV792" s="435"/>
      <c r="AW792" s="435"/>
      <c r="AX792" s="437"/>
    </row>
    <row r="793" spans="1:50" ht="32.25" customHeight="1" x14ac:dyDescent="0.15">
      <c r="A793" s="575"/>
      <c r="B793" s="785"/>
      <c r="C793" s="785"/>
      <c r="D793" s="785"/>
      <c r="E793" s="785"/>
      <c r="F793" s="786"/>
      <c r="G793" s="459" t="s">
        <v>628</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688</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7.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649</v>
      </c>
      <c r="H795" s="472"/>
      <c r="I795" s="472"/>
      <c r="J795" s="472"/>
      <c r="K795" s="473"/>
      <c r="L795" s="474" t="s">
        <v>663</v>
      </c>
      <c r="M795" s="475"/>
      <c r="N795" s="475"/>
      <c r="O795" s="475"/>
      <c r="P795" s="475"/>
      <c r="Q795" s="475"/>
      <c r="R795" s="475"/>
      <c r="S795" s="475"/>
      <c r="T795" s="475"/>
      <c r="U795" s="475"/>
      <c r="V795" s="475"/>
      <c r="W795" s="475"/>
      <c r="X795" s="476"/>
      <c r="Y795" s="477">
        <v>4</v>
      </c>
      <c r="Z795" s="478"/>
      <c r="AA795" s="478"/>
      <c r="AB795" s="576"/>
      <c r="AC795" s="471" t="s">
        <v>683</v>
      </c>
      <c r="AD795" s="472"/>
      <c r="AE795" s="472"/>
      <c r="AF795" s="472"/>
      <c r="AG795" s="473"/>
      <c r="AH795" s="474" t="s">
        <v>684</v>
      </c>
      <c r="AI795" s="475"/>
      <c r="AJ795" s="475"/>
      <c r="AK795" s="475"/>
      <c r="AL795" s="475"/>
      <c r="AM795" s="475"/>
      <c r="AN795" s="475"/>
      <c r="AO795" s="475"/>
      <c r="AP795" s="475"/>
      <c r="AQ795" s="475"/>
      <c r="AR795" s="475"/>
      <c r="AS795" s="475"/>
      <c r="AT795" s="476"/>
      <c r="AU795" s="477">
        <v>1</v>
      </c>
      <c r="AV795" s="478"/>
      <c r="AW795" s="478"/>
      <c r="AX795" s="479"/>
    </row>
    <row r="796" spans="1:50" ht="24.75" customHeight="1" x14ac:dyDescent="0.15">
      <c r="A796" s="575"/>
      <c r="B796" s="785"/>
      <c r="C796" s="785"/>
      <c r="D796" s="785"/>
      <c r="E796" s="785"/>
      <c r="F796" s="786"/>
      <c r="G796" s="367" t="s">
        <v>648</v>
      </c>
      <c r="H796" s="368"/>
      <c r="I796" s="368"/>
      <c r="J796" s="368"/>
      <c r="K796" s="369"/>
      <c r="L796" s="421" t="s">
        <v>664</v>
      </c>
      <c r="M796" s="422"/>
      <c r="N796" s="422"/>
      <c r="O796" s="422"/>
      <c r="P796" s="422"/>
      <c r="Q796" s="422"/>
      <c r="R796" s="422"/>
      <c r="S796" s="422"/>
      <c r="T796" s="422"/>
      <c r="U796" s="422"/>
      <c r="V796" s="422"/>
      <c r="W796" s="422"/>
      <c r="X796" s="423"/>
      <c r="Y796" s="418">
        <v>1</v>
      </c>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customHeight="1" x14ac:dyDescent="0.15">
      <c r="A797" s="575"/>
      <c r="B797" s="785"/>
      <c r="C797" s="785"/>
      <c r="D797" s="785"/>
      <c r="E797" s="785"/>
      <c r="F797" s="786"/>
      <c r="G797" s="367" t="s">
        <v>651</v>
      </c>
      <c r="H797" s="368"/>
      <c r="I797" s="368"/>
      <c r="J797" s="368"/>
      <c r="K797" s="369"/>
      <c r="L797" s="421" t="s">
        <v>665</v>
      </c>
      <c r="M797" s="422"/>
      <c r="N797" s="422"/>
      <c r="O797" s="422"/>
      <c r="P797" s="422"/>
      <c r="Q797" s="422"/>
      <c r="R797" s="422"/>
      <c r="S797" s="422"/>
      <c r="T797" s="422"/>
      <c r="U797" s="422"/>
      <c r="V797" s="422"/>
      <c r="W797" s="422"/>
      <c r="X797" s="423"/>
      <c r="Y797" s="418">
        <v>1</v>
      </c>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6</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1</v>
      </c>
      <c r="AV805" s="435"/>
      <c r="AW805" s="435"/>
      <c r="AX805" s="437"/>
    </row>
    <row r="806" spans="1:50" ht="24.75" hidden="1" customHeight="1" x14ac:dyDescent="0.15">
      <c r="A806" s="575"/>
      <c r="B806" s="785"/>
      <c r="C806" s="785"/>
      <c r="D806" s="785"/>
      <c r="E806" s="785"/>
      <c r="F806" s="786"/>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346</v>
      </c>
      <c r="AM832" s="984"/>
      <c r="AN832" s="984"/>
      <c r="AO832" s="81" t="s">
        <v>344</v>
      </c>
      <c r="AP832" s="21"/>
      <c r="AQ832" s="21"/>
      <c r="AR832" s="21"/>
      <c r="AS832" s="21"/>
      <c r="AT832" s="21"/>
      <c r="AU832" s="21"/>
      <c r="AV832" s="21"/>
      <c r="AW832" s="21"/>
      <c r="AX832" s="22"/>
    </row>
    <row r="833" spans="1:50" ht="2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53.25" customHeight="1" x14ac:dyDescent="0.15">
      <c r="A838" s="424">
        <v>1</v>
      </c>
      <c r="B838" s="424">
        <v>1</v>
      </c>
      <c r="C838" s="438" t="s">
        <v>629</v>
      </c>
      <c r="D838" s="438"/>
      <c r="E838" s="438"/>
      <c r="F838" s="438"/>
      <c r="G838" s="438"/>
      <c r="H838" s="438"/>
      <c r="I838" s="438"/>
      <c r="J838" s="439">
        <v>3010405009418</v>
      </c>
      <c r="K838" s="440"/>
      <c r="L838" s="440"/>
      <c r="M838" s="440"/>
      <c r="N838" s="440"/>
      <c r="O838" s="440"/>
      <c r="P838" s="445" t="s">
        <v>630</v>
      </c>
      <c r="Q838" s="333"/>
      <c r="R838" s="333"/>
      <c r="S838" s="333"/>
      <c r="T838" s="333"/>
      <c r="U838" s="333"/>
      <c r="V838" s="333"/>
      <c r="W838" s="333"/>
      <c r="X838" s="333"/>
      <c r="Y838" s="334">
        <v>43</v>
      </c>
      <c r="Z838" s="335"/>
      <c r="AA838" s="335"/>
      <c r="AB838" s="336"/>
      <c r="AC838" s="347" t="s">
        <v>380</v>
      </c>
      <c r="AD838" s="443"/>
      <c r="AE838" s="443"/>
      <c r="AF838" s="443"/>
      <c r="AG838" s="443"/>
      <c r="AH838" s="441" t="s">
        <v>696</v>
      </c>
      <c r="AI838" s="442"/>
      <c r="AJ838" s="442"/>
      <c r="AK838" s="442"/>
      <c r="AL838" s="344" t="s">
        <v>696</v>
      </c>
      <c r="AM838" s="345"/>
      <c r="AN838" s="345"/>
      <c r="AO838" s="346"/>
      <c r="AP838" s="340" t="s">
        <v>642</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18.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55.5" customHeight="1" x14ac:dyDescent="0.15">
      <c r="A871" s="424">
        <v>1</v>
      </c>
      <c r="B871" s="424">
        <v>1</v>
      </c>
      <c r="C871" s="438" t="s">
        <v>632</v>
      </c>
      <c r="D871" s="438"/>
      <c r="E871" s="438"/>
      <c r="F871" s="438"/>
      <c r="G871" s="438"/>
      <c r="H871" s="438"/>
      <c r="I871" s="438"/>
      <c r="J871" s="439" t="s">
        <v>634</v>
      </c>
      <c r="K871" s="440"/>
      <c r="L871" s="440"/>
      <c r="M871" s="440"/>
      <c r="N871" s="440"/>
      <c r="O871" s="440"/>
      <c r="P871" s="333" t="s">
        <v>638</v>
      </c>
      <c r="Q871" s="333"/>
      <c r="R871" s="333"/>
      <c r="S871" s="333"/>
      <c r="T871" s="333"/>
      <c r="U871" s="333"/>
      <c r="V871" s="333"/>
      <c r="W871" s="333"/>
      <c r="X871" s="333"/>
      <c r="Y871" s="334">
        <v>4</v>
      </c>
      <c r="Z871" s="335"/>
      <c r="AA871" s="335"/>
      <c r="AB871" s="336"/>
      <c r="AC871" s="347" t="s">
        <v>380</v>
      </c>
      <c r="AD871" s="443"/>
      <c r="AE871" s="443"/>
      <c r="AF871" s="443"/>
      <c r="AG871" s="443"/>
      <c r="AH871" s="441" t="s">
        <v>640</v>
      </c>
      <c r="AI871" s="442"/>
      <c r="AJ871" s="442"/>
      <c r="AK871" s="442"/>
      <c r="AL871" s="344" t="s">
        <v>563</v>
      </c>
      <c r="AM871" s="345"/>
      <c r="AN871" s="345"/>
      <c r="AO871" s="346"/>
      <c r="AP871" s="340" t="s">
        <v>643</v>
      </c>
      <c r="AQ871" s="340"/>
      <c r="AR871" s="340"/>
      <c r="AS871" s="340"/>
      <c r="AT871" s="340"/>
      <c r="AU871" s="340"/>
      <c r="AV871" s="340"/>
      <c r="AW871" s="340"/>
      <c r="AX871" s="340"/>
    </row>
    <row r="872" spans="1:50" ht="41.25" customHeight="1" x14ac:dyDescent="0.15">
      <c r="A872" s="424">
        <v>2</v>
      </c>
      <c r="B872" s="424">
        <v>1</v>
      </c>
      <c r="C872" s="444" t="s">
        <v>666</v>
      </c>
      <c r="D872" s="438"/>
      <c r="E872" s="438"/>
      <c r="F872" s="438"/>
      <c r="G872" s="438"/>
      <c r="H872" s="438"/>
      <c r="I872" s="438"/>
      <c r="J872" s="439" t="s">
        <v>635</v>
      </c>
      <c r="K872" s="440"/>
      <c r="L872" s="440"/>
      <c r="M872" s="440"/>
      <c r="N872" s="440"/>
      <c r="O872" s="440"/>
      <c r="P872" s="333" t="s">
        <v>637</v>
      </c>
      <c r="Q872" s="333"/>
      <c r="R872" s="333"/>
      <c r="S872" s="333"/>
      <c r="T872" s="333"/>
      <c r="U872" s="333"/>
      <c r="V872" s="333"/>
      <c r="W872" s="333"/>
      <c r="X872" s="333"/>
      <c r="Y872" s="334">
        <v>3</v>
      </c>
      <c r="Z872" s="335"/>
      <c r="AA872" s="335"/>
      <c r="AB872" s="336"/>
      <c r="AC872" s="347" t="s">
        <v>380</v>
      </c>
      <c r="AD872" s="347"/>
      <c r="AE872" s="347"/>
      <c r="AF872" s="347"/>
      <c r="AG872" s="347"/>
      <c r="AH872" s="441" t="s">
        <v>634</v>
      </c>
      <c r="AI872" s="442"/>
      <c r="AJ872" s="442"/>
      <c r="AK872" s="442"/>
      <c r="AL872" s="344" t="s">
        <v>563</v>
      </c>
      <c r="AM872" s="345"/>
      <c r="AN872" s="345"/>
      <c r="AO872" s="346"/>
      <c r="AP872" s="340" t="s">
        <v>643</v>
      </c>
      <c r="AQ872" s="340"/>
      <c r="AR872" s="340"/>
      <c r="AS872" s="340"/>
      <c r="AT872" s="340"/>
      <c r="AU872" s="340"/>
      <c r="AV872" s="340"/>
      <c r="AW872" s="340"/>
      <c r="AX872" s="340"/>
    </row>
    <row r="873" spans="1:50" ht="39" customHeight="1" x14ac:dyDescent="0.15">
      <c r="A873" s="424">
        <v>3</v>
      </c>
      <c r="B873" s="424">
        <v>1</v>
      </c>
      <c r="C873" s="444" t="s">
        <v>633</v>
      </c>
      <c r="D873" s="438"/>
      <c r="E873" s="438"/>
      <c r="F873" s="438"/>
      <c r="G873" s="438"/>
      <c r="H873" s="438"/>
      <c r="I873" s="438"/>
      <c r="J873" s="439" t="s">
        <v>634</v>
      </c>
      <c r="K873" s="440"/>
      <c r="L873" s="440"/>
      <c r="M873" s="440"/>
      <c r="N873" s="440"/>
      <c r="O873" s="440"/>
      <c r="P873" s="445" t="s">
        <v>639</v>
      </c>
      <c r="Q873" s="333"/>
      <c r="R873" s="333"/>
      <c r="S873" s="333"/>
      <c r="T873" s="333"/>
      <c r="U873" s="333"/>
      <c r="V873" s="333"/>
      <c r="W873" s="333"/>
      <c r="X873" s="333"/>
      <c r="Y873" s="334">
        <v>2</v>
      </c>
      <c r="Z873" s="335"/>
      <c r="AA873" s="335"/>
      <c r="AB873" s="336"/>
      <c r="AC873" s="347" t="s">
        <v>380</v>
      </c>
      <c r="AD873" s="347"/>
      <c r="AE873" s="347"/>
      <c r="AF873" s="347"/>
      <c r="AG873" s="347"/>
      <c r="AH873" s="342" t="s">
        <v>634</v>
      </c>
      <c r="AI873" s="343"/>
      <c r="AJ873" s="343"/>
      <c r="AK873" s="343"/>
      <c r="AL873" s="344" t="s">
        <v>563</v>
      </c>
      <c r="AM873" s="345"/>
      <c r="AN873" s="345"/>
      <c r="AO873" s="346"/>
      <c r="AP873" s="340" t="s">
        <v>643</v>
      </c>
      <c r="AQ873" s="340"/>
      <c r="AR873" s="340"/>
      <c r="AS873" s="340"/>
      <c r="AT873" s="340"/>
      <c r="AU873" s="340"/>
      <c r="AV873" s="340"/>
      <c r="AW873" s="340"/>
      <c r="AX873" s="340"/>
    </row>
    <row r="874" spans="1:50" ht="54" customHeight="1" x14ac:dyDescent="0.15">
      <c r="A874" s="424">
        <v>4</v>
      </c>
      <c r="B874" s="424">
        <v>1</v>
      </c>
      <c r="C874" s="444" t="s">
        <v>668</v>
      </c>
      <c r="D874" s="438"/>
      <c r="E874" s="438"/>
      <c r="F874" s="438"/>
      <c r="G874" s="438"/>
      <c r="H874" s="438"/>
      <c r="I874" s="438"/>
      <c r="J874" s="439">
        <v>4021005008147</v>
      </c>
      <c r="K874" s="440"/>
      <c r="L874" s="440"/>
      <c r="M874" s="440"/>
      <c r="N874" s="440"/>
      <c r="O874" s="440"/>
      <c r="P874" s="445" t="s">
        <v>669</v>
      </c>
      <c r="Q874" s="333"/>
      <c r="R874" s="333"/>
      <c r="S874" s="333"/>
      <c r="T874" s="333"/>
      <c r="U874" s="333"/>
      <c r="V874" s="333"/>
      <c r="W874" s="333"/>
      <c r="X874" s="333"/>
      <c r="Y874" s="334">
        <v>2</v>
      </c>
      <c r="Z874" s="335"/>
      <c r="AA874" s="335"/>
      <c r="AB874" s="336"/>
      <c r="AC874" s="347" t="s">
        <v>380</v>
      </c>
      <c r="AD874" s="347"/>
      <c r="AE874" s="347"/>
      <c r="AF874" s="347"/>
      <c r="AG874" s="347"/>
      <c r="AH874" s="342" t="s">
        <v>634</v>
      </c>
      <c r="AI874" s="343"/>
      <c r="AJ874" s="343"/>
      <c r="AK874" s="343"/>
      <c r="AL874" s="344" t="s">
        <v>563</v>
      </c>
      <c r="AM874" s="345"/>
      <c r="AN874" s="345"/>
      <c r="AO874" s="346"/>
      <c r="AP874" s="340" t="s">
        <v>643</v>
      </c>
      <c r="AQ874" s="340"/>
      <c r="AR874" s="340"/>
      <c r="AS874" s="340"/>
      <c r="AT874" s="340"/>
      <c r="AU874" s="340"/>
      <c r="AV874" s="340"/>
      <c r="AW874" s="340"/>
      <c r="AX874" s="340"/>
    </row>
    <row r="875" spans="1:50" ht="39" customHeight="1" x14ac:dyDescent="0.15">
      <c r="A875" s="424">
        <v>5</v>
      </c>
      <c r="B875" s="424">
        <v>1</v>
      </c>
      <c r="C875" s="444" t="s">
        <v>667</v>
      </c>
      <c r="D875" s="438"/>
      <c r="E875" s="438"/>
      <c r="F875" s="438"/>
      <c r="G875" s="438"/>
      <c r="H875" s="438"/>
      <c r="I875" s="438"/>
      <c r="J875" s="439" t="s">
        <v>636</v>
      </c>
      <c r="K875" s="440"/>
      <c r="L875" s="440"/>
      <c r="M875" s="440"/>
      <c r="N875" s="440"/>
      <c r="O875" s="440"/>
      <c r="P875" s="333" t="s">
        <v>639</v>
      </c>
      <c r="Q875" s="333"/>
      <c r="R875" s="333"/>
      <c r="S875" s="333"/>
      <c r="T875" s="333"/>
      <c r="U875" s="333"/>
      <c r="V875" s="333"/>
      <c r="W875" s="333"/>
      <c r="X875" s="333"/>
      <c r="Y875" s="334">
        <v>1</v>
      </c>
      <c r="Z875" s="335"/>
      <c r="AA875" s="335"/>
      <c r="AB875" s="336"/>
      <c r="AC875" s="341" t="s">
        <v>380</v>
      </c>
      <c r="AD875" s="341"/>
      <c r="AE875" s="341"/>
      <c r="AF875" s="341"/>
      <c r="AG875" s="341"/>
      <c r="AH875" s="342" t="s">
        <v>641</v>
      </c>
      <c r="AI875" s="343"/>
      <c r="AJ875" s="343"/>
      <c r="AK875" s="343"/>
      <c r="AL875" s="344" t="s">
        <v>563</v>
      </c>
      <c r="AM875" s="345"/>
      <c r="AN875" s="345"/>
      <c r="AO875" s="346"/>
      <c r="AP875" s="340" t="s">
        <v>643</v>
      </c>
      <c r="AQ875" s="340"/>
      <c r="AR875" s="340"/>
      <c r="AS875" s="340"/>
      <c r="AT875" s="340"/>
      <c r="AU875" s="340"/>
      <c r="AV875" s="340"/>
      <c r="AW875" s="340"/>
      <c r="AX875" s="340"/>
    </row>
    <row r="876" spans="1:50" ht="38.25" customHeight="1" x14ac:dyDescent="0.15">
      <c r="A876" s="424">
        <v>6</v>
      </c>
      <c r="B876" s="424">
        <v>1</v>
      </c>
      <c r="C876" s="444" t="s">
        <v>689</v>
      </c>
      <c r="D876" s="438"/>
      <c r="E876" s="438"/>
      <c r="F876" s="438"/>
      <c r="G876" s="438"/>
      <c r="H876" s="438"/>
      <c r="I876" s="438"/>
      <c r="J876" s="439" t="s">
        <v>409</v>
      </c>
      <c r="K876" s="440"/>
      <c r="L876" s="440"/>
      <c r="M876" s="440"/>
      <c r="N876" s="440"/>
      <c r="O876" s="440"/>
      <c r="P876" s="333" t="s">
        <v>637</v>
      </c>
      <c r="Q876" s="333"/>
      <c r="R876" s="333"/>
      <c r="S876" s="333"/>
      <c r="T876" s="333"/>
      <c r="U876" s="333"/>
      <c r="V876" s="333"/>
      <c r="W876" s="333"/>
      <c r="X876" s="333"/>
      <c r="Y876" s="334">
        <v>1</v>
      </c>
      <c r="Z876" s="335"/>
      <c r="AA876" s="335"/>
      <c r="AB876" s="336"/>
      <c r="AC876" s="341" t="s">
        <v>380</v>
      </c>
      <c r="AD876" s="341"/>
      <c r="AE876" s="341"/>
      <c r="AF876" s="341"/>
      <c r="AG876" s="341"/>
      <c r="AH876" s="342" t="s">
        <v>409</v>
      </c>
      <c r="AI876" s="343"/>
      <c r="AJ876" s="343"/>
      <c r="AK876" s="343"/>
      <c r="AL876" s="344" t="s">
        <v>563</v>
      </c>
      <c r="AM876" s="345"/>
      <c r="AN876" s="345"/>
      <c r="AO876" s="346"/>
      <c r="AP876" s="340" t="s">
        <v>593</v>
      </c>
      <c r="AQ876" s="340"/>
      <c r="AR876" s="340"/>
      <c r="AS876" s="340"/>
      <c r="AT876" s="340"/>
      <c r="AU876" s="340"/>
      <c r="AV876" s="340"/>
      <c r="AW876" s="340"/>
      <c r="AX876" s="340"/>
    </row>
    <row r="877" spans="1:50" ht="51.75" customHeight="1" x14ac:dyDescent="0.15">
      <c r="A877" s="424">
        <v>7</v>
      </c>
      <c r="B877" s="424">
        <v>1</v>
      </c>
      <c r="C877" s="444" t="s">
        <v>690</v>
      </c>
      <c r="D877" s="438"/>
      <c r="E877" s="438"/>
      <c r="F877" s="438"/>
      <c r="G877" s="438"/>
      <c r="H877" s="438"/>
      <c r="I877" s="438"/>
      <c r="J877" s="439" t="s">
        <v>409</v>
      </c>
      <c r="K877" s="440"/>
      <c r="L877" s="440"/>
      <c r="M877" s="440"/>
      <c r="N877" s="440"/>
      <c r="O877" s="440"/>
      <c r="P877" s="333" t="s">
        <v>638</v>
      </c>
      <c r="Q877" s="333"/>
      <c r="R877" s="333"/>
      <c r="S877" s="333"/>
      <c r="T877" s="333"/>
      <c r="U877" s="333"/>
      <c r="V877" s="333"/>
      <c r="W877" s="333"/>
      <c r="X877" s="333"/>
      <c r="Y877" s="334">
        <v>1</v>
      </c>
      <c r="Z877" s="335"/>
      <c r="AA877" s="335"/>
      <c r="AB877" s="336"/>
      <c r="AC877" s="341" t="s">
        <v>380</v>
      </c>
      <c r="AD877" s="341"/>
      <c r="AE877" s="341"/>
      <c r="AF877" s="341"/>
      <c r="AG877" s="341"/>
      <c r="AH877" s="342" t="s">
        <v>409</v>
      </c>
      <c r="AI877" s="343"/>
      <c r="AJ877" s="343"/>
      <c r="AK877" s="343"/>
      <c r="AL877" s="344" t="s">
        <v>563</v>
      </c>
      <c r="AM877" s="345"/>
      <c r="AN877" s="345"/>
      <c r="AO877" s="346"/>
      <c r="AP877" s="340" t="s">
        <v>593</v>
      </c>
      <c r="AQ877" s="340"/>
      <c r="AR877" s="340"/>
      <c r="AS877" s="340"/>
      <c r="AT877" s="340"/>
      <c r="AU877" s="340"/>
      <c r="AV877" s="340"/>
      <c r="AW877" s="340"/>
      <c r="AX877" s="340"/>
    </row>
    <row r="878" spans="1:50" ht="38.25" customHeight="1" x14ac:dyDescent="0.15">
      <c r="A878" s="424">
        <v>8</v>
      </c>
      <c r="B878" s="424">
        <v>1</v>
      </c>
      <c r="C878" s="444" t="s">
        <v>691</v>
      </c>
      <c r="D878" s="438"/>
      <c r="E878" s="438"/>
      <c r="F878" s="438"/>
      <c r="G878" s="438"/>
      <c r="H878" s="438"/>
      <c r="I878" s="438"/>
      <c r="J878" s="439" t="s">
        <v>409</v>
      </c>
      <c r="K878" s="440"/>
      <c r="L878" s="440"/>
      <c r="M878" s="440"/>
      <c r="N878" s="440"/>
      <c r="O878" s="440"/>
      <c r="P878" s="333" t="s">
        <v>637</v>
      </c>
      <c r="Q878" s="333"/>
      <c r="R878" s="333"/>
      <c r="S878" s="333"/>
      <c r="T878" s="333"/>
      <c r="U878" s="333"/>
      <c r="V878" s="333"/>
      <c r="W878" s="333"/>
      <c r="X878" s="333"/>
      <c r="Y878" s="334">
        <v>1</v>
      </c>
      <c r="Z878" s="335"/>
      <c r="AA878" s="335"/>
      <c r="AB878" s="336"/>
      <c r="AC878" s="341" t="s">
        <v>380</v>
      </c>
      <c r="AD878" s="341"/>
      <c r="AE878" s="341"/>
      <c r="AF878" s="341"/>
      <c r="AG878" s="341"/>
      <c r="AH878" s="342" t="s">
        <v>409</v>
      </c>
      <c r="AI878" s="343"/>
      <c r="AJ878" s="343"/>
      <c r="AK878" s="343"/>
      <c r="AL878" s="344" t="s">
        <v>563</v>
      </c>
      <c r="AM878" s="345"/>
      <c r="AN878" s="345"/>
      <c r="AO878" s="346"/>
      <c r="AP878" s="340" t="s">
        <v>593</v>
      </c>
      <c r="AQ878" s="340"/>
      <c r="AR878" s="340"/>
      <c r="AS878" s="340"/>
      <c r="AT878" s="340"/>
      <c r="AU878" s="340"/>
      <c r="AV878" s="340"/>
      <c r="AW878" s="340"/>
      <c r="AX878" s="340"/>
    </row>
    <row r="879" spans="1:50" ht="38.25" customHeight="1" x14ac:dyDescent="0.15">
      <c r="A879" s="424">
        <v>9</v>
      </c>
      <c r="B879" s="424">
        <v>1</v>
      </c>
      <c r="C879" s="444" t="s">
        <v>692</v>
      </c>
      <c r="D879" s="438"/>
      <c r="E879" s="438"/>
      <c r="F879" s="438"/>
      <c r="G879" s="438"/>
      <c r="H879" s="438"/>
      <c r="I879" s="438"/>
      <c r="J879" s="439" t="s">
        <v>409</v>
      </c>
      <c r="K879" s="440"/>
      <c r="L879" s="440"/>
      <c r="M879" s="440"/>
      <c r="N879" s="440"/>
      <c r="O879" s="440"/>
      <c r="P879" s="333" t="s">
        <v>637</v>
      </c>
      <c r="Q879" s="333"/>
      <c r="R879" s="333"/>
      <c r="S879" s="333"/>
      <c r="T879" s="333"/>
      <c r="U879" s="333"/>
      <c r="V879" s="333"/>
      <c r="W879" s="333"/>
      <c r="X879" s="333"/>
      <c r="Y879" s="334">
        <v>1</v>
      </c>
      <c r="Z879" s="335"/>
      <c r="AA879" s="335"/>
      <c r="AB879" s="336"/>
      <c r="AC879" s="341" t="s">
        <v>380</v>
      </c>
      <c r="AD879" s="341"/>
      <c r="AE879" s="341"/>
      <c r="AF879" s="341"/>
      <c r="AG879" s="341"/>
      <c r="AH879" s="342" t="s">
        <v>409</v>
      </c>
      <c r="AI879" s="343"/>
      <c r="AJ879" s="343"/>
      <c r="AK879" s="343"/>
      <c r="AL879" s="344" t="s">
        <v>563</v>
      </c>
      <c r="AM879" s="345"/>
      <c r="AN879" s="345"/>
      <c r="AO879" s="346"/>
      <c r="AP879" s="340" t="s">
        <v>593</v>
      </c>
      <c r="AQ879" s="340"/>
      <c r="AR879" s="340"/>
      <c r="AS879" s="340"/>
      <c r="AT879" s="340"/>
      <c r="AU879" s="340"/>
      <c r="AV879" s="340"/>
      <c r="AW879" s="340"/>
      <c r="AX879" s="340"/>
    </row>
    <row r="880" spans="1:50" ht="38.25" customHeight="1" x14ac:dyDescent="0.15">
      <c r="A880" s="424">
        <v>10</v>
      </c>
      <c r="B880" s="424">
        <v>1</v>
      </c>
      <c r="C880" s="444" t="s">
        <v>693</v>
      </c>
      <c r="D880" s="438"/>
      <c r="E880" s="438"/>
      <c r="F880" s="438"/>
      <c r="G880" s="438"/>
      <c r="H880" s="438"/>
      <c r="I880" s="438"/>
      <c r="J880" s="439" t="s">
        <v>409</v>
      </c>
      <c r="K880" s="440"/>
      <c r="L880" s="440"/>
      <c r="M880" s="440"/>
      <c r="N880" s="440"/>
      <c r="O880" s="440"/>
      <c r="P880" s="333" t="s">
        <v>637</v>
      </c>
      <c r="Q880" s="333"/>
      <c r="R880" s="333"/>
      <c r="S880" s="333"/>
      <c r="T880" s="333"/>
      <c r="U880" s="333"/>
      <c r="V880" s="333"/>
      <c r="W880" s="333"/>
      <c r="X880" s="333"/>
      <c r="Y880" s="334">
        <v>1</v>
      </c>
      <c r="Z880" s="335"/>
      <c r="AA880" s="335"/>
      <c r="AB880" s="336"/>
      <c r="AC880" s="341" t="s">
        <v>380</v>
      </c>
      <c r="AD880" s="341"/>
      <c r="AE880" s="341"/>
      <c r="AF880" s="341"/>
      <c r="AG880" s="341"/>
      <c r="AH880" s="342" t="s">
        <v>409</v>
      </c>
      <c r="AI880" s="343"/>
      <c r="AJ880" s="343"/>
      <c r="AK880" s="343"/>
      <c r="AL880" s="344" t="s">
        <v>563</v>
      </c>
      <c r="AM880" s="345"/>
      <c r="AN880" s="345"/>
      <c r="AO880" s="346"/>
      <c r="AP880" s="340" t="s">
        <v>593</v>
      </c>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17.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44.25" customHeight="1" x14ac:dyDescent="0.15">
      <c r="A904" s="424">
        <v>1</v>
      </c>
      <c r="B904" s="424">
        <v>1</v>
      </c>
      <c r="C904" s="438" t="s">
        <v>629</v>
      </c>
      <c r="D904" s="438"/>
      <c r="E904" s="438"/>
      <c r="F904" s="438"/>
      <c r="G904" s="438"/>
      <c r="H904" s="438"/>
      <c r="I904" s="438"/>
      <c r="J904" s="439">
        <v>3010405009418</v>
      </c>
      <c r="K904" s="440"/>
      <c r="L904" s="440"/>
      <c r="M904" s="440"/>
      <c r="N904" s="440"/>
      <c r="O904" s="440"/>
      <c r="P904" s="333" t="s">
        <v>631</v>
      </c>
      <c r="Q904" s="333"/>
      <c r="R904" s="333"/>
      <c r="S904" s="333"/>
      <c r="T904" s="333"/>
      <c r="U904" s="333"/>
      <c r="V904" s="333"/>
      <c r="W904" s="333"/>
      <c r="X904" s="333"/>
      <c r="Y904" s="334">
        <v>6</v>
      </c>
      <c r="Z904" s="335"/>
      <c r="AA904" s="335"/>
      <c r="AB904" s="336"/>
      <c r="AC904" s="347" t="s">
        <v>380</v>
      </c>
      <c r="AD904" s="443"/>
      <c r="AE904" s="443"/>
      <c r="AF904" s="443"/>
      <c r="AG904" s="443"/>
      <c r="AH904" s="441" t="s">
        <v>696</v>
      </c>
      <c r="AI904" s="442"/>
      <c r="AJ904" s="442"/>
      <c r="AK904" s="442"/>
      <c r="AL904" s="344" t="s">
        <v>696</v>
      </c>
      <c r="AM904" s="345"/>
      <c r="AN904" s="345"/>
      <c r="AO904" s="346"/>
      <c r="AP904" s="340" t="s">
        <v>644</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52.5" customHeight="1" x14ac:dyDescent="0.15">
      <c r="A937" s="424">
        <v>1</v>
      </c>
      <c r="B937" s="424">
        <v>1</v>
      </c>
      <c r="C937" s="444" t="s">
        <v>685</v>
      </c>
      <c r="D937" s="438"/>
      <c r="E937" s="438"/>
      <c r="F937" s="438"/>
      <c r="G937" s="438"/>
      <c r="H937" s="438"/>
      <c r="I937" s="438"/>
      <c r="J937" s="439" t="s">
        <v>686</v>
      </c>
      <c r="K937" s="440"/>
      <c r="L937" s="440"/>
      <c r="M937" s="440"/>
      <c r="N937" s="440"/>
      <c r="O937" s="440"/>
      <c r="P937" s="445" t="s">
        <v>687</v>
      </c>
      <c r="Q937" s="333"/>
      <c r="R937" s="333"/>
      <c r="S937" s="333"/>
      <c r="T937" s="333"/>
      <c r="U937" s="333"/>
      <c r="V937" s="333"/>
      <c r="W937" s="333"/>
      <c r="X937" s="333"/>
      <c r="Y937" s="334">
        <v>1</v>
      </c>
      <c r="Z937" s="335"/>
      <c r="AA937" s="335"/>
      <c r="AB937" s="336"/>
      <c r="AC937" s="347" t="s">
        <v>374</v>
      </c>
      <c r="AD937" s="443"/>
      <c r="AE937" s="443"/>
      <c r="AF937" s="443"/>
      <c r="AG937" s="443"/>
      <c r="AH937" s="441">
        <v>1</v>
      </c>
      <c r="AI937" s="442"/>
      <c r="AJ937" s="442"/>
      <c r="AK937" s="442"/>
      <c r="AL937" s="344">
        <v>100</v>
      </c>
      <c r="AM937" s="345"/>
      <c r="AN937" s="345"/>
      <c r="AO937" s="346"/>
      <c r="AP937" s="340" t="s">
        <v>686</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331</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346</v>
      </c>
      <c r="AM1099" s="986"/>
      <c r="AN1099" s="986"/>
      <c r="AO1099" s="79"/>
      <c r="AP1099" s="68"/>
      <c r="AQ1099" s="68"/>
      <c r="AR1099" s="68"/>
      <c r="AS1099" s="68"/>
      <c r="AT1099" s="68"/>
      <c r="AU1099" s="68"/>
      <c r="AV1099" s="68"/>
      <c r="AW1099" s="68"/>
      <c r="AX1099" s="69"/>
    </row>
    <row r="1100" spans="1:50" ht="17.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332</v>
      </c>
      <c r="AQ1102" s="447"/>
      <c r="AR1102" s="447"/>
      <c r="AS1102" s="447"/>
      <c r="AT1102" s="447"/>
      <c r="AU1102" s="447"/>
      <c r="AV1102" s="447"/>
      <c r="AW1102" s="447"/>
      <c r="AX1102" s="447"/>
    </row>
    <row r="1103" spans="1:50" ht="30" customHeight="1" x14ac:dyDescent="0.15">
      <c r="A1103" s="424">
        <v>1</v>
      </c>
      <c r="B1103" s="424">
        <v>1</v>
      </c>
      <c r="C1103" s="915"/>
      <c r="D1103" s="915"/>
      <c r="E1103" s="338" t="s">
        <v>558</v>
      </c>
      <c r="F1103" s="914"/>
      <c r="G1103" s="914"/>
      <c r="H1103" s="914"/>
      <c r="I1103" s="914"/>
      <c r="J1103" s="439" t="s">
        <v>558</v>
      </c>
      <c r="K1103" s="440"/>
      <c r="L1103" s="440"/>
      <c r="M1103" s="440"/>
      <c r="N1103" s="440"/>
      <c r="O1103" s="440"/>
      <c r="P1103" s="917" t="s">
        <v>559</v>
      </c>
      <c r="Q1103" s="333"/>
      <c r="R1103" s="333"/>
      <c r="S1103" s="333"/>
      <c r="T1103" s="333"/>
      <c r="U1103" s="333"/>
      <c r="V1103" s="333"/>
      <c r="W1103" s="333"/>
      <c r="X1103" s="333"/>
      <c r="Y1103" s="918" t="s">
        <v>558</v>
      </c>
      <c r="Z1103" s="335"/>
      <c r="AA1103" s="335"/>
      <c r="AB1103" s="336"/>
      <c r="AC1103" s="341"/>
      <c r="AD1103" s="341"/>
      <c r="AE1103" s="341"/>
      <c r="AF1103" s="341"/>
      <c r="AG1103" s="341"/>
      <c r="AH1103" s="919" t="s">
        <v>558</v>
      </c>
      <c r="AI1103" s="343"/>
      <c r="AJ1103" s="343"/>
      <c r="AK1103" s="343"/>
      <c r="AL1103" s="920" t="s">
        <v>558</v>
      </c>
      <c r="AM1103" s="345"/>
      <c r="AN1103" s="345"/>
      <c r="AO1103" s="346"/>
      <c r="AP1103" s="921" t="s">
        <v>559</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6:AQ17 P15:AX15 P13:AX13">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0:AO867">
    <cfRule type="expression" dxfId="2477" priority="6641">
      <formula>IF(AND(AL840&gt;=0, RIGHT(TEXT(AL840,"0.#"),1)&lt;&gt;"."),TRUE,FALSE)</formula>
    </cfRule>
    <cfRule type="expression" dxfId="2476" priority="6642">
      <formula>IF(AND(AL840&gt;=0, RIGHT(TEXT(AL840,"0.#"),1)="."),TRUE,FALSE)</formula>
    </cfRule>
    <cfRule type="expression" dxfId="2475" priority="6643">
      <formula>IF(AND(AL840&lt;0, RIGHT(TEXT(AL840,"0.#"),1)&lt;&gt;"."),TRUE,FALSE)</formula>
    </cfRule>
    <cfRule type="expression" dxfId="2474" priority="6644">
      <formula>IF(AND(AL840&lt;0, RIGHT(TEXT(AL840,"0.#"),1)="."),TRUE,FALSE)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9">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8:AO938">
    <cfRule type="expression" dxfId="1955" priority="2057">
      <formula>IF(AND(AL938&gt;=0, RIGHT(TEXT(AL938,"0.#"),1)&lt;&gt;"."),TRUE,FALSE)</formula>
    </cfRule>
    <cfRule type="expression" dxfId="1954" priority="2058">
      <formula>IF(AND(AL938&gt;=0, RIGHT(TEXT(AL938,"0.#"),1)="."),TRUE,FALSE)</formula>
    </cfRule>
    <cfRule type="expression" dxfId="1953" priority="2059">
      <formula>IF(AND(AL938&lt;0, RIGHT(TEXT(AL938,"0.#"),1)&lt;&gt;"."),TRUE,FALSE)</formula>
    </cfRule>
    <cfRule type="expression" dxfId="1952" priority="2060">
      <formula>IF(AND(AL938&lt;0, RIGHT(TEXT(AL938,"0.#"),1)="."),TRUE,FALSE)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189" max="49" man="1"/>
    <brk id="715"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t="s">
        <v>611</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t="s">
        <v>611</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351</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351</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351</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351</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351</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351</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351</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351</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351</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2020-09-18T06:42:49Z</cp:lastPrinted>
  <dcterms:created xsi:type="dcterms:W3CDTF">2012-03-13T00:50:25Z</dcterms:created>
  <dcterms:modified xsi:type="dcterms:W3CDTF">2020-11-27T10:04:14Z</dcterms:modified>
</cp:coreProperties>
</file>