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20210302_行革より法人番号等追加修正依頼\02_修正作業\修正後\①チェックデジット\"/>
    </mc:Choice>
  </mc:AlternateContent>
  <bookViews>
    <workbookView xWindow="2745"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<sst xmlns="http://schemas.openxmlformats.org/spreadsheetml/2006/main" count="3209" uniqueCount="778">
  <si>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</si>
  <si>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</si>
  <si>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</si>
  <si>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</si>
  <si>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</si>
  <si>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</si>
  <si>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</si>
  <si>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</si>
  <si>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</si>
  <si>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</si>
  <si>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</si>
  <si>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</si>
  <si>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</si>
  <si>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</si>
  <si>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</si>
  <si>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</si>
  <si>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</si>
  <si>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</si>
  <si>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</si>
  <si>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</si>
  <si>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</si>
  <si>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</si>
  <si>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</si>
  <si>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</si>
  <si>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</si>
  <si>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</si>
  <si>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</si>
  <si>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</si>
  <si>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</si>
  <si>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</si>
  <si>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</si>
  <si>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</si>
  <si>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</si>
  <si>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</si>
  <si>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</si>
  <si>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</si>
  <si>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</si>
  <si>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</si>
  <si>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</si>
  <si>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</si>
  <si>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</si>
  <si>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</si>
  <si>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</si>
  <si>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</si>
  <si>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</si>
  <si>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</si>
  <si>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</si>
  <si>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</si>
  <si>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</si>
  <si>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</si>
  <si>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</si>
  <si>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</si>
  <si>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</si>
  <si>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</si>
  <si>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</si>
  <si>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</si>
  <si>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</si>
  <si>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</si>
  <si>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</si>
  <si>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</si>
  <si>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</si>
  <si>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</si>
  <si>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</si>
  <si>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</si>
  <si>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</si>
  <si>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</si>
  <si>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</si>
  <si>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</si>
  <si>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</si>
  <si>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</si>
  <si>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</si>
  <si>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</si>
  <si>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</si>
  <si>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</si>
  <si>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</si>
  <si>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</si>
  <si>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</si>
  <si>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</si>
  <si>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</si>
  <si>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</si>
  <si>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</si>
  <si>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</si>
  <si>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</si>
  <si>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</si>
  <si>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</si>
  <si>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</si>
  <si>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</si>
  <si>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</si>
  <si>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</si>
  <si>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</si>
  <si>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</si>
  <si>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</si>
  <si>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</si>
  <si>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</si>
  <si>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</si>
  <si>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</si>
  <si>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</si>
  <si>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</si>
  <si>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</si>
  <si>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</si>
  <si>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</si>
  <si>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</si>
  <si>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</si>
  <si>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</si>
  <si>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</si>
  <si>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</si>
  <si>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</si>
  <si>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</si>
  <si>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</si>
  <si>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</si>
  <si>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</si>
  <si>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</si>
  <si>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</si>
  <si>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</si>
  <si>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</si>
  <si>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</si>
  <si>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</si>
  <si>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</si>
  <si>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</si>
  <si>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</si>
  <si>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</si>
  <si>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</si>
  <si>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</si>
  <si>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</si>
  <si>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</si>
  <si>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</si>
  <si>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</si>
  <si>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</si>
  <si>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</si>
  <si>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</si>
  <si>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</si>
  <si>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</si>
  <si>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</si>
  <si>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</si>
  <si>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</si>
  <si>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</si>
  <si>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</si>
  <si>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</si>
  <si>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</si>
  <si>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</si>
  <si>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</si>
  <si>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</si>
  <si>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</si>
  <si>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</si>
  <si>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</si>
  <si>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</si>
  <si>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</si>
  <si>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</si>
  <si>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</si>
  <si>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</si>
  <si>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</si>
  <si>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</si>
  <si>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</si>
  <si>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</si>
  <si>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</si>
  <si>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</si>
  <si>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</si>
  <si>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</si>
  <si>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</si>
  <si>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</si>
  <si>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</si>
  <si>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</si>
  <si>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</si>
  <si>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</si>
  <si>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</si>
  <si>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</si>
  <si>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</si>
  <si>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</si>
  <si>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</si>
  <si>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</si>
  <si>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</si>
  <si>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</si>
  <si>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</si>
  <si>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</si>
  <si>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</si>
  <si>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</si>
  <si>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</si>
  <si>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</si>
  <si>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</si>
  <si>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</si>
  <si>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</si>
  <si>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</si>
  <si>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</si>
  <si>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</si>
  <si>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</si>
  <si>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</si>
  <si>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</si>
  <si>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</si>
  <si>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</si>
  <si>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</si>
  <si>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</si>
  <si>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</si>
  <si>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</si>
  <si>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</si>
  <si>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</si>
  <si>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</si>
  <si>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</si>
  <si>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</si>
  <si>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</si>
  <si>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</si>
  <si>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</si>
  <si>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</si>
  <si>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</si>
  <si>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</si>
  <si>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</si>
  <si>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</si>
  <si>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</si>
  <si>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</si>
  <si>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</si>
  <si>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</si>
  <si>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</si>
  <si>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</si>
  <si>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</si>
  <si>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</si>
  <si>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</si>
  <si>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</si>
  <si>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</si>
  <si>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</si>
  <si>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</si>
  <si>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</si>
  <si>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</si>
  <si>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</si>
  <si>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</si>
  <si>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</si>
  <si>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</si>
  <si>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</si>
  <si>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</si>
  <si>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</si>
  <si>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</si>
  <si>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</si>
  <si>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</si>
  <si>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</si>
  <si>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</si>
  <si>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</si>
  <si>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</si>
  <si>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</si>
  <si>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</si>
  <si>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</si>
  <si>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</si>
  <si>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</si>
  <si>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</si>
  <si>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</si>
  <si>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</si>
  <si>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</si>
  <si>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</si>
  <si>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</si>
  <si>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</si>
  <si>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</si>
  <si>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</si>
  <si>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</si>
  <si>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</si>
  <si>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</si>
  <si>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</si>
  <si>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</si>
  <si>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</si>
  <si>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</si>
  <si>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</si>
  <si>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</si>
  <si>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</si>
  <si>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</si>
  <si>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</si>
  <si>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</si>
  <si>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</si>
  <si>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</si>
  <si>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</si>
  <si>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</si>
  <si>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</si>
  <si>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</si>
  <si>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</si>
  <si>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</si>
  <si>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</si>
  <si>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</si>
  <si>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</si>
  <si>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</si>
  <si>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</si>
  <si>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</si>
  <si>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</si>
  <si>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</si>
  <si>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</si>
  <si>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</si>
  <si>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</si>
  <si>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</si>
  <si>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</si>
  <si>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</si>
  <si>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</si>
  <si>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</si>
  <si>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</si>
  <si>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</si>
  <si>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</si>
  <si>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</si>
  <si>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</si>
  <si>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</si>
  <si>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</si>
  <si>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</si>
  <si>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</si>
  <si>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</si>
  <si>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</si>
  <si>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</si>
  <si>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</si>
  <si>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</si>
  <si>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</si>
  <si>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</si>
  <si>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</si>
  <si>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</si>
  <si>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</si>
  <si>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</si>
  <si>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</si>
  <si>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</si>
  <si>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</si>
  <si>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</si>
  <si>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</si>
  <si>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</si>
  <si>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</si>
  <si>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</si>
  <si>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</si>
  <si>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</si>
  <si>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</si>
  <si>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</si>
  <si>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</si>
  <si>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</si>
  <si>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</si>
  <si>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</si>
  <si>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</si>
  <si>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</si>
  <si>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</si>
  <si>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</si>
  <si>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</si>
  <si>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</si>
  <si>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</si>
  <si>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</si>
  <si>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</si>
  <si>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</si>
  <si>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</si>
  <si>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</si>
  <si>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</si>
  <si>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</si>
  <si>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</si>
  <si>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</si>
  <si>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</si>
  <si>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</si>
  <si>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</si>
  <si>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</si>
  <si>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</si>
  <si>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</si>
  <si>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</si>
  <si>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</si>
  <si>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</si>
  <si>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</si>
  <si>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</si>
  <si>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</si>
  <si>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</si>
  <si>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</si>
  <si>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</si>
  <si>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</si>
  <si>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</si>
  <si>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</si>
  <si>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</si>
  <si>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</si>
  <si>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</si>
  <si>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</si>
  <si>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</si>
  <si>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</si>
  <si>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</si>
  <si>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</si>
  <si>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</si>
  <si>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</si>
  <si>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</si>
  <si>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</si>
  <si>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</si>
  <si>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</si>
  <si>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</si>
  <si>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</si>
  <si>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</si>
  <si>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</si>
  <si>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</si>
  <si>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</si>
  <si>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</si>
  <si>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</si>
  <si>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</si>
  <si>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</si>
  <si>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</si>
  <si>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</si>
  <si>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</si>
  <si>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</si>
  <si>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</si>
  <si>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</si>
  <si>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</si>
  <si>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</si>
  <si>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</si>
  <si>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</si>
  <si>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</si>
  <si>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</si>
  <si>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</si>
  <si>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</si>
  <si>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</si>
  <si>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</si>
  <si>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</si>
  <si>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</si>
  <si>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</si>
  <si>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</si>
  <si>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</si>
  <si>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</si>
  <si>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</si>
  <si>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</si>
  <si>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</si>
  <si>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</si>
  <si>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</si>
  <si>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</si>
  <si>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</si>
  <si>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</si>
  <si>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</si>
  <si>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</si>
  <si>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</si>
  <si>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</si>
  <si>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</si>
  <si>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</si>
  <si>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</si>
  <si>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</si>
  <si>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</si>
  <si>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</si>
  <si>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</si>
  <si>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</si>
  <si>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</si>
  <si>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</si>
  <si>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</si>
  <si>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</si>
  <si>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</si>
  <si>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</si>
  <si>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</si>
  <si>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</si>
  <si>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</si>
  <si>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</si>
  <si>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</si>
  <si>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</si>
  <si>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</si>
  <si>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</si>
  <si>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</si>
  <si>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</si>
  <si>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</si>
  <si>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</si>
  <si>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</si>
  <si>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</si>
  <si>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</si>
  <si>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</si>
  <si>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</si>
  <si>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</si>
  <si>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</si>
  <si>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</si>
  <si>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</si>
  <si>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</si>
  <si>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</si>
  <si>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</si>
  <si>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</si>
  <si>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</si>
  <si>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</si>
  <si>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</si>
  <si>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</si>
  <si>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</si>
  <si>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</si>
  <si>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</si>
  <si>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</si>
  <si>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</si>
  <si>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</si>
  <si>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</si>
  <si>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</si>
  <si>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</si>
  <si>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</si>
  <si>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</si>
  <si>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</si>
  <si>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</si>
  <si>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</si>
  <si>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</si>
  <si>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</si>
  <si>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</si>
  <si>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</si>
  <si>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</si>
  <si>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</si>
  <si>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</si>
  <si>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</si>
  <si>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</si>
  <si>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</si>
  <si>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</si>
  <si>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</si>
  <si>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</si>
  <si>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</si>
  <si>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</si>
  <si>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</si>
  <si>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</si>
  <si>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</si>
  <si>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</si>
  <si>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</si>
  <si>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</si>
  <si>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</si>
  <si>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</si>
  <si>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</si>
  <si>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</si>
  <si>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</si>
  <si>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</si>
  <si>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</si>
  <si>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</si>
  <si>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</si>
  <si>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</si>
  <si>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</si>
  <si>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</si>
  <si>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</si>
  <si>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</si>
  <si>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</si>
  <si>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</si>
  <si>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</si>
  <si>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</si>
  <si>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</si>
  <si>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</si>
  <si>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</si>
  <si>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</si>
  <si>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</si>
  <si>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</si>
  <si>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</si>
  <si>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</si>
  <si>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</si>
  <si>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</si>
  <si>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</si>
  <si>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</si>
  <si>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</si>
  <si>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</si>
  <si>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</si>
  <si>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</si>
  <si>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</si>
  <si>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</si>
  <si>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</si>
  <si>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</si>
  <si>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</si>
  <si>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</si>
  <si>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</si>
  <si>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</si>
  <si>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</si>
  <si>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</si>
  <si>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</si>
  <si>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</si>
  <si>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</si>
  <si>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</si>
  <si>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</si>
  <si>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</si>
  <si>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</si>
  <si>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</si>
  <si>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</si>
  <si>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</si>
  <si>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</si>
  <si>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</si>
  <si>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</si>
  <si>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</si>
  <si>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</si>
  <si>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</si>
  <si>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</si>
  <si>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</si>
  <si>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</si>
  <si>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</si>
  <si>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</si>
  <si>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</si>
  <si>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</si>
  <si>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</si>
  <si>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</si>
  <si>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</si>
  <si>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</si>
  <si>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</si>
  <si>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</si>
  <si>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</si>
  <si>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</si>
  <si>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</si>
  <si>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</si>
  <si>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件</t>
  </si>
  <si>
    <t>-</t>
    <phoneticPr fontId="5"/>
  </si>
  <si>
    <t>文部科学省</t>
    <phoneticPr fontId="5"/>
  </si>
  <si>
    <t>平成２５年度</t>
    <phoneticPr fontId="5"/>
  </si>
  <si>
    <t>終了予定なし</t>
    <phoneticPr fontId="5"/>
  </si>
  <si>
    <t>第1期スポーツ基本計画（平成24年3月30日策定）
第2期スポーツ基本計画（平成29年3月24日策定）</t>
    <phoneticPr fontId="5"/>
  </si>
  <si>
    <t>　「スポーツ基本計画」（平成29年3月24日文部科学省策定）に掲げる目標の一つである「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t>
    <phoneticPr fontId="5"/>
  </si>
  <si>
    <t xml:space="preserve">
　2020年東京オリンピック・パラリンピック競技大会等における女性アスリートの国際競技力向上のために、女性トップアスリート及び次世代（ジュニア）アスリートに着目して、女性特有の課題の解決に向けた調査研究や、医・科学サポート等を活用した支援プログラムを実施する。また、女性競技種目における戦略的かつ実践的な強化プログラムや、女性特有の視点とアスリートとしての高い技術・経験を兼ね備えた女性エリートコーチを育成するプログラムを実施する。また、全国の女性アスリートの相談・受診環境改善に向け、産婦人科医等に対し、女性アスリート特有の課題等に関する知識の普及を行う。</t>
    <phoneticPr fontId="5"/>
  </si>
  <si>
    <t>-</t>
    <phoneticPr fontId="5"/>
  </si>
  <si>
    <t>-</t>
    <phoneticPr fontId="5"/>
  </si>
  <si>
    <t>-</t>
    <phoneticPr fontId="5"/>
  </si>
  <si>
    <t>-</t>
    <phoneticPr fontId="5"/>
  </si>
  <si>
    <t>スポーツ振興事業委託費</t>
    <phoneticPr fontId="5"/>
  </si>
  <si>
    <t>諸謝金</t>
  </si>
  <si>
    <t>職員旅費</t>
  </si>
  <si>
    <t>委員等旅費</t>
  </si>
  <si>
    <t>庁費</t>
  </si>
  <si>
    <t>個人のニーズに応じたトレーニング等の強化を行いつつ、女性特有の疾病・障害や妊娠・出産等のライフイベントによる、競技スポーツからの離脱の防止及び競技復帰支援に向けた支援体制が充実する。</t>
  </si>
  <si>
    <t>個人のニーズに応じたトレーニング等の強化を行いつつ、女性特有の疾病・障害や妊娠・出産等のライフイベントによる、競技スポーツからの離脱の防止及び競技復帰支援に向けた支援体制が充実する。</t>
    <phoneticPr fontId="5"/>
  </si>
  <si>
    <t xml:space="preserve">医・科学サポート等の支援プログラムの主な対象となる女性トップアスリート層において、女性特有の疾病である無月経を含む月経周期異常のアスリートの占める割合
</t>
    <phoneticPr fontId="5"/>
  </si>
  <si>
    <t>女性アスリート３主徴（利用可能エネルギー不足、無月経、骨粗鬆症）などの女性特有の課題の解決に向けて知見が集積され、女性アスリートや指導者に還元される。</t>
    <phoneticPr fontId="5"/>
  </si>
  <si>
    <t>ママアスリートのオリ・パラ大会への出場人数</t>
  </si>
  <si>
    <t>人</t>
  </si>
  <si>
    <t>各種報道や関係者へのヒアリングより把握する
※28年度は夏季大会、29年度は冬季大会の出場人数</t>
  </si>
  <si>
    <t>女性トップコーチの育成を通じて、女性競技種目における戦略的かつ実践的な強化が行われる。</t>
  </si>
  <si>
    <t>オリ・パラ大会日本選手団における女性コーチの割合</t>
  </si>
  <si>
    <t xml:space="preserve">　「女性トップコーチの育成やハイレベルな競技大会の開催を通じて、女性競技種目における戦略的かつ実践的な強化が行われる。」という成果目標は設定しているが、直接的な競技力向上に関しては、対象競技が複数存在しており、目標とする競技成績の水準は競技や年度（大会）によって異なるため、一律に定量的な目標設定を行うことが難しい。
　また、女性アスリートに向けた医科学分野における講習会や、指導者・審判に向けた講習会など、選手に加えて関係スタッフを含めた競技団体全体の能力向上に関するプログラムを行っており、競技力向上に関する定量的な目標設定が難しい。
</t>
  </si>
  <si>
    <t>女性アスリートの戦略的強化に資する、女性アスリート特有の課題の解決に向けた調査研究を実施する。（調査研究数）</t>
    <phoneticPr fontId="5"/>
  </si>
  <si>
    <t>件</t>
    <phoneticPr fontId="5"/>
  </si>
  <si>
    <t>無月経・月経痛、月経前症候群など女性アスリートのコンディショニングに影響を与える疾患を把握し、産婦人科医等の専門家が医学的なサポートを行う。（医学サポートシステムの利用人数）</t>
    <phoneticPr fontId="5"/>
  </si>
  <si>
    <t>人</t>
    <phoneticPr fontId="5"/>
  </si>
  <si>
    <t>人</t>
    <phoneticPr fontId="5"/>
  </si>
  <si>
    <t>女性ジュニアアスリートが心理的・肉体的に大きく変化する成長期（９～１８歳程度）に対して、栄養・トレーニング・心理などの各分野において、保護者・指導者も含め、ニーズに応じた必要な医科学サポートを実施する（ジュニアアスリート指導者向け講習会の参加人数）</t>
  </si>
  <si>
    <t>女性特有の視点と、アスリートとしての高い技術・経験を兼ね備えたロールモデルとなる女性エリートコーチを育成し、各競技団体の女性指導者を増やし、競技力向上を図る。（女性エリートコーチの育成人数）</t>
  </si>
  <si>
    <t>　男性競技種目と比較すると相対的に少ないハイレベルな競い合いの場を創出する競技大会を設定し、女性アスリートの競技力向上を図るとともに、女性アスリート特有の課題に対応する医科学プログラムや、女性指導者等スタッフに向けた講習会を実施する。（実施した競技団体数）
※30年度は競技力向上事業に移管</t>
  </si>
  <si>
    <t>団体数</t>
  </si>
  <si>
    <t>女性アスリートの戦略的強化に向けた調査研究
事業執行額／調査研究件数</t>
    <phoneticPr fontId="5"/>
  </si>
  <si>
    <t>円</t>
  </si>
  <si>
    <t>円</t>
    <phoneticPr fontId="5"/>
  </si>
  <si>
    <t>円/件</t>
    <phoneticPr fontId="5"/>
  </si>
  <si>
    <t>102,174,690/10</t>
    <phoneticPr fontId="5"/>
  </si>
  <si>
    <t>101,721,791/10</t>
    <phoneticPr fontId="5"/>
  </si>
  <si>
    <t>104,364,000/9</t>
    <phoneticPr fontId="5"/>
  </si>
  <si>
    <t>女性アスリート支援プログラム
事業執行額／医学サポートシステムの利用人数
※H28年度以降の事業執行額は支援プログラムの額(人件費等の共通経費は除く)</t>
    <phoneticPr fontId="5"/>
  </si>
  <si>
    <t>　　円/人</t>
    <phoneticPr fontId="5"/>
  </si>
  <si>
    <t>64,300,000/126</t>
  </si>
  <si>
    <t>65,307,089/78</t>
  </si>
  <si>
    <t>女性アスリート支援プログラム
事業執行額／ジュニアアスリート指導者向け講習会の参加人数
※H28年度以降の事業執行額は支援プログラムの額(人件費等の共通経費は除く)</t>
    <phoneticPr fontId="5"/>
  </si>
  <si>
    <t>　　円/人</t>
    <phoneticPr fontId="5"/>
  </si>
  <si>
    <t>64,300,000/180</t>
  </si>
  <si>
    <t>65,307,089/393</t>
  </si>
  <si>
    <t>女性エリートコーチ育成プログラム
事業執行額／女性エリートコーチ育成プログラムの対象人数
※H28年度以降の事業執行額はエリートコーチプログラムの額(人件費等の共通経費は除く)</t>
    <phoneticPr fontId="5"/>
  </si>
  <si>
    <t>75,170,000/10</t>
  </si>
  <si>
    <t>65,307,089/11</t>
  </si>
  <si>
    <t>女性アスリート強化プログラム
事業執行額／実施した競技団体数
※H28年度以降の事業執行額は強化プログラムの額(人件費等の共通経費は除く)</t>
    <phoneticPr fontId="5"/>
  </si>
  <si>
    <t>　　円/団体</t>
    <phoneticPr fontId="5"/>
  </si>
  <si>
    <t>115,030,000/3</t>
  </si>
  <si>
    <t>オリンピック競技大会における金メダル数（夏季）</t>
    <phoneticPr fontId="5"/>
  </si>
  <si>
    <t>パラリンピック競技大会における金メダル数（夏季）</t>
  </si>
  <si>
    <t>オリンピック競技大会における金メダル数（冬季）</t>
  </si>
  <si>
    <t>パラリンピック競技大会における金メダル数（冬季）</t>
  </si>
  <si>
    <t>個</t>
  </si>
  <si>
    <t>個</t>
    <phoneticPr fontId="5"/>
  </si>
  <si>
    <t>本事業は、女性アスリートの戦略的強化に資する調査研究や強化プログラムおよび医・科学サポート等の支援プログラムを実施することで、女性アスリートの競技力の向上を図ることを目的としているものであり、競技力の向上がオリンピック・パラリンピックにおいて過去最高の金メダル数を獲得する等優秀な成績を収めることにつながる。</t>
    <phoneticPr fontId="5"/>
  </si>
  <si>
    <t>女性アスリートの国際競技力向上に向けた支援を行う本事業は、オリンピック・パラリンピック競技大会等における女性アスリートの活躍につながるものであり、国民に誇りと喜び、夢と感動などをもたらすものである。また、ジュニア層を含む女性アスリートが健康で競技スポーツを継続できる環境を整備することは、国際大会で活躍する女性トップアスリート層の充実に資するとともに、スポーツを通じた女性の活躍促進という社会のニーズを反映したものである。</t>
    <phoneticPr fontId="5"/>
  </si>
  <si>
    <t>「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本事業は、各競技団体及び強化・調査研究機関等と連携を図りながら事業を進める必要があることから、国が総合的に推進していく必要がある。</t>
    <phoneticPr fontId="5"/>
  </si>
  <si>
    <t>本事業は、スポーツ基本計画の「中長期の強化戦略に基づく競技力強化を支援するシステムの確立」において、女性トップアスリートの競技力向上の支援の必要性が明記されており、政策の優先度が極めて高い事業である。</t>
    <phoneticPr fontId="5"/>
  </si>
  <si>
    <t>支出（委託）先の選定に当たっては、十分な公募期間を確保した上で公募（企画競争）を実施しており、その妥当性や競争性を確保しているところである。
　また、契約に当たっては、事業経費の費目・使途の内容を厳正に審査するなど、その必要性や妥当性について適切にチェックを行っている。
また、複数年の研究については、初年度は企画競争による公募を実施し、2年度目からは随意契約となるが、事業遂行内容を適宜確認し、その妥当性を精査している。</t>
    <phoneticPr fontId="5"/>
  </si>
  <si>
    <t>国が主体となって実施すべき事業であるため、委託契約により国が負担することが妥当なものである。</t>
    <phoneticPr fontId="5"/>
  </si>
  <si>
    <t>費目・使途は事業実施のための委託費であり、公募要項等においても使途の詳細等を定めることとしているため、真に必要なものに限定されていると認められる。</t>
    <phoneticPr fontId="5"/>
  </si>
  <si>
    <t>調査研究及び強化・支援プログラムともに、主に委託先が業務に必要な人件費等の支出を行っており、一部、特殊な専門技術を要する業務（ドーピング禁止薬物の分析等）やノウハウ・人的リソースを必要とする業務（競技大会の運営オペレーション等）について、専門の業者や競技団体に再委託を行っている。</t>
    <phoneticPr fontId="5"/>
  </si>
  <si>
    <t>各プログラム間の相乗効果や人件費等の共通経費の効率化を目的に、平成28年度よりプログラムの公募・契約単位を一体化（強化プログラム、支援プログラム、コーチ育成プログラム）するなどの取組を行っている。</t>
    <phoneticPr fontId="5"/>
  </si>
  <si>
    <t>平成29年度より成果目標等の再設定を行っているため、該当する実績が一部測定できていないが、女性アスリートの国際競技力向上については、強化プログラム・支援プログラムで対象としているアスリートが昨年のリオオリンピック競技大会に出場するなど、成果が認められる。また、ジュニア層を含む女性アスリートが健康で競技スポーツを継続できる環境を整備することについても、平成29年度は支援プログラムを中心に選手・指導者等を含めて300名以上の参加者に対して展開することができた。</t>
    <phoneticPr fontId="5"/>
  </si>
  <si>
    <t>幅広い競技団体のアスリート・指導者等に対して、専門性の高いスポーツ医科学分野を中心としたサポートを行っているため、実施できる手段や委託先は限定的であるが、毎年度、低コストかつ効率的な事業運営を行えるように、事業のプログラム構造や実施体制の見直し・改善を行っている。</t>
    <phoneticPr fontId="5"/>
  </si>
  <si>
    <t>一項目（ジュニアアスリート指導者向け講習会の参加人数）を除いた全項目において、見込みに見合った活動実績となっている。</t>
    <phoneticPr fontId="5"/>
  </si>
  <si>
    <t>調査研究・強化プログラムについては、個別の学会・セミナー等での発表のほか、スポーツ医科学に携わる研究者や競技団体関係者を対象とした大規模カンファレンスを開催し、成果の発表や情報共有を行った。支援プログラムについても、成果物をホームページで広く情報発信し、成果の還元に努めた。</t>
    <phoneticPr fontId="5"/>
  </si>
  <si>
    <t>新25-0030</t>
    <phoneticPr fontId="5"/>
  </si>
  <si>
    <t>352</t>
    <phoneticPr fontId="5"/>
  </si>
  <si>
    <t>344</t>
    <phoneticPr fontId="5"/>
  </si>
  <si>
    <t>323</t>
    <phoneticPr fontId="5"/>
  </si>
  <si>
    <t>11　スポーツの振興</t>
    <phoneticPr fontId="5"/>
  </si>
  <si>
    <t>11-3 国際競技力の向上に向けた強力で持続可能な人材育成や環境整備</t>
    <phoneticPr fontId="5"/>
  </si>
  <si>
    <t>女性アスリートの育成・支援プロジェクト</t>
    <phoneticPr fontId="5"/>
  </si>
  <si>
    <t>スポーツ庁</t>
    <phoneticPr fontId="5"/>
  </si>
  <si>
    <t>競技スポーツ課</t>
    <phoneticPr fontId="5"/>
  </si>
  <si>
    <t>競技スポーツ課長
平野　誠</t>
    <rPh sb="9" eb="11">
      <t>ヒラノ</t>
    </rPh>
    <rPh sb="12" eb="13">
      <t>マコト</t>
    </rPh>
    <phoneticPr fontId="5"/>
  </si>
  <si>
    <t>-</t>
    <phoneticPr fontId="5"/>
  </si>
  <si>
    <t>目標値の30%（H32年度）は、第4次男女共同参画基本計画の目標値「指導的地位に女性が占める割合を30%程度とすること」を参考に設定
※28年度は夏季大会、29年度は冬季大会の出場人数</t>
    <phoneticPr fontId="5"/>
  </si>
  <si>
    <t>☑</t>
  </si>
  <si>
    <t>個人のニーズに応じたトレーニング等の強化を行いつつ、女性特有の疾病・障害や妊娠・出産等のライフイベントによる、競技スポーツからの離脱の防止及び協議復帰支援に向けた支援体制が充実する。</t>
    <rPh sb="0" eb="2">
      <t>コジン</t>
    </rPh>
    <rPh sb="7" eb="8">
      <t>オウ</t>
    </rPh>
    <rPh sb="16" eb="17">
      <t>ナド</t>
    </rPh>
    <rPh sb="18" eb="20">
      <t>キョウカ</t>
    </rPh>
    <rPh sb="21" eb="22">
      <t>オコナ</t>
    </rPh>
    <rPh sb="26" eb="28">
      <t>ジョセイ</t>
    </rPh>
    <rPh sb="28" eb="30">
      <t>トクユウ</t>
    </rPh>
    <rPh sb="31" eb="33">
      <t>シッペイ</t>
    </rPh>
    <rPh sb="34" eb="36">
      <t>ショウガイ</t>
    </rPh>
    <rPh sb="37" eb="39">
      <t>ニンシン</t>
    </rPh>
    <rPh sb="40" eb="42">
      <t>シュッサン</t>
    </rPh>
    <rPh sb="42" eb="43">
      <t>ナド</t>
    </rPh>
    <rPh sb="55" eb="57">
      <t>キョウギ</t>
    </rPh>
    <rPh sb="64" eb="66">
      <t>リダツ</t>
    </rPh>
    <rPh sb="67" eb="69">
      <t>ボウシ</t>
    </rPh>
    <rPh sb="69" eb="70">
      <t>オヨ</t>
    </rPh>
    <rPh sb="71" eb="73">
      <t>キョウギ</t>
    </rPh>
    <rPh sb="73" eb="75">
      <t>フッキ</t>
    </rPh>
    <rPh sb="75" eb="77">
      <t>シエン</t>
    </rPh>
    <rPh sb="78" eb="79">
      <t>ム</t>
    </rPh>
    <rPh sb="81" eb="83">
      <t>シエン</t>
    </rPh>
    <rPh sb="83" eb="85">
      <t>タイセイ</t>
    </rPh>
    <rPh sb="86" eb="88">
      <t>ジュウジツ</t>
    </rPh>
    <phoneticPr fontId="5"/>
  </si>
  <si>
    <t>％</t>
    <phoneticPr fontId="5"/>
  </si>
  <si>
    <t>％</t>
    <phoneticPr fontId="5"/>
  </si>
  <si>
    <t>-</t>
    <phoneticPr fontId="5"/>
  </si>
  <si>
    <t>-</t>
    <phoneticPr fontId="5"/>
  </si>
  <si>
    <t>-</t>
    <phoneticPr fontId="5"/>
  </si>
  <si>
    <t>-</t>
    <phoneticPr fontId="5"/>
  </si>
  <si>
    <t>-</t>
    <phoneticPr fontId="5"/>
  </si>
  <si>
    <t>利用者アンケート調査を実施する予定</t>
    <rPh sb="0" eb="3">
      <t>リヨウシャ</t>
    </rPh>
    <rPh sb="8" eb="10">
      <t>チョウサ</t>
    </rPh>
    <rPh sb="11" eb="13">
      <t>ジッシ</t>
    </rPh>
    <rPh sb="15" eb="17">
      <t>ヨテイ</t>
    </rPh>
    <phoneticPr fontId="5"/>
  </si>
  <si>
    <t>個別サポートプログラムに対する競技団体アンケートにて支援に対する満足度を５段階評価し、４以上の評価の割合
※H29年度から実施のため実績値は「-」としている</t>
    <rPh sb="0" eb="2">
      <t>コベツ</t>
    </rPh>
    <rPh sb="12" eb="13">
      <t>タイ</t>
    </rPh>
    <rPh sb="15" eb="17">
      <t>キョウギ</t>
    </rPh>
    <rPh sb="17" eb="19">
      <t>ダンタイ</t>
    </rPh>
    <rPh sb="26" eb="28">
      <t>シエン</t>
    </rPh>
    <rPh sb="29" eb="30">
      <t>タイ</t>
    </rPh>
    <rPh sb="32" eb="35">
      <t>マンゾクド</t>
    </rPh>
    <rPh sb="37" eb="39">
      <t>ダンカイ</t>
    </rPh>
    <rPh sb="39" eb="41">
      <t>ヒョウカ</t>
    </rPh>
    <rPh sb="44" eb="46">
      <t>イジョウ</t>
    </rPh>
    <rPh sb="47" eb="49">
      <t>ヒョウカ</t>
    </rPh>
    <rPh sb="50" eb="52">
      <t>ワリアイ</t>
    </rPh>
    <rPh sb="58" eb="59">
      <t>ネン</t>
    </rPh>
    <rPh sb="59" eb="60">
      <t>ド</t>
    </rPh>
    <rPh sb="62" eb="64">
      <t>ジッシ</t>
    </rPh>
    <rPh sb="67" eb="70">
      <t>ジッセキチ</t>
    </rPh>
    <phoneticPr fontId="5"/>
  </si>
  <si>
    <t>女性ジュニアアスリート指導者講習会参加者アンケートにて講習かに対する満足度を５段階評価し、４以上の評価の割合
※H29年度から実施のため実績値は「-」としている</t>
    <rPh sb="0" eb="2">
      <t>ジョセイ</t>
    </rPh>
    <rPh sb="11" eb="14">
      <t>シドウシャ</t>
    </rPh>
    <rPh sb="14" eb="17">
      <t>コウシュウカイ</t>
    </rPh>
    <rPh sb="17" eb="20">
      <t>サンカシャ</t>
    </rPh>
    <rPh sb="27" eb="29">
      <t>コウシュウ</t>
    </rPh>
    <rPh sb="31" eb="32">
      <t>タイ</t>
    </rPh>
    <rPh sb="34" eb="37">
      <t>マンゾクド</t>
    </rPh>
    <rPh sb="39" eb="41">
      <t>ダンカイ</t>
    </rPh>
    <rPh sb="41" eb="43">
      <t>ヒョウカ</t>
    </rPh>
    <rPh sb="46" eb="48">
      <t>イジョウ</t>
    </rPh>
    <rPh sb="49" eb="51">
      <t>ヒョウカ</t>
    </rPh>
    <rPh sb="52" eb="54">
      <t>ワリアイ</t>
    </rPh>
    <rPh sb="60" eb="62">
      <t>ネンド</t>
    </rPh>
    <rPh sb="64" eb="66">
      <t>ジッシ</t>
    </rPh>
    <rPh sb="69" eb="72">
      <t>ジッセキチ</t>
    </rPh>
    <phoneticPr fontId="5"/>
  </si>
  <si>
    <t>-</t>
    <phoneticPr fontId="5"/>
  </si>
  <si>
    <t>-</t>
    <phoneticPr fontId="5"/>
  </si>
  <si>
    <t>女性トップコーチの育成を通じて、女性競技種目における戦略的かつ実践的な強化が行われること</t>
    <rPh sb="0" eb="2">
      <t>ジョセイ</t>
    </rPh>
    <rPh sb="9" eb="11">
      <t>イクセイ</t>
    </rPh>
    <rPh sb="12" eb="13">
      <t>ツウ</t>
    </rPh>
    <rPh sb="16" eb="18">
      <t>ジョセイ</t>
    </rPh>
    <rPh sb="18" eb="20">
      <t>キョウギ</t>
    </rPh>
    <rPh sb="20" eb="22">
      <t>シュモク</t>
    </rPh>
    <rPh sb="26" eb="29">
      <t>センリャクテキ</t>
    </rPh>
    <rPh sb="31" eb="34">
      <t>ジッセンテキ</t>
    </rPh>
    <rPh sb="35" eb="37">
      <t>キョウカ</t>
    </rPh>
    <rPh sb="38" eb="39">
      <t>オコナ</t>
    </rPh>
    <phoneticPr fontId="5"/>
  </si>
  <si>
    <t>JOCナショナルコーチアカデミーの女性受講生の比率</t>
    <rPh sb="17" eb="19">
      <t>ジョセイ</t>
    </rPh>
    <rPh sb="19" eb="22">
      <t>ジュコウセイ</t>
    </rPh>
    <rPh sb="23" eb="25">
      <t>ヒリツ</t>
    </rPh>
    <phoneticPr fontId="5"/>
  </si>
  <si>
    <t>目標値の30%（R2年度）は、第4次男女共同参画基本計画の目標値「指導的地位に女性が占める割合を30%程度とすること」を参考に設定</t>
    <rPh sb="0" eb="3">
      <t>モクヒョウチ</t>
    </rPh>
    <rPh sb="10" eb="11">
      <t>ネン</t>
    </rPh>
    <rPh sb="11" eb="12">
      <t>ド</t>
    </rPh>
    <rPh sb="15" eb="16">
      <t>ダイ</t>
    </rPh>
    <rPh sb="17" eb="18">
      <t>ジ</t>
    </rPh>
    <rPh sb="18" eb="20">
      <t>ダンジョ</t>
    </rPh>
    <rPh sb="20" eb="22">
      <t>キョウドウ</t>
    </rPh>
    <rPh sb="22" eb="24">
      <t>サンカク</t>
    </rPh>
    <rPh sb="24" eb="26">
      <t>キホン</t>
    </rPh>
    <rPh sb="26" eb="28">
      <t>ケイカク</t>
    </rPh>
    <rPh sb="29" eb="32">
      <t>モクヒョウチ</t>
    </rPh>
    <rPh sb="33" eb="36">
      <t>シドウテキ</t>
    </rPh>
    <rPh sb="36" eb="38">
      <t>チイ</t>
    </rPh>
    <rPh sb="39" eb="41">
      <t>ジョセイ</t>
    </rPh>
    <rPh sb="42" eb="43">
      <t>シ</t>
    </rPh>
    <rPh sb="45" eb="47">
      <t>ワリアイ</t>
    </rPh>
    <rPh sb="51" eb="53">
      <t>テイド</t>
    </rPh>
    <rPh sb="60" eb="62">
      <t>サンコウ</t>
    </rPh>
    <rPh sb="63" eb="65">
      <t>セッテイ</t>
    </rPh>
    <phoneticPr fontId="5"/>
  </si>
  <si>
    <t>％</t>
    <phoneticPr fontId="5"/>
  </si>
  <si>
    <t>-</t>
    <phoneticPr fontId="5"/>
  </si>
  <si>
    <t>-</t>
    <phoneticPr fontId="5"/>
  </si>
  <si>
    <t>-</t>
    <phoneticPr fontId="5"/>
  </si>
  <si>
    <t>-</t>
    <phoneticPr fontId="5"/>
  </si>
  <si>
    <t>93,979,215/8</t>
    <phoneticPr fontId="5"/>
  </si>
  <si>
    <t>-</t>
    <phoneticPr fontId="5"/>
  </si>
  <si>
    <t>無</t>
  </si>
  <si>
    <t>‐</t>
  </si>
  <si>
    <t>A.独立行政法人日本スポーツ振興センター</t>
    <rPh sb="2" eb="10">
      <t>ドクリツギョウセイホウジンニホン</t>
    </rPh>
    <rPh sb="14" eb="16">
      <t>シンコウ</t>
    </rPh>
    <phoneticPr fontId="5"/>
  </si>
  <si>
    <t>B.学校法人順天堂　順天堂大学</t>
    <rPh sb="2" eb="4">
      <t>ガッコウ</t>
    </rPh>
    <rPh sb="4" eb="6">
      <t>ホウジン</t>
    </rPh>
    <rPh sb="6" eb="9">
      <t>ジュンテンドウ</t>
    </rPh>
    <rPh sb="10" eb="15">
      <t>ジュンテンドウダイガク</t>
    </rPh>
    <phoneticPr fontId="5"/>
  </si>
  <si>
    <t>E.学校法人早稲田大学</t>
    <rPh sb="2" eb="4">
      <t>ガッコウ</t>
    </rPh>
    <rPh sb="4" eb="6">
      <t>ホウジン</t>
    </rPh>
    <rPh sb="6" eb="9">
      <t>ワセダ</t>
    </rPh>
    <rPh sb="9" eb="11">
      <t>ダイガク</t>
    </rPh>
    <phoneticPr fontId="5"/>
  </si>
  <si>
    <t>独立行政法人日本スポーツ振興センター</t>
    <rPh sb="0" eb="8">
      <t>ドクリツギョウセイホウジンニホン</t>
    </rPh>
    <rPh sb="12" eb="14">
      <t>シンコウ</t>
    </rPh>
    <phoneticPr fontId="5"/>
  </si>
  <si>
    <t>学校法人順天堂　順天堂大学</t>
    <rPh sb="0" eb="7">
      <t>ガッコウホウジンジュンテンドウ</t>
    </rPh>
    <rPh sb="8" eb="13">
      <t>ジュンテンドウダイガク</t>
    </rPh>
    <phoneticPr fontId="5"/>
  </si>
  <si>
    <t>学校法人浪商学園　大阪体育大学</t>
    <rPh sb="0" eb="2">
      <t>ガッコウ</t>
    </rPh>
    <rPh sb="2" eb="4">
      <t>ホウジン</t>
    </rPh>
    <rPh sb="4" eb="5">
      <t>ナミ</t>
    </rPh>
    <rPh sb="5" eb="6">
      <t>ショウ</t>
    </rPh>
    <rPh sb="6" eb="8">
      <t>ガクエン</t>
    </rPh>
    <rPh sb="9" eb="15">
      <t>オオサカタイイクダイガク</t>
    </rPh>
    <phoneticPr fontId="5"/>
  </si>
  <si>
    <t>国立大学法人東京大学</t>
    <rPh sb="0" eb="10">
      <t>コクリツダイガクホウジントウキョウダイガク</t>
    </rPh>
    <phoneticPr fontId="5"/>
  </si>
  <si>
    <t>学校法人早稲田大学</t>
    <rPh sb="0" eb="2">
      <t>ガッコウ</t>
    </rPh>
    <rPh sb="2" eb="4">
      <t>ホウジン</t>
    </rPh>
    <rPh sb="4" eb="7">
      <t>ワセダ</t>
    </rPh>
    <rPh sb="7" eb="9">
      <t>ダイガク</t>
    </rPh>
    <phoneticPr fontId="5"/>
  </si>
  <si>
    <t>独立行政法人国立病院機構西別府病院</t>
    <rPh sb="0" eb="2">
      <t>ドクリツ</t>
    </rPh>
    <rPh sb="2" eb="4">
      <t>ギョウセイ</t>
    </rPh>
    <rPh sb="4" eb="6">
      <t>ホウジン</t>
    </rPh>
    <rPh sb="6" eb="8">
      <t>コクリツ</t>
    </rPh>
    <rPh sb="8" eb="10">
      <t>ビョウイン</t>
    </rPh>
    <rPh sb="10" eb="12">
      <t>キコウ</t>
    </rPh>
    <rPh sb="12" eb="15">
      <t>ニシベップ</t>
    </rPh>
    <rPh sb="15" eb="17">
      <t>ビョウイン</t>
    </rPh>
    <phoneticPr fontId="5"/>
  </si>
  <si>
    <t>学校法人立命館　立命館大学</t>
    <rPh sb="0" eb="2">
      <t>ガッコウ</t>
    </rPh>
    <rPh sb="2" eb="4">
      <t>ホウジン</t>
    </rPh>
    <rPh sb="4" eb="7">
      <t>リツメイカン</t>
    </rPh>
    <rPh sb="8" eb="11">
      <t>リツメイカン</t>
    </rPh>
    <rPh sb="11" eb="13">
      <t>ダイガク</t>
    </rPh>
    <phoneticPr fontId="5"/>
  </si>
  <si>
    <t>学校法人日本体育大学</t>
    <rPh sb="0" eb="4">
      <t>ガッコウホウジン</t>
    </rPh>
    <rPh sb="4" eb="6">
      <t>ニホン</t>
    </rPh>
    <rPh sb="6" eb="8">
      <t>タイイク</t>
    </rPh>
    <rPh sb="8" eb="10">
      <t>ダイガク</t>
    </rPh>
    <phoneticPr fontId="5"/>
  </si>
  <si>
    <t>-</t>
    <phoneticPr fontId="5"/>
  </si>
  <si>
    <t>-</t>
    <phoneticPr fontId="5"/>
  </si>
  <si>
    <t>-</t>
    <phoneticPr fontId="5"/>
  </si>
  <si>
    <t>女性アスリートの戦略的強化・支援プログラム</t>
    <rPh sb="0" eb="2">
      <t>ジョセイ</t>
    </rPh>
    <rPh sb="8" eb="11">
      <t>センリャクテキ</t>
    </rPh>
    <rPh sb="11" eb="13">
      <t>キョウカ</t>
    </rPh>
    <rPh sb="14" eb="16">
      <t>シエン</t>
    </rPh>
    <phoneticPr fontId="5"/>
  </si>
  <si>
    <t>-</t>
    <phoneticPr fontId="5"/>
  </si>
  <si>
    <t>女性アスリートの戦略的強化に向けた調査研究</t>
    <rPh sb="0" eb="2">
      <t>ジョセイ</t>
    </rPh>
    <rPh sb="8" eb="11">
      <t>センリャクテキ</t>
    </rPh>
    <rPh sb="11" eb="13">
      <t>キョウカ</t>
    </rPh>
    <rPh sb="14" eb="15">
      <t>ム</t>
    </rPh>
    <rPh sb="17" eb="19">
      <t>チョウサ</t>
    </rPh>
    <rPh sb="19" eb="21">
      <t>ケンキュウ</t>
    </rPh>
    <phoneticPr fontId="5"/>
  </si>
  <si>
    <t>女性エリートコーチ育成プロジェクト</t>
    <rPh sb="0" eb="2">
      <t>ジョセイ</t>
    </rPh>
    <rPh sb="9" eb="11">
      <t>イクセイ</t>
    </rPh>
    <phoneticPr fontId="5"/>
  </si>
  <si>
    <t>学校法人日本体育大学</t>
    <rPh sb="0" eb="2">
      <t>ガッコウ</t>
    </rPh>
    <rPh sb="2" eb="4">
      <t>ホウジン</t>
    </rPh>
    <rPh sb="4" eb="6">
      <t>ニホン</t>
    </rPh>
    <rPh sb="6" eb="8">
      <t>タイイク</t>
    </rPh>
    <rPh sb="8" eb="10">
      <t>ダイガク</t>
    </rPh>
    <phoneticPr fontId="5"/>
  </si>
  <si>
    <t>-</t>
    <phoneticPr fontId="5"/>
  </si>
  <si>
    <t>子育て期のトレーニングサポートプログラム（育児サポート）</t>
    <rPh sb="0" eb="2">
      <t>コソダ</t>
    </rPh>
    <rPh sb="3" eb="4">
      <t>キ</t>
    </rPh>
    <rPh sb="21" eb="23">
      <t>イクジ</t>
    </rPh>
    <phoneticPr fontId="5"/>
  </si>
  <si>
    <t>-</t>
    <phoneticPr fontId="5"/>
  </si>
  <si>
    <t>-</t>
    <phoneticPr fontId="5"/>
  </si>
  <si>
    <t>-</t>
    <phoneticPr fontId="5"/>
  </si>
  <si>
    <t>雑役務費</t>
    <rPh sb="0" eb="4">
      <t>ザツエキムヒ</t>
    </rPh>
    <phoneticPr fontId="5"/>
  </si>
  <si>
    <t>開発費、解析費</t>
    <rPh sb="0" eb="3">
      <t>カイハツヒ</t>
    </rPh>
    <rPh sb="4" eb="6">
      <t>カイセキ</t>
    </rPh>
    <rPh sb="6" eb="7">
      <t>ヒ</t>
    </rPh>
    <phoneticPr fontId="5"/>
  </si>
  <si>
    <t>賃金</t>
    <rPh sb="0" eb="2">
      <t>チンギン</t>
    </rPh>
    <phoneticPr fontId="5"/>
  </si>
  <si>
    <t>フルタイムスタッフ</t>
    <phoneticPr fontId="5"/>
  </si>
  <si>
    <t>一般管理費</t>
    <rPh sb="0" eb="5">
      <t>イッパンカンリヒ</t>
    </rPh>
    <phoneticPr fontId="5"/>
  </si>
  <si>
    <t>事業費全体の10%</t>
    <rPh sb="0" eb="3">
      <t>ジギョウヒ</t>
    </rPh>
    <rPh sb="3" eb="5">
      <t>ゼンタイ</t>
    </rPh>
    <phoneticPr fontId="5"/>
  </si>
  <si>
    <t>旅費</t>
    <rPh sb="0" eb="2">
      <t>リョヒ</t>
    </rPh>
    <phoneticPr fontId="5"/>
  </si>
  <si>
    <t>通信運搬費</t>
    <rPh sb="0" eb="5">
      <t>ツウシンウンパンヒ</t>
    </rPh>
    <phoneticPr fontId="5"/>
  </si>
  <si>
    <t>諸謝金</t>
    <rPh sb="0" eb="3">
      <t>ショシャキン</t>
    </rPh>
    <phoneticPr fontId="5"/>
  </si>
  <si>
    <t>消耗品費</t>
    <rPh sb="0" eb="3">
      <t>ショウモウヒン</t>
    </rPh>
    <rPh sb="3" eb="4">
      <t>ヒ</t>
    </rPh>
    <phoneticPr fontId="5"/>
  </si>
  <si>
    <t>腹筋の研究（妊産婦、対象群）、骨盤の研究（散布、対象群）</t>
    <rPh sb="0" eb="2">
      <t>フッキン</t>
    </rPh>
    <rPh sb="3" eb="5">
      <t>ケンキュウ</t>
    </rPh>
    <rPh sb="6" eb="9">
      <t>ニンサンプ</t>
    </rPh>
    <rPh sb="10" eb="12">
      <t>タイショウ</t>
    </rPh>
    <rPh sb="12" eb="13">
      <t>グン</t>
    </rPh>
    <rPh sb="15" eb="17">
      <t>コツバン</t>
    </rPh>
    <rPh sb="18" eb="20">
      <t>ケンキュウ</t>
    </rPh>
    <rPh sb="21" eb="23">
      <t>サンプ</t>
    </rPh>
    <rPh sb="24" eb="26">
      <t>タイショウ</t>
    </rPh>
    <rPh sb="26" eb="27">
      <t>グン</t>
    </rPh>
    <phoneticPr fontId="5"/>
  </si>
  <si>
    <t>装置運搬</t>
    <rPh sb="0" eb="2">
      <t>ソウチ</t>
    </rPh>
    <rPh sb="2" eb="4">
      <t>ウンパン</t>
    </rPh>
    <phoneticPr fontId="5"/>
  </si>
  <si>
    <t>旅費、通信運搬費、諸謝金、消耗品</t>
    <rPh sb="0" eb="2">
      <t>リョヒ</t>
    </rPh>
    <rPh sb="3" eb="8">
      <t>ツウシンウンパンヒ</t>
    </rPh>
    <rPh sb="9" eb="12">
      <t>ショシャキン</t>
    </rPh>
    <rPh sb="13" eb="16">
      <t>ショウモウヒン</t>
    </rPh>
    <phoneticPr fontId="5"/>
  </si>
  <si>
    <t>その他</t>
    <rPh sb="2" eb="3">
      <t>タ</t>
    </rPh>
    <phoneticPr fontId="5"/>
  </si>
  <si>
    <t>消耗品費</t>
    <rPh sb="0" eb="4">
      <t>ショウモウヒンヒ</t>
    </rPh>
    <phoneticPr fontId="5"/>
  </si>
  <si>
    <t>超音波ジェル、タオル等</t>
    <rPh sb="0" eb="3">
      <t>チョウオンパ</t>
    </rPh>
    <rPh sb="10" eb="11">
      <t>ナド</t>
    </rPh>
    <phoneticPr fontId="5"/>
  </si>
  <si>
    <t>再委託費</t>
    <rPh sb="0" eb="3">
      <t>サイイタク</t>
    </rPh>
    <rPh sb="3" eb="4">
      <t>ヒ</t>
    </rPh>
    <phoneticPr fontId="5"/>
  </si>
  <si>
    <t>コーディネーター、事務スタッフ、非常勤医師</t>
    <rPh sb="9" eb="11">
      <t>ジム</t>
    </rPh>
    <rPh sb="16" eb="19">
      <t>ヒジョウキン</t>
    </rPh>
    <rPh sb="19" eb="21">
      <t>イシ</t>
    </rPh>
    <phoneticPr fontId="5"/>
  </si>
  <si>
    <t>講師、コーチ、マネージャー、外部協力者</t>
    <rPh sb="0" eb="2">
      <t>コウシ</t>
    </rPh>
    <rPh sb="14" eb="16">
      <t>ガイブ</t>
    </rPh>
    <rPh sb="16" eb="19">
      <t>キョウリョクシャ</t>
    </rPh>
    <phoneticPr fontId="5"/>
  </si>
  <si>
    <t>講師、選定委員、コーチ、コーディネーター等</t>
    <rPh sb="0" eb="2">
      <t>コウシ</t>
    </rPh>
    <rPh sb="3" eb="5">
      <t>センテイ</t>
    </rPh>
    <rPh sb="5" eb="7">
      <t>イイン</t>
    </rPh>
    <rPh sb="20" eb="21">
      <t>ナド</t>
    </rPh>
    <phoneticPr fontId="5"/>
  </si>
  <si>
    <t>借損料</t>
    <rPh sb="0" eb="3">
      <t>シャクソンリョウ</t>
    </rPh>
    <phoneticPr fontId="5"/>
  </si>
  <si>
    <t>印刷製本費</t>
    <rPh sb="0" eb="2">
      <t>インサツ</t>
    </rPh>
    <rPh sb="2" eb="4">
      <t>セイホン</t>
    </rPh>
    <rPh sb="4" eb="5">
      <t>ヒ</t>
    </rPh>
    <phoneticPr fontId="5"/>
  </si>
  <si>
    <t>報告書作成</t>
    <rPh sb="0" eb="3">
      <t>ホウコクショ</t>
    </rPh>
    <rPh sb="3" eb="5">
      <t>サクセイ</t>
    </rPh>
    <phoneticPr fontId="5"/>
  </si>
  <si>
    <t>雑役務費</t>
    <rPh sb="0" eb="1">
      <t>ザツ</t>
    </rPh>
    <rPh sb="1" eb="4">
      <t>エキムヒ</t>
    </rPh>
    <phoneticPr fontId="5"/>
  </si>
  <si>
    <t>プログラム開発費、講習会、</t>
    <rPh sb="5" eb="7">
      <t>カイハツ</t>
    </rPh>
    <rPh sb="7" eb="8">
      <t>ヒ</t>
    </rPh>
    <rPh sb="9" eb="12">
      <t>コウシュウカイ</t>
    </rPh>
    <phoneticPr fontId="5"/>
  </si>
  <si>
    <t>消費税相当額</t>
    <rPh sb="0" eb="6">
      <t>ショウヒゼイソウトウガク</t>
    </rPh>
    <phoneticPr fontId="5"/>
  </si>
  <si>
    <t>人件費不課税相当額</t>
    <rPh sb="0" eb="3">
      <t>ジンケンヒ</t>
    </rPh>
    <rPh sb="3" eb="6">
      <t>フカゼイ</t>
    </rPh>
    <rPh sb="6" eb="8">
      <t>ソウトウ</t>
    </rPh>
    <rPh sb="8" eb="9">
      <t>ガク</t>
    </rPh>
    <phoneticPr fontId="5"/>
  </si>
  <si>
    <t>事業費総額の4.57%</t>
    <rPh sb="0" eb="3">
      <t>ジギョウヒ</t>
    </rPh>
    <rPh sb="3" eb="5">
      <t>ソウガク</t>
    </rPh>
    <phoneticPr fontId="5"/>
  </si>
  <si>
    <t>借損料、消耗品、会議費、通信運搬費、</t>
    <rPh sb="0" eb="3">
      <t>シャクソンリョウ</t>
    </rPh>
    <rPh sb="4" eb="7">
      <t>ショウモウヒン</t>
    </rPh>
    <rPh sb="8" eb="11">
      <t>カイギヒ</t>
    </rPh>
    <rPh sb="12" eb="17">
      <t>ツウシンウンパンヒ</t>
    </rPh>
    <phoneticPr fontId="5"/>
  </si>
  <si>
    <t xml:space="preserve">公益財団法人日本セーリング連盟 </t>
    <rPh sb="0" eb="2">
      <t>コウエキ</t>
    </rPh>
    <rPh sb="2" eb="4">
      <t>ザイダン</t>
    </rPh>
    <rPh sb="4" eb="6">
      <t>ホウジン</t>
    </rPh>
    <rPh sb="6" eb="8">
      <t>ニホン</t>
    </rPh>
    <rPh sb="13" eb="15">
      <t>レンメイ</t>
    </rPh>
    <phoneticPr fontId="5"/>
  </si>
  <si>
    <t xml:space="preserve">公益社団法人日本カーリング協会 </t>
    <rPh sb="0" eb="2">
      <t>コウエキ</t>
    </rPh>
    <rPh sb="2" eb="4">
      <t>シャダン</t>
    </rPh>
    <rPh sb="4" eb="6">
      <t>ホウジン</t>
    </rPh>
    <rPh sb="6" eb="8">
      <t>ニホン</t>
    </rPh>
    <rPh sb="13" eb="15">
      <t>キョウカイ</t>
    </rPh>
    <phoneticPr fontId="5"/>
  </si>
  <si>
    <t xml:space="preserve">公益財団法人日本スケート連盟 </t>
    <rPh sb="0" eb="2">
      <t>コウエキ</t>
    </rPh>
    <rPh sb="2" eb="4">
      <t>ザイダン</t>
    </rPh>
    <rPh sb="4" eb="6">
      <t>ホウジン</t>
    </rPh>
    <rPh sb="6" eb="8">
      <t>ニホン</t>
    </rPh>
    <rPh sb="12" eb="14">
      <t>レンメイ</t>
    </rPh>
    <phoneticPr fontId="5"/>
  </si>
  <si>
    <t xml:space="preserve">公益社団法人日本トライアスロン連合 </t>
    <rPh sb="0" eb="2">
      <t>コウエキ</t>
    </rPh>
    <rPh sb="2" eb="4">
      <t>シャダン</t>
    </rPh>
    <rPh sb="4" eb="6">
      <t>ホウジン</t>
    </rPh>
    <rPh sb="6" eb="8">
      <t>ニホン</t>
    </rPh>
    <rPh sb="15" eb="17">
      <t>レンゴウ</t>
    </rPh>
    <phoneticPr fontId="5"/>
  </si>
  <si>
    <t>公益財団法人日本バレーボール協会</t>
    <rPh sb="0" eb="2">
      <t>コウエキ</t>
    </rPh>
    <rPh sb="2" eb="4">
      <t>ザイダン</t>
    </rPh>
    <rPh sb="4" eb="6">
      <t>ホウジン</t>
    </rPh>
    <rPh sb="6" eb="8">
      <t>ニホン</t>
    </rPh>
    <rPh sb="14" eb="16">
      <t>キョウカイ</t>
    </rPh>
    <phoneticPr fontId="5"/>
  </si>
  <si>
    <t xml:space="preserve">公益財団法人日本ラグビーフットボール協会 </t>
    <rPh sb="0" eb="2">
      <t>コウエキ</t>
    </rPh>
    <rPh sb="2" eb="4">
      <t>ザイダン</t>
    </rPh>
    <rPh sb="4" eb="6">
      <t>ホウジン</t>
    </rPh>
    <rPh sb="6" eb="8">
      <t>ニホン</t>
    </rPh>
    <rPh sb="18" eb="20">
      <t>キョウカイ</t>
    </rPh>
    <phoneticPr fontId="5"/>
  </si>
  <si>
    <t xml:space="preserve">C.公益財団法人日本セーリング連盟 </t>
    <rPh sb="2" eb="4">
      <t>コウエキ</t>
    </rPh>
    <rPh sb="4" eb="6">
      <t>ザイダン</t>
    </rPh>
    <rPh sb="6" eb="8">
      <t>ホウジン</t>
    </rPh>
    <rPh sb="8" eb="10">
      <t>ニホン</t>
    </rPh>
    <rPh sb="15" eb="17">
      <t>レンメイ</t>
    </rPh>
    <phoneticPr fontId="5"/>
  </si>
  <si>
    <t>D.学校法人日本体育大学</t>
    <rPh sb="2" eb="4">
      <t>ガッコウ</t>
    </rPh>
    <rPh sb="4" eb="6">
      <t>ホウジン</t>
    </rPh>
    <rPh sb="6" eb="8">
      <t>ニホン</t>
    </rPh>
    <rPh sb="8" eb="10">
      <t>タイイク</t>
    </rPh>
    <rPh sb="10" eb="12">
      <t>ダイガク</t>
    </rPh>
    <phoneticPr fontId="5"/>
  </si>
  <si>
    <t>プログラム会議、研修会、視察等</t>
    <rPh sb="5" eb="7">
      <t>カイギ</t>
    </rPh>
    <rPh sb="8" eb="11">
      <t>ケンシュウカイ</t>
    </rPh>
    <rPh sb="12" eb="14">
      <t>シサツ</t>
    </rPh>
    <rPh sb="14" eb="15">
      <t>ナド</t>
    </rPh>
    <phoneticPr fontId="5"/>
  </si>
  <si>
    <t>事務補助スタッフ、海外講師謝金</t>
    <rPh sb="0" eb="2">
      <t>ジム</t>
    </rPh>
    <rPh sb="2" eb="4">
      <t>ホジョ</t>
    </rPh>
    <rPh sb="9" eb="11">
      <t>カイガイ</t>
    </rPh>
    <rPh sb="11" eb="13">
      <t>コウシ</t>
    </rPh>
    <rPh sb="13" eb="15">
      <t>シャキン</t>
    </rPh>
    <phoneticPr fontId="5"/>
  </si>
  <si>
    <t>一般管理費</t>
    <rPh sb="0" eb="2">
      <t>イッパン</t>
    </rPh>
    <rPh sb="2" eb="5">
      <t>カンリヒ</t>
    </rPh>
    <phoneticPr fontId="5"/>
  </si>
  <si>
    <t>ビデオカメラ、文具消耗品</t>
    <rPh sb="7" eb="9">
      <t>ブング</t>
    </rPh>
    <rPh sb="9" eb="12">
      <t>ショウモウヒン</t>
    </rPh>
    <phoneticPr fontId="5"/>
  </si>
  <si>
    <t>JISS・NTCの使用料</t>
    <rPh sb="9" eb="12">
      <t>シヨウリョウ</t>
    </rPh>
    <phoneticPr fontId="5"/>
  </si>
  <si>
    <t>印刷製本費、通信運搬費</t>
    <rPh sb="0" eb="5">
      <t>インサツセイホンヒ</t>
    </rPh>
    <rPh sb="6" eb="11">
      <t>ツウシンウンパンヒ</t>
    </rPh>
    <phoneticPr fontId="5"/>
  </si>
  <si>
    <t>借損料、印刷製本費、消耗品費、会議費、通信運搬費、一般管理費</t>
    <rPh sb="0" eb="3">
      <t>シャクソンリョウ</t>
    </rPh>
    <rPh sb="4" eb="6">
      <t>インサツ</t>
    </rPh>
    <rPh sb="6" eb="8">
      <t>セイホン</t>
    </rPh>
    <rPh sb="8" eb="9">
      <t>ヒ</t>
    </rPh>
    <rPh sb="10" eb="14">
      <t>ショウモウヒンヒ</t>
    </rPh>
    <rPh sb="15" eb="18">
      <t>カイギヒ</t>
    </rPh>
    <rPh sb="19" eb="24">
      <t>ツウシンウンパンヒ</t>
    </rPh>
    <rPh sb="25" eb="30">
      <t>イッパンカンリヒ</t>
    </rPh>
    <phoneticPr fontId="5"/>
  </si>
  <si>
    <t>対象アスリート等</t>
    <rPh sb="0" eb="2">
      <t>タイショウ</t>
    </rPh>
    <rPh sb="7" eb="8">
      <t>ナド</t>
    </rPh>
    <phoneticPr fontId="5"/>
  </si>
  <si>
    <t>育児スタッフ等</t>
    <rPh sb="0" eb="2">
      <t>イクジ</t>
    </rPh>
    <rPh sb="6" eb="7">
      <t>ナド</t>
    </rPh>
    <phoneticPr fontId="5"/>
  </si>
  <si>
    <t>-</t>
    <phoneticPr fontId="5"/>
  </si>
  <si>
    <t>＜定性的な成果目標＞
　ハイレベルな競技大会の開催を通じて、女性競技種目における戦略的かつ実践的な強化が行われること。
＜Ｈ２８年度の競技力向上に関する実績＞
　女子ラグビー：　世界シリーズ・コアチーム（１１カ国）への昇格
　ハンドボール：　アジア選手権２位
＜Ｈ２９年度の競技力向上に関する実績＞
　ハンドボール：　世界選手権１６位
＜Ｈ３０年度の競技力向上に関する実績＞
　ハンドボール：　世界選手権１６位</t>
    <rPh sb="175" eb="176">
      <t>ネン</t>
    </rPh>
    <rPh sb="176" eb="177">
      <t>ド</t>
    </rPh>
    <rPh sb="178" eb="181">
      <t>キョウギリョク</t>
    </rPh>
    <rPh sb="181" eb="183">
      <t>コウジョウ</t>
    </rPh>
    <rPh sb="184" eb="185">
      <t>カン</t>
    </rPh>
    <rPh sb="187" eb="189">
      <t>ジッセキ</t>
    </rPh>
    <rPh sb="200" eb="202">
      <t>セカイ</t>
    </rPh>
    <rPh sb="202" eb="205">
      <t>センシュケン</t>
    </rPh>
    <rPh sb="207" eb="208">
      <t>イ</t>
    </rPh>
    <phoneticPr fontId="5"/>
  </si>
  <si>
    <t>-</t>
    <phoneticPr fontId="5"/>
  </si>
  <si>
    <t>40,640,792/7</t>
    <phoneticPr fontId="5"/>
  </si>
  <si>
    <t>80,583,769/359</t>
    <phoneticPr fontId="5"/>
  </si>
  <si>
    <t>80,583,769/55</t>
    <phoneticPr fontId="5"/>
  </si>
  <si>
    <t>支援対象者ヒアリング旅費、講師謝金等</t>
    <rPh sb="0" eb="2">
      <t>シエン</t>
    </rPh>
    <rPh sb="2" eb="4">
      <t>タイショウ</t>
    </rPh>
    <rPh sb="4" eb="5">
      <t>シャ</t>
    </rPh>
    <rPh sb="10" eb="12">
      <t>リョヒ</t>
    </rPh>
    <rPh sb="13" eb="15">
      <t>コウシ</t>
    </rPh>
    <rPh sb="15" eb="17">
      <t>シャキン</t>
    </rPh>
    <rPh sb="17" eb="18">
      <t>ナド</t>
    </rPh>
    <phoneticPr fontId="5"/>
  </si>
  <si>
    <t>※金額は単位未満四捨五入して記載していることから、合計が一致しない場合がある　</t>
    <phoneticPr fontId="5"/>
  </si>
  <si>
    <t>　「我が国のトップアスリートが、オリンピック・パラリンピックにおいて過去最高の金メダル数を獲得する等優秀な成績を収めることを実現するため、女性アスリートの国際競技力向上に向けた支援や、ジュニア層を含む女性アスリートが健康で競技スポーツを継続できる環境を整備する」という目的に対する成果（アウトカム）と手段（アウトプット）について、より正確な成果の把握に努める。</t>
    <phoneticPr fontId="5"/>
  </si>
  <si>
    <t>利用者アンケート調査を実施。H30年度は個別サポートは実施せず、集団サポートのみ実施。</t>
    <rPh sb="0" eb="3">
      <t>リヨウシャ</t>
    </rPh>
    <rPh sb="8" eb="10">
      <t>チョウサ</t>
    </rPh>
    <rPh sb="11" eb="13">
      <t>ジッシ</t>
    </rPh>
    <rPh sb="17" eb="18">
      <t>ネン</t>
    </rPh>
    <rPh sb="18" eb="19">
      <t>ド</t>
    </rPh>
    <rPh sb="20" eb="22">
      <t>コベツ</t>
    </rPh>
    <rPh sb="27" eb="29">
      <t>ジッシ</t>
    </rPh>
    <rPh sb="32" eb="34">
      <t>シュウダン</t>
    </rPh>
    <rPh sb="40" eb="42">
      <t>ジッシ</t>
    </rPh>
    <phoneticPr fontId="5"/>
  </si>
  <si>
    <t>利用者アンケート調査を実施</t>
    <phoneticPr fontId="5"/>
  </si>
  <si>
    <t>女性トップアスリートを対象とし、国際競技大会前に行われるメディカルチェックの問診票を集計</t>
    <rPh sb="16" eb="18">
      <t>コクサイ</t>
    </rPh>
    <rPh sb="18" eb="20">
      <t>キョウギ</t>
    </rPh>
    <rPh sb="20" eb="22">
      <t>タイカイ</t>
    </rPh>
    <rPh sb="22" eb="23">
      <t>マエ</t>
    </rPh>
    <rPh sb="24" eb="25">
      <t>オコナ</t>
    </rPh>
    <rPh sb="38" eb="41">
      <t>モンシンヒョウ</t>
    </rPh>
    <rPh sb="42" eb="44">
      <t>シュウケイ</t>
    </rPh>
    <phoneticPr fontId="5"/>
  </si>
  <si>
    <t>外部有識者による点検対象外</t>
    <rPh sb="0" eb="2">
      <t>ガイブ</t>
    </rPh>
    <rPh sb="2" eb="5">
      <t>ユウシキシャ</t>
    </rPh>
    <rPh sb="8" eb="10">
      <t>テンケン</t>
    </rPh>
    <rPh sb="10" eb="12">
      <t>タイショウ</t>
    </rPh>
    <rPh sb="12" eb="13">
      <t>ガイ</t>
    </rPh>
    <phoneticPr fontId="5"/>
  </si>
  <si>
    <t>執行等改善</t>
  </si>
  <si>
    <t>１．事業評価の観点：この事業は、「過去最多のメダル数の獲得」の実現を図るため、女性アスリートの国際競技力向上に向けた支援や、ジュニア層を含む女性アスリートが健康で競技スポーツを継続できる環境整備を支援することを目的とするものであり、事業成果等の観点から検証を行った。
２．所見：この事業はオリンピック競技大会における過去最多を超えるメダル数の獲得に向けて、各競技団体及び強化・研究関係機関と連携を図ることが重要であり、スポーツ基本計画の「中長期の強化戦略に基づく競技力強化を支援するシステムの確立」にもその必要性が明記されていることから、国の事業としての必要性は認められる。しかしながら、目標値に達しない成果指標が見受けられることから、目標達成に十分な内容となっているか、支援内容の更なる検証を行うなど、事業の成果をより的確に把握できるよう成果指標の設定を工夫すべきである。</t>
    <phoneticPr fontId="5"/>
  </si>
  <si>
    <t>事業目的を的確にするため、女性アスリートの健康問題と競技レベルアップ問題が混在しないよう、後者については別事業に移管する等事業内容を見直したところである。
事業を実施するに当たり、有識者からの意見を取り入れながら支援内容の枠組みについて検討し、効果的・効率的な実施を図ったところである。
なお、所見を踏まえ、目標達成に十分な内容となっているのか更なる検証をし、改善すべき支援内容を検討していく。</t>
    <phoneticPr fontId="5"/>
  </si>
  <si>
    <t>　女性特有な課題に着目した支援を中心に、女性アスリートについて多方面から専門的かつ高度な支援を戦略的・包括的に実施した。各委託先とは定期的なミーティングや実施内容の進捗状況、執行状況を確認しながら適切な執行に努めている。
　また、「ジュニア層を含む女性アスリートが健康で競技スポーツを継続できる環境を整備する」という目的に対する達成度を測定する適切な指標について設定しした。</t>
    <rPh sb="16" eb="18">
      <t>チュウシン</t>
    </rPh>
    <phoneticPr fontId="7"/>
  </si>
  <si>
    <t>平成29年度公開プロセス対象事業　331女性アスリートの育成・支援プロジェクト　「事業全体の抜本的改善」
●事業内容はすばらしいが、目的と手段の関係が整合していない
　事業目的と手段について明確にするため、直接的な女性トップアスリートの競技力向上を図る「女性アスリート強化プログラム」については別事業に移管した。
●健康問題と競技レベルアップ問題が混在しているため、事業内容について契約面も含めて整理をする必要がある
　女性アスリートが健康で競技スポーツを継続できる環境を整備する内容として整理し、直接的な強化を図る「女性アスリート強化プログラム」は別事業に移管した。
●JSCに対する一括請負の内容についても、対外的にわかりやすく説明できるよう検証と見直しが必要である
　「女性エリートコーチ育成プログラム」及び「女性アスリート支援プログラム」は、コーチ及びアスリートへの支援を一体的に行うことがより効果的・効率的と判断している。
●調査研究について、政策として必要なものに限定した取組が必要である
　競技団体等と連携し、強化現場に還元することを主目的とした調査研究を新たに導入した。
●本事業と並行して、女性アスリート全体における女性特有の課題を踏まえた支援事業を実施する必要がある
　女性アスリート全体の相談・受診環境改善に向け、産婦人科などを対象に女性アスリート特有の課題等に関する知識の普及のための講習会を開催する「女性スポーツ医学普及啓発プログラム」を実施した。
○本事業に係る関連情報掲載場所
　スポーツ庁HP「女性アスリートの育成・支援プロジェクト」　http://www.mext.go.jp/sports/b_menu/sports/mcatetop07/list/1411047.htm</t>
    <rPh sb="85" eb="87">
      <t>ジギョウ</t>
    </rPh>
    <rPh sb="87" eb="89">
      <t>モクテキ</t>
    </rPh>
    <rPh sb="90" eb="92">
      <t>シュダン</t>
    </rPh>
    <rPh sb="96" eb="98">
      <t>メイカク</t>
    </rPh>
    <rPh sb="104" eb="107">
      <t>チョクセツテキ</t>
    </rPh>
    <rPh sb="108" eb="110">
      <t>ジョセイ</t>
    </rPh>
    <rPh sb="119" eb="122">
      <t>キョウギリョク</t>
    </rPh>
    <rPh sb="122" eb="124">
      <t>コウジョウ</t>
    </rPh>
    <rPh sb="125" eb="126">
      <t>ハカ</t>
    </rPh>
    <rPh sb="128" eb="130">
      <t>ジョセイ</t>
    </rPh>
    <rPh sb="135" eb="137">
      <t>キョウカ</t>
    </rPh>
    <rPh sb="148" eb="149">
      <t>ベツ</t>
    </rPh>
    <rPh sb="149" eb="151">
      <t>ジギョウ</t>
    </rPh>
    <rPh sb="152" eb="154">
      <t>イカン</t>
    </rPh>
    <rPh sb="211" eb="213">
      <t>ジョセイ</t>
    </rPh>
    <rPh sb="219" eb="221">
      <t>ケンコウ</t>
    </rPh>
    <rPh sb="222" eb="224">
      <t>キョウギ</t>
    </rPh>
    <rPh sb="229" eb="231">
      <t>ケイゾク</t>
    </rPh>
    <rPh sb="234" eb="236">
      <t>カンキョウ</t>
    </rPh>
    <rPh sb="237" eb="239">
      <t>セイビ</t>
    </rPh>
    <rPh sb="241" eb="243">
      <t>ナイヨウ</t>
    </rPh>
    <rPh sb="246" eb="248">
      <t>セイリ</t>
    </rPh>
    <rPh sb="250" eb="253">
      <t>チョクセツテキ</t>
    </rPh>
    <rPh sb="254" eb="256">
      <t>キョウカ</t>
    </rPh>
    <rPh sb="257" eb="258">
      <t>ハカ</t>
    </rPh>
    <rPh sb="276" eb="277">
      <t>ベツ</t>
    </rPh>
    <rPh sb="277" eb="279">
      <t>ジギョウ</t>
    </rPh>
    <rPh sb="280" eb="282">
      <t>イカン</t>
    </rPh>
    <rPh sb="339" eb="341">
      <t>ジョセイ</t>
    </rPh>
    <rPh sb="348" eb="350">
      <t>イクセイ</t>
    </rPh>
    <rPh sb="356" eb="357">
      <t>オヨ</t>
    </rPh>
    <rPh sb="359" eb="361">
      <t>ジョセイ</t>
    </rPh>
    <rPh sb="366" eb="368">
      <t>シエン</t>
    </rPh>
    <rPh sb="379" eb="380">
      <t>オヨ</t>
    </rPh>
    <rPh sb="388" eb="390">
      <t>シエン</t>
    </rPh>
    <rPh sb="391" eb="394">
      <t>イッタイテキ</t>
    </rPh>
    <rPh sb="395" eb="396">
      <t>オコナ</t>
    </rPh>
    <rPh sb="402" eb="405">
      <t>コウカテキ</t>
    </rPh>
    <rPh sb="406" eb="409">
      <t>コウリツテキ</t>
    </rPh>
    <rPh sb="410" eb="412">
      <t>ハンダン</t>
    </rPh>
    <rPh sb="453" eb="455">
      <t>キョウギ</t>
    </rPh>
    <rPh sb="455" eb="457">
      <t>ダンタイ</t>
    </rPh>
    <rPh sb="457" eb="458">
      <t>トウ</t>
    </rPh>
    <rPh sb="459" eb="461">
      <t>レンケイ</t>
    </rPh>
    <rPh sb="463" eb="465">
      <t>キョウカ</t>
    </rPh>
    <rPh sb="465" eb="467">
      <t>ゲンバ</t>
    </rPh>
    <rPh sb="468" eb="470">
      <t>カンゲン</t>
    </rPh>
    <rPh sb="475" eb="476">
      <t>シュ</t>
    </rPh>
    <rPh sb="476" eb="478">
      <t>モクテキ</t>
    </rPh>
    <rPh sb="481" eb="485">
      <t>チョウサケンキュウ</t>
    </rPh>
    <rPh sb="486" eb="487">
      <t>アラ</t>
    </rPh>
    <rPh sb="489" eb="491">
      <t>ドウニュウ</t>
    </rPh>
    <rPh sb="553" eb="555">
      <t>ゼンタイ</t>
    </rPh>
    <rPh sb="559" eb="561">
      <t>ジュシン</t>
    </rPh>
    <rPh sb="569" eb="573">
      <t>サンフジンカ</t>
    </rPh>
    <rPh sb="576" eb="578">
      <t>タイショウ</t>
    </rPh>
    <rPh sb="609" eb="611">
      <t>カイサイ</t>
    </rPh>
    <rPh sb="641" eb="642">
      <t>ホン</t>
    </rPh>
    <rPh sb="642" eb="644">
      <t>ジギョウ</t>
    </rPh>
    <rPh sb="645" eb="646">
      <t>カカ</t>
    </rPh>
    <rPh sb="647" eb="649">
      <t>カンレン</t>
    </rPh>
    <rPh sb="649" eb="651">
      <t>ジョウホウ</t>
    </rPh>
    <rPh sb="651" eb="653">
      <t>ケイサイ</t>
    </rPh>
    <rPh sb="653" eb="655">
      <t>バショ</t>
    </rPh>
    <rPh sb="661" eb="662">
      <t>チョウ</t>
    </rPh>
    <rPh sb="665" eb="667">
      <t>ジョセイ</t>
    </rPh>
    <rPh sb="673" eb="675">
      <t>イクセイ</t>
    </rPh>
    <rPh sb="676" eb="678">
      <t>シエン</t>
    </rPh>
    <phoneticPr fontId="5"/>
  </si>
  <si>
    <t>外部有識者によって有効と評価された調査研究の割合
※H29年度から実施のため、H28年度の実績値は「-」としている</t>
    <rPh sb="43" eb="44">
      <t>ネン</t>
    </rPh>
    <rPh sb="44" eb="45">
      <t>ド</t>
    </rPh>
    <phoneticPr fontId="5"/>
  </si>
  <si>
    <t>女性アスリートサポートシステム利用者アンケートにて支援に対する満足度を５段階評価し、４以上の評価の割合
※H29年度から実施のため、H28年度の実績値は「-」としている</t>
    <phoneticPr fontId="5"/>
  </si>
  <si>
    <t>外部有識者によって構成される審査委員会にて評価を実施</t>
    <phoneticPr fontId="5"/>
  </si>
  <si>
    <t>64,527,827/140</t>
    <phoneticPr fontId="5"/>
  </si>
  <si>
    <t>64,527,827/200</t>
    <phoneticPr fontId="5"/>
  </si>
  <si>
    <t>47,721,889/11</t>
    <phoneticPr fontId="5"/>
  </si>
  <si>
    <t>30,648,863/3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</si>
</sst>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23813</xdr:colOff>
      <xdr:row>740</xdr:row>
      <xdr:rowOff>357186</xdr:rowOff>
    </xdr:from>
    <xdr:to>
      <xdr:col>49</xdr:col>
      <xdr:colOff>107884</xdr:colOff>
      <xdr:row>762</xdr:row>
      <xdr:rowOff>50071</xdr:rowOff>
    </xdr:to>
    <xdr:pic>
      <xdr:nvPicPr>
        <xdr:cNvPr id="3" name="図 2">
          <a:extLst>
            <a:ext uri="{FF2B5EF4-FFF2-40B4-BE49-F238E27FC236}">
              <a16:creationId xmlns:a16="http://schemas.microsoft.com/office/drawing/2014/main" id="{1B44E7D6-80A2-4415-9D5D-338E4DB4A671}"/>
            </a:ext>
          </a:extLst>
        </xdr:cNvPr>
        <xdr:cNvPicPr>
          <a:picLocks noChangeAspect="1"/>
        </xdr:cNvPicPr>
      </xdr:nvPicPr>
      <xdr:blipFill>
        <a:blip xmlns:r="http://schemas.openxmlformats.org/officeDocument/2006/relationships" r:embed="rId1"/>
        <a:stretch>
          <a:fillRect/>
        </a:stretch>
      </xdr:blipFill>
      <xdr:spPr>
        <a:xfrm>
          <a:off x="1643063" y="79498030"/>
          <a:ext cx="8382727" cy="84558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7" zoomScale="75" zoomScaleNormal="75" zoomScaleSheetLayoutView="75" zoomScalePageLayoutView="85" workbookViewId="0">
      <selection activeCell="J874" sqref="J874:O87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326</v>
      </c>
      <c r="AT2" s="944"/>
      <c r="AU2" s="944"/>
      <c r="AV2" s="52" t="str">
        <f>IF(AW2="", "", "-")</f>
        <v/>
      </c>
      <c r="AW2" s="915"/>
      <c r="AX2" s="915"/>
    </row>
    <row r="3" spans="1:50" ht="21" customHeight="1" thickBot="1" x14ac:dyDescent="0.2">
      <c r="A3" s="871" t="s">
        <v>536</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571</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651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572</v>
      </c>
      <c r="H5" s="844"/>
      <c r="I5" s="844"/>
      <c r="J5" s="844"/>
      <c r="K5" s="844"/>
      <c r="L5" s="844"/>
      <c r="M5" s="845" t="s">
        <v>66</v>
      </c>
      <c r="N5" s="846"/>
      <c r="O5" s="846"/>
      <c r="P5" s="846"/>
      <c r="Q5" s="846"/>
      <c r="R5" s="847"/>
      <c r="S5" s="848" t="s">
        <v>573</v>
      </c>
      <c r="T5" s="844"/>
      <c r="U5" s="844"/>
      <c r="V5" s="844"/>
      <c r="W5" s="844"/>
      <c r="X5" s="849"/>
      <c r="Y5" s="699" t="s">
        <v>3</v>
      </c>
      <c r="Z5" s="543"/>
      <c r="AA5" s="543"/>
      <c r="AB5" s="543"/>
      <c r="AC5" s="543"/>
      <c r="AD5" s="544"/>
      <c r="AE5" s="700" t="s">
        <v>653</v>
      </c>
      <c r="AF5" s="700"/>
      <c r="AG5" s="700"/>
      <c r="AH5" s="700"/>
      <c r="AI5" s="700"/>
      <c r="AJ5" s="700"/>
      <c r="AK5" s="700"/>
      <c r="AL5" s="700"/>
      <c r="AM5" s="700"/>
      <c r="AN5" s="700"/>
      <c r="AO5" s="700"/>
      <c r="AP5" s="701"/>
      <c r="AQ5" s="702" t="s">
        <v>654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565</v>
      </c>
      <c r="H7" s="499"/>
      <c r="I7" s="499"/>
      <c r="J7" s="499"/>
      <c r="K7" s="499"/>
      <c r="L7" s="499"/>
      <c r="M7" s="499"/>
      <c r="N7" s="499"/>
      <c r="O7" s="499"/>
      <c r="P7" s="499"/>
      <c r="Q7" s="499"/>
      <c r="R7" s="499"/>
      <c r="S7" s="499"/>
      <c r="T7" s="499"/>
      <c r="U7" s="499"/>
      <c r="V7" s="499"/>
      <c r="W7" s="499"/>
      <c r="X7" s="500"/>
      <c r="Y7" s="926" t="s">
        <v>508</v>
      </c>
      <c r="Z7" s="443"/>
      <c r="AA7" s="443"/>
      <c r="AB7" s="443"/>
      <c r="AC7" s="443"/>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2020年東京オリパラ</v>
      </c>
      <c r="H8" s="721"/>
      <c r="I8" s="721"/>
      <c r="J8" s="721"/>
      <c r="K8" s="721"/>
      <c r="L8" s="721"/>
      <c r="M8" s="721"/>
      <c r="N8" s="721"/>
      <c r="O8" s="721"/>
      <c r="P8" s="721"/>
      <c r="Q8" s="721"/>
      <c r="R8" s="721"/>
      <c r="S8" s="721"/>
      <c r="T8" s="721"/>
      <c r="U8" s="721"/>
      <c r="V8" s="721"/>
      <c r="W8" s="721"/>
      <c r="X8" s="946"/>
      <c r="Y8" s="850" t="s">
        <v>379</v>
      </c>
      <c r="Z8" s="851"/>
      <c r="AA8" s="851"/>
      <c r="AB8" s="851"/>
      <c r="AC8" s="851"/>
      <c r="AD8" s="852"/>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380</v>
      </c>
      <c r="Q13" s="658"/>
      <c r="R13" s="658"/>
      <c r="S13" s="658"/>
      <c r="T13" s="658"/>
      <c r="U13" s="658"/>
      <c r="V13" s="659"/>
      <c r="W13" s="657">
        <v>388</v>
      </c>
      <c r="X13" s="658"/>
      <c r="Y13" s="658"/>
      <c r="Z13" s="658"/>
      <c r="AA13" s="658"/>
      <c r="AB13" s="658"/>
      <c r="AC13" s="659"/>
      <c r="AD13" s="657">
        <v>230.4</v>
      </c>
      <c r="AE13" s="658"/>
      <c r="AF13" s="658"/>
      <c r="AG13" s="658"/>
      <c r="AH13" s="658"/>
      <c r="AI13" s="658"/>
      <c r="AJ13" s="659"/>
      <c r="AK13" s="657">
        <v>210.7</v>
      </c>
      <c r="AL13" s="658"/>
      <c r="AM13" s="658"/>
      <c r="AN13" s="658"/>
      <c r="AO13" s="658"/>
      <c r="AP13" s="658"/>
      <c r="AQ13" s="659"/>
      <c r="AR13" s="923">
        <v>210.7</v>
      </c>
      <c r="AS13" s="924"/>
      <c r="AT13" s="924"/>
      <c r="AU13" s="924"/>
      <c r="AV13" s="924"/>
      <c r="AW13" s="924"/>
      <c r="AX13" s="925"/>
    </row>
    <row r="14" spans="1:50" ht="21" customHeight="1" x14ac:dyDescent="0.15">
      <c r="A14" s="614"/>
      <c r="B14" s="615"/>
      <c r="C14" s="615"/>
      <c r="D14" s="615"/>
      <c r="E14" s="615"/>
      <c r="F14" s="616"/>
      <c r="G14" s="726"/>
      <c r="H14" s="727"/>
      <c r="I14" s="712" t="s">
        <v>8</v>
      </c>
      <c r="J14" s="763"/>
      <c r="K14" s="763"/>
      <c r="L14" s="763"/>
      <c r="M14" s="763"/>
      <c r="N14" s="763"/>
      <c r="O14" s="764"/>
      <c r="P14" s="657" t="s">
        <v>577</v>
      </c>
      <c r="Q14" s="658"/>
      <c r="R14" s="658"/>
      <c r="S14" s="658"/>
      <c r="T14" s="658"/>
      <c r="U14" s="658"/>
      <c r="V14" s="659"/>
      <c r="W14" s="657" t="s">
        <v>578</v>
      </c>
      <c r="X14" s="658"/>
      <c r="Y14" s="658"/>
      <c r="Z14" s="658"/>
      <c r="AA14" s="658"/>
      <c r="AB14" s="658"/>
      <c r="AC14" s="659"/>
      <c r="AD14" s="657" t="s">
        <v>559</v>
      </c>
      <c r="AE14" s="658"/>
      <c r="AF14" s="658"/>
      <c r="AG14" s="658"/>
      <c r="AH14" s="658"/>
      <c r="AI14" s="658"/>
      <c r="AJ14" s="659"/>
      <c r="AK14" s="657" t="s">
        <v>753</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565</v>
      </c>
      <c r="Q15" s="658"/>
      <c r="R15" s="658"/>
      <c r="S15" s="658"/>
      <c r="T15" s="658"/>
      <c r="U15" s="658"/>
      <c r="V15" s="659"/>
      <c r="W15" s="657" t="s">
        <v>565</v>
      </c>
      <c r="X15" s="658"/>
      <c r="Y15" s="658"/>
      <c r="Z15" s="658"/>
      <c r="AA15" s="658"/>
      <c r="AB15" s="658"/>
      <c r="AC15" s="659"/>
      <c r="AD15" s="657" t="s">
        <v>565</v>
      </c>
      <c r="AE15" s="658"/>
      <c r="AF15" s="658"/>
      <c r="AG15" s="658"/>
      <c r="AH15" s="658"/>
      <c r="AI15" s="658"/>
      <c r="AJ15" s="659"/>
      <c r="AK15" s="657" t="s">
        <v>753</v>
      </c>
      <c r="AL15" s="658"/>
      <c r="AM15" s="658"/>
      <c r="AN15" s="658"/>
      <c r="AO15" s="658"/>
      <c r="AP15" s="658"/>
      <c r="AQ15" s="659"/>
      <c r="AR15" s="657" t="s">
        <v>753</v>
      </c>
      <c r="AS15" s="658"/>
      <c r="AT15" s="658"/>
      <c r="AU15" s="658"/>
      <c r="AV15" s="658"/>
      <c r="AW15" s="658"/>
      <c r="AX15" s="806"/>
    </row>
    <row r="16" spans="1:50" ht="21" customHeight="1" x14ac:dyDescent="0.15">
      <c r="A16" s="614"/>
      <c r="B16" s="615"/>
      <c r="C16" s="615"/>
      <c r="D16" s="615"/>
      <c r="E16" s="615"/>
      <c r="F16" s="616"/>
      <c r="G16" s="726"/>
      <c r="H16" s="727"/>
      <c r="I16" s="712" t="s">
        <v>52</v>
      </c>
      <c r="J16" s="713"/>
      <c r="K16" s="713"/>
      <c r="L16" s="713"/>
      <c r="M16" s="713"/>
      <c r="N16" s="713"/>
      <c r="O16" s="714"/>
      <c r="P16" s="657" t="s">
        <v>565</v>
      </c>
      <c r="Q16" s="658"/>
      <c r="R16" s="658"/>
      <c r="S16" s="658"/>
      <c r="T16" s="658"/>
      <c r="U16" s="658"/>
      <c r="V16" s="659"/>
      <c r="W16" s="657" t="s">
        <v>565</v>
      </c>
      <c r="X16" s="658"/>
      <c r="Y16" s="658"/>
      <c r="Z16" s="658"/>
      <c r="AA16" s="658"/>
      <c r="AB16" s="658"/>
      <c r="AC16" s="659"/>
      <c r="AD16" s="657" t="s">
        <v>579</v>
      </c>
      <c r="AE16" s="658"/>
      <c r="AF16" s="658"/>
      <c r="AG16" s="658"/>
      <c r="AH16" s="658"/>
      <c r="AI16" s="658"/>
      <c r="AJ16" s="659"/>
      <c r="AK16" s="657" t="s">
        <v>753</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579</v>
      </c>
      <c r="Q17" s="658"/>
      <c r="R17" s="658"/>
      <c r="S17" s="658"/>
      <c r="T17" s="658"/>
      <c r="U17" s="658"/>
      <c r="V17" s="659"/>
      <c r="W17" s="657" t="s">
        <v>565</v>
      </c>
      <c r="X17" s="658"/>
      <c r="Y17" s="658"/>
      <c r="Z17" s="658"/>
      <c r="AA17" s="658"/>
      <c r="AB17" s="658"/>
      <c r="AC17" s="659"/>
      <c r="AD17" s="657" t="s">
        <v>580</v>
      </c>
      <c r="AE17" s="658"/>
      <c r="AF17" s="658"/>
      <c r="AG17" s="658"/>
      <c r="AH17" s="658"/>
      <c r="AI17" s="658"/>
      <c r="AJ17" s="659"/>
      <c r="AK17" s="657" t="s">
        <v>753</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8"/>
      <c r="H18" s="729"/>
      <c r="I18" s="717" t="s">
        <v>20</v>
      </c>
      <c r="J18" s="718"/>
      <c r="K18" s="718"/>
      <c r="L18" s="718"/>
      <c r="M18" s="718"/>
      <c r="N18" s="718"/>
      <c r="O18" s="719"/>
      <c r="P18" s="882">
        <f>SUM(P13:V17)</f>
        <v>380</v>
      </c>
      <c r="Q18" s="883"/>
      <c r="R18" s="883"/>
      <c r="S18" s="883"/>
      <c r="T18" s="883"/>
      <c r="U18" s="883"/>
      <c r="V18" s="884"/>
      <c r="W18" s="882">
        <f>SUM(W13:AC17)</f>
        <v>388</v>
      </c>
      <c r="X18" s="883"/>
      <c r="Y18" s="883"/>
      <c r="Z18" s="883"/>
      <c r="AA18" s="883"/>
      <c r="AB18" s="883"/>
      <c r="AC18" s="884"/>
      <c r="AD18" s="882">
        <f>SUM(AD13:AJ17)</f>
        <v>230.4</v>
      </c>
      <c r="AE18" s="883"/>
      <c r="AF18" s="883"/>
      <c r="AG18" s="883"/>
      <c r="AH18" s="883"/>
      <c r="AI18" s="883"/>
      <c r="AJ18" s="884"/>
      <c r="AK18" s="882">
        <f>SUM(AK13:AQ17)</f>
        <v>210.7</v>
      </c>
      <c r="AL18" s="883"/>
      <c r="AM18" s="883"/>
      <c r="AN18" s="883"/>
      <c r="AO18" s="883"/>
      <c r="AP18" s="883"/>
      <c r="AQ18" s="884"/>
      <c r="AR18" s="882">
        <f>SUM(AR13:AX17)</f>
        <v>210.7</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379</v>
      </c>
      <c r="Q19" s="658"/>
      <c r="R19" s="658"/>
      <c r="S19" s="658"/>
      <c r="T19" s="658"/>
      <c r="U19" s="658"/>
      <c r="V19" s="659"/>
      <c r="W19" s="657">
        <v>385</v>
      </c>
      <c r="X19" s="658"/>
      <c r="Y19" s="658"/>
      <c r="Z19" s="658"/>
      <c r="AA19" s="658"/>
      <c r="AB19" s="658"/>
      <c r="AC19" s="659"/>
      <c r="AD19" s="657">
        <v>228.3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0" t="s">
        <v>10</v>
      </c>
      <c r="H20" s="881"/>
      <c r="I20" s="881"/>
      <c r="J20" s="881"/>
      <c r="K20" s="881"/>
      <c r="L20" s="881"/>
      <c r="M20" s="881"/>
      <c r="N20" s="881"/>
      <c r="O20" s="881"/>
      <c r="P20" s="318">
        <f>IF(P18=0, "-", SUM(P19)/P18)</f>
        <v>0.99736842105263157</v>
      </c>
      <c r="Q20" s="318"/>
      <c r="R20" s="318"/>
      <c r="S20" s="318"/>
      <c r="T20" s="318"/>
      <c r="U20" s="318"/>
      <c r="V20" s="318"/>
      <c r="W20" s="318">
        <f t="shared" ref="W20" si="0">IF(W18=0, "-", SUM(W19)/W18)</f>
        <v>0.99226804123711343</v>
      </c>
      <c r="X20" s="318"/>
      <c r="Y20" s="318"/>
      <c r="Z20" s="318"/>
      <c r="AA20" s="318"/>
      <c r="AB20" s="318"/>
      <c r="AC20" s="318"/>
      <c r="AD20" s="318">
        <f t="shared" ref="AD20" si="1">IF(AD18=0, "-", SUM(AD19)/AD18)</f>
        <v>0.99088541666666674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0"/>
      <c r="G21" s="316" t="s">
        <v>475</v>
      </c>
      <c r="H21" s="317"/>
      <c r="I21" s="317"/>
      <c r="J21" s="317"/>
      <c r="K21" s="317"/>
      <c r="L21" s="317"/>
      <c r="M21" s="317"/>
      <c r="N21" s="317"/>
      <c r="O21" s="317"/>
      <c r="P21" s="318">
        <f>IF(P19=0, "-", SUM(P19)/SUM(P13,P14))</f>
        <v>0.99736842105263157</v>
      </c>
      <c r="Q21" s="318"/>
      <c r="R21" s="318"/>
      <c r="S21" s="318"/>
      <c r="T21" s="318"/>
      <c r="U21" s="318"/>
      <c r="V21" s="318"/>
      <c r="W21" s="318">
        <f t="shared" ref="W21" si="2">IF(W19=0, "-", SUM(W19)/SUM(W13,W14))</f>
        <v>0.99226804123711343</v>
      </c>
      <c r="X21" s="318"/>
      <c r="Y21" s="318"/>
      <c r="Z21" s="318"/>
      <c r="AA21" s="318"/>
      <c r="AB21" s="318"/>
      <c r="AC21" s="318"/>
      <c r="AD21" s="318">
        <f t="shared" ref="AD21" si="3">IF(AD19=0, "-", SUM(AD19)/SUM(AD13,AD14))</f>
        <v>0.99088541666666674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552</v>
      </c>
      <c r="B22" s="969"/>
      <c r="C22" s="969"/>
      <c r="D22" s="969"/>
      <c r="E22" s="969"/>
      <c r="F22" s="970"/>
      <c r="G22" s="955" t="s">
        <v>454</v>
      </c>
      <c r="H22" s="222"/>
      <c r="I22" s="222"/>
      <c r="J22" s="222"/>
      <c r="K22" s="222"/>
      <c r="L22" s="222"/>
      <c r="M22" s="222"/>
      <c r="N22" s="222"/>
      <c r="O22" s="223"/>
      <c r="P22" s="940" t="s">
        <v>513</v>
      </c>
      <c r="Q22" s="222"/>
      <c r="R22" s="222"/>
      <c r="S22" s="222"/>
      <c r="T22" s="222"/>
      <c r="U22" s="222"/>
      <c r="V22" s="223"/>
      <c r="W22" s="940" t="s">
        <v>509</v>
      </c>
      <c r="X22" s="222"/>
      <c r="Y22" s="222"/>
      <c r="Z22" s="222"/>
      <c r="AA22" s="222"/>
      <c r="AB22" s="222"/>
      <c r="AC22" s="223"/>
      <c r="AD22" s="940" t="s">
        <v>453</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581</v>
      </c>
      <c r="H23" s="957"/>
      <c r="I23" s="957"/>
      <c r="J23" s="957"/>
      <c r="K23" s="957"/>
      <c r="L23" s="957"/>
      <c r="M23" s="957"/>
      <c r="N23" s="957"/>
      <c r="O23" s="958"/>
      <c r="P23" s="923">
        <v>210.5</v>
      </c>
      <c r="Q23" s="924"/>
      <c r="R23" s="924"/>
      <c r="S23" s="924"/>
      <c r="T23" s="924"/>
      <c r="U23" s="924"/>
      <c r="V23" s="941"/>
      <c r="W23" s="923">
        <v>210.45</v>
      </c>
      <c r="X23" s="924"/>
      <c r="Y23" s="924"/>
      <c r="Z23" s="924"/>
      <c r="AA23" s="924"/>
      <c r="AB23" s="924"/>
      <c r="AC23" s="941"/>
      <c r="AD23" s="978" t="s">
        <v>760</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582</v>
      </c>
      <c r="H24" s="960"/>
      <c r="I24" s="960"/>
      <c r="J24" s="960"/>
      <c r="K24" s="960"/>
      <c r="L24" s="960"/>
      <c r="M24" s="960"/>
      <c r="N24" s="960"/>
      <c r="O24" s="961"/>
      <c r="P24" s="657">
        <v>0.1</v>
      </c>
      <c r="Q24" s="658"/>
      <c r="R24" s="658"/>
      <c r="S24" s="658"/>
      <c r="T24" s="658"/>
      <c r="U24" s="658"/>
      <c r="V24" s="659"/>
      <c r="W24" s="657">
        <v>0.1</v>
      </c>
      <c r="X24" s="658"/>
      <c r="Y24" s="658"/>
      <c r="Z24" s="658"/>
      <c r="AA24" s="658"/>
      <c r="AB24" s="658"/>
      <c r="AC24" s="659"/>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583</v>
      </c>
      <c r="H25" s="960"/>
      <c r="I25" s="960"/>
      <c r="J25" s="960"/>
      <c r="K25" s="960"/>
      <c r="L25" s="960"/>
      <c r="M25" s="960"/>
      <c r="N25" s="960"/>
      <c r="O25" s="961"/>
      <c r="P25" s="657">
        <v>0.1</v>
      </c>
      <c r="Q25" s="658"/>
      <c r="R25" s="658"/>
      <c r="S25" s="658"/>
      <c r="T25" s="658"/>
      <c r="U25" s="658"/>
      <c r="V25" s="659"/>
      <c r="W25" s="657">
        <v>7.0000000000000007E-2</v>
      </c>
      <c r="X25" s="658"/>
      <c r="Y25" s="658"/>
      <c r="Z25" s="658"/>
      <c r="AA25" s="658"/>
      <c r="AB25" s="658"/>
      <c r="AC25" s="659"/>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584</v>
      </c>
      <c r="H26" s="960"/>
      <c r="I26" s="960"/>
      <c r="J26" s="960"/>
      <c r="K26" s="960"/>
      <c r="L26" s="960"/>
      <c r="M26" s="960"/>
      <c r="N26" s="960"/>
      <c r="O26" s="961"/>
      <c r="P26" s="657">
        <v>0.05</v>
      </c>
      <c r="Q26" s="658"/>
      <c r="R26" s="658"/>
      <c r="S26" s="658"/>
      <c r="T26" s="658"/>
      <c r="U26" s="658"/>
      <c r="V26" s="659"/>
      <c r="W26" s="657">
        <v>0.05</v>
      </c>
      <c r="X26" s="658"/>
      <c r="Y26" s="658"/>
      <c r="Z26" s="658"/>
      <c r="AA26" s="658"/>
      <c r="AB26" s="658"/>
      <c r="AC26" s="659"/>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585</v>
      </c>
      <c r="H27" s="960"/>
      <c r="I27" s="960"/>
      <c r="J27" s="960"/>
      <c r="K27" s="960"/>
      <c r="L27" s="960"/>
      <c r="M27" s="960"/>
      <c r="N27" s="960"/>
      <c r="O27" s="961"/>
      <c r="P27" s="657">
        <v>2E-3</v>
      </c>
      <c r="Q27" s="658"/>
      <c r="R27" s="658"/>
      <c r="S27" s="658"/>
      <c r="T27" s="658"/>
      <c r="U27" s="658"/>
      <c r="V27" s="659"/>
      <c r="W27" s="657">
        <v>2E-3</v>
      </c>
      <c r="X27" s="658"/>
      <c r="Y27" s="658"/>
      <c r="Z27" s="658"/>
      <c r="AA27" s="658"/>
      <c r="AB27" s="658"/>
      <c r="AC27" s="659"/>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82">
        <f>P29-SUM(P23:P27)</f>
        <v>-5.2000000000020918E-2</v>
      </c>
      <c r="Q28" s="883"/>
      <c r="R28" s="883"/>
      <c r="S28" s="883"/>
      <c r="T28" s="883"/>
      <c r="U28" s="883"/>
      <c r="V28" s="884"/>
      <c r="W28" s="882">
        <f>W29-SUM(W23:W27)</f>
        <v>2.7999999999991587E-2</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7">
        <f>AK13</f>
        <v>210.7</v>
      </c>
      <c r="Q29" s="658"/>
      <c r="R29" s="658"/>
      <c r="S29" s="658"/>
      <c r="T29" s="658"/>
      <c r="U29" s="658"/>
      <c r="V29" s="659"/>
      <c r="W29" s="937">
        <f>AR13</f>
        <v>210.7</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470</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528</v>
      </c>
      <c r="AF30" s="863"/>
      <c r="AG30" s="863"/>
      <c r="AH30" s="864"/>
      <c r="AI30" s="862" t="s">
        <v>525</v>
      </c>
      <c r="AJ30" s="863"/>
      <c r="AK30" s="863"/>
      <c r="AL30" s="864"/>
      <c r="AM30" s="919" t="s">
        <v>520</v>
      </c>
      <c r="AN30" s="919"/>
      <c r="AO30" s="919"/>
      <c r="AP30" s="862"/>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32</v>
      </c>
      <c r="AV31" s="199"/>
      <c r="AW31" s="398" t="s">
        <v>300</v>
      </c>
      <c r="AX31" s="399"/>
    </row>
    <row r="32" spans="1:50" ht="42"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301</v>
      </c>
      <c r="AC32" s="461"/>
      <c r="AD32" s="461"/>
      <c r="AE32" s="218" t="s">
        <v>563</v>
      </c>
      <c r="AF32" s="219"/>
      <c r="AG32" s="219"/>
      <c r="AH32" s="219"/>
      <c r="AI32" s="218">
        <v>25</v>
      </c>
      <c r="AJ32" s="219"/>
      <c r="AK32" s="219"/>
      <c r="AL32" s="219"/>
      <c r="AM32" s="218">
        <v>25</v>
      </c>
      <c r="AN32" s="219"/>
      <c r="AO32" s="219"/>
      <c r="AP32" s="219"/>
      <c r="AQ32" s="340" t="s">
        <v>579</v>
      </c>
      <c r="AR32" s="207"/>
      <c r="AS32" s="207"/>
      <c r="AT32" s="341"/>
      <c r="AU32" s="219" t="s">
        <v>565</v>
      </c>
      <c r="AV32" s="219"/>
      <c r="AW32" s="219"/>
      <c r="AX32" s="221"/>
    </row>
    <row r="33" spans="1:50" ht="42"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301</v>
      </c>
      <c r="AC33" s="523"/>
      <c r="AD33" s="523"/>
      <c r="AE33" s="218" t="s">
        <v>563</v>
      </c>
      <c r="AF33" s="219"/>
      <c r="AG33" s="219"/>
      <c r="AH33" s="219"/>
      <c r="AI33" s="218">
        <v>35</v>
      </c>
      <c r="AJ33" s="219"/>
      <c r="AK33" s="219"/>
      <c r="AL33" s="219"/>
      <c r="AM33" s="218">
        <v>23</v>
      </c>
      <c r="AN33" s="219"/>
      <c r="AO33" s="219"/>
      <c r="AP33" s="219"/>
      <c r="AQ33" s="340">
        <v>23</v>
      </c>
      <c r="AR33" s="207"/>
      <c r="AS33" s="207"/>
      <c r="AT33" s="341"/>
      <c r="AU33" s="219">
        <v>20</v>
      </c>
      <c r="AV33" s="219"/>
      <c r="AW33" s="219"/>
      <c r="AX33" s="221"/>
    </row>
    <row r="34" spans="1:50" ht="42"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563</v>
      </c>
      <c r="AF34" s="219"/>
      <c r="AG34" s="219"/>
      <c r="AH34" s="219"/>
      <c r="AI34" s="218">
        <v>71</v>
      </c>
      <c r="AJ34" s="219"/>
      <c r="AK34" s="219"/>
      <c r="AL34" s="219"/>
      <c r="AM34" s="218">
        <v>109</v>
      </c>
      <c r="AN34" s="219"/>
      <c r="AO34" s="219"/>
      <c r="AP34" s="219"/>
      <c r="AQ34" s="340" t="s">
        <v>565</v>
      </c>
      <c r="AR34" s="207"/>
      <c r="AS34" s="207"/>
      <c r="AT34" s="341"/>
      <c r="AU34" s="219" t="s">
        <v>565</v>
      </c>
      <c r="AV34" s="219"/>
      <c r="AW34" s="219"/>
      <c r="AX34" s="221"/>
    </row>
    <row r="35" spans="1:50" ht="23.25" customHeight="1" x14ac:dyDescent="0.15">
      <c r="A35" s="226" t="s">
        <v>498</v>
      </c>
      <c r="B35" s="227"/>
      <c r="C35" s="227"/>
      <c r="D35" s="227"/>
      <c r="E35" s="227"/>
      <c r="F35" s="228"/>
      <c r="G35" s="232" t="s">
        <v>764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470</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v>32</v>
      </c>
      <c r="AV38" s="199"/>
      <c r="AW38" s="398" t="s">
        <v>300</v>
      </c>
      <c r="AX38" s="399"/>
    </row>
    <row r="39" spans="1:50" ht="41.25" customHeight="1" x14ac:dyDescent="0.15">
      <c r="A39" s="403"/>
      <c r="B39" s="401"/>
      <c r="C39" s="401"/>
      <c r="D39" s="401"/>
      <c r="E39" s="401"/>
      <c r="F39" s="402"/>
      <c r="G39" s="564" t="s">
        <v>589</v>
      </c>
      <c r="H39" s="565"/>
      <c r="I39" s="565"/>
      <c r="J39" s="565"/>
      <c r="K39" s="565"/>
      <c r="L39" s="565"/>
      <c r="M39" s="565"/>
      <c r="N39" s="565"/>
      <c r="O39" s="566"/>
      <c r="P39" s="105" t="s">
        <v>771</v>
      </c>
      <c r="Q39" s="105"/>
      <c r="R39" s="105"/>
      <c r="S39" s="105"/>
      <c r="T39" s="105"/>
      <c r="U39" s="105"/>
      <c r="V39" s="105"/>
      <c r="W39" s="105"/>
      <c r="X39" s="106"/>
      <c r="Y39" s="471" t="s">
        <v>12</v>
      </c>
      <c r="Z39" s="531"/>
      <c r="AA39" s="532"/>
      <c r="AB39" s="461" t="s">
        <v>301</v>
      </c>
      <c r="AC39" s="461"/>
      <c r="AD39" s="461"/>
      <c r="AE39" s="218" t="s">
        <v>563</v>
      </c>
      <c r="AF39" s="219"/>
      <c r="AG39" s="219"/>
      <c r="AH39" s="219"/>
      <c r="AI39" s="218">
        <v>100</v>
      </c>
      <c r="AJ39" s="219"/>
      <c r="AK39" s="219"/>
      <c r="AL39" s="219"/>
      <c r="AM39" s="218">
        <v>100</v>
      </c>
      <c r="AN39" s="219"/>
      <c r="AO39" s="219"/>
      <c r="AP39" s="219"/>
      <c r="AQ39" s="340" t="s">
        <v>565</v>
      </c>
      <c r="AR39" s="207"/>
      <c r="AS39" s="207"/>
      <c r="AT39" s="341"/>
      <c r="AU39" s="219" t="s">
        <v>565</v>
      </c>
      <c r="AV39" s="219"/>
      <c r="AW39" s="219"/>
      <c r="AX39" s="221"/>
    </row>
    <row r="40" spans="1:50" ht="41.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301</v>
      </c>
      <c r="AC40" s="523"/>
      <c r="AD40" s="523"/>
      <c r="AE40" s="218" t="s">
        <v>563</v>
      </c>
      <c r="AF40" s="219"/>
      <c r="AG40" s="219"/>
      <c r="AH40" s="219"/>
      <c r="AI40" s="218">
        <v>100</v>
      </c>
      <c r="AJ40" s="219"/>
      <c r="AK40" s="219"/>
      <c r="AL40" s="219"/>
      <c r="AM40" s="218">
        <v>100</v>
      </c>
      <c r="AN40" s="219"/>
      <c r="AO40" s="219"/>
      <c r="AP40" s="219"/>
      <c r="AQ40" s="340">
        <v>100</v>
      </c>
      <c r="AR40" s="207"/>
      <c r="AS40" s="207"/>
      <c r="AT40" s="341"/>
      <c r="AU40" s="219">
        <v>100</v>
      </c>
      <c r="AV40" s="219"/>
      <c r="AW40" s="219"/>
      <c r="AX40" s="221"/>
    </row>
    <row r="41" spans="1:50" ht="41.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563</v>
      </c>
      <c r="AF41" s="219"/>
      <c r="AG41" s="219"/>
      <c r="AH41" s="219"/>
      <c r="AI41" s="218">
        <v>100</v>
      </c>
      <c r="AJ41" s="219"/>
      <c r="AK41" s="219"/>
      <c r="AL41" s="219"/>
      <c r="AM41" s="218">
        <v>100</v>
      </c>
      <c r="AN41" s="219"/>
      <c r="AO41" s="219"/>
      <c r="AP41" s="219"/>
      <c r="AQ41" s="340" t="s">
        <v>565</v>
      </c>
      <c r="AR41" s="207"/>
      <c r="AS41" s="207"/>
      <c r="AT41" s="341"/>
      <c r="AU41" s="219" t="s">
        <v>565</v>
      </c>
      <c r="AV41" s="219"/>
      <c r="AW41" s="219"/>
      <c r="AX41" s="221"/>
    </row>
    <row r="42" spans="1:50" ht="23.25" customHeight="1" x14ac:dyDescent="0.15">
      <c r="A42" s="226" t="s">
        <v>498</v>
      </c>
      <c r="B42" s="227"/>
      <c r="C42" s="227"/>
      <c r="D42" s="227"/>
      <c r="E42" s="227"/>
      <c r="F42" s="228"/>
      <c r="G42" s="232" t="s">
        <v>773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470</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v>32</v>
      </c>
      <c r="AV45" s="199"/>
      <c r="AW45" s="398" t="s">
        <v>300</v>
      </c>
      <c r="AX45" s="399"/>
    </row>
    <row r="46" spans="1:50" ht="41.25" customHeight="1" x14ac:dyDescent="0.15">
      <c r="A46" s="403"/>
      <c r="B46" s="401"/>
      <c r="C46" s="401"/>
      <c r="D46" s="401"/>
      <c r="E46" s="401"/>
      <c r="F46" s="402"/>
      <c r="G46" s="564" t="s">
        <v>586</v>
      </c>
      <c r="H46" s="565"/>
      <c r="I46" s="565"/>
      <c r="J46" s="565"/>
      <c r="K46" s="565"/>
      <c r="L46" s="565"/>
      <c r="M46" s="565"/>
      <c r="N46" s="565"/>
      <c r="O46" s="566"/>
      <c r="P46" s="105" t="s">
        <v>772</v>
      </c>
      <c r="Q46" s="105"/>
      <c r="R46" s="105"/>
      <c r="S46" s="105"/>
      <c r="T46" s="105"/>
      <c r="U46" s="105"/>
      <c r="V46" s="105"/>
      <c r="W46" s="105"/>
      <c r="X46" s="106"/>
      <c r="Y46" s="471" t="s">
        <v>12</v>
      </c>
      <c r="Z46" s="531"/>
      <c r="AA46" s="532"/>
      <c r="AB46" s="461" t="s">
        <v>489</v>
      </c>
      <c r="AC46" s="461"/>
      <c r="AD46" s="461"/>
      <c r="AE46" s="218" t="s">
        <v>563</v>
      </c>
      <c r="AF46" s="219"/>
      <c r="AG46" s="219"/>
      <c r="AH46" s="219"/>
      <c r="AI46" s="218">
        <v>57</v>
      </c>
      <c r="AJ46" s="219"/>
      <c r="AK46" s="219"/>
      <c r="AL46" s="219"/>
      <c r="AM46" s="218">
        <v>57</v>
      </c>
      <c r="AN46" s="219"/>
      <c r="AO46" s="219"/>
      <c r="AP46" s="219"/>
      <c r="AQ46" s="340" t="s">
        <v>563</v>
      </c>
      <c r="AR46" s="207"/>
      <c r="AS46" s="207"/>
      <c r="AT46" s="341"/>
      <c r="AU46" s="219" t="s">
        <v>563</v>
      </c>
      <c r="AV46" s="219"/>
      <c r="AW46" s="219"/>
      <c r="AX46" s="221"/>
    </row>
    <row r="47" spans="1:50" ht="41.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489</v>
      </c>
      <c r="AC47" s="523"/>
      <c r="AD47" s="523"/>
      <c r="AE47" s="218" t="s">
        <v>563</v>
      </c>
      <c r="AF47" s="219"/>
      <c r="AG47" s="219"/>
      <c r="AH47" s="219"/>
      <c r="AI47" s="218">
        <v>80</v>
      </c>
      <c r="AJ47" s="219"/>
      <c r="AK47" s="219"/>
      <c r="AL47" s="219"/>
      <c r="AM47" s="218">
        <v>80</v>
      </c>
      <c r="AN47" s="219"/>
      <c r="AO47" s="219"/>
      <c r="AP47" s="219"/>
      <c r="AQ47" s="340">
        <v>80</v>
      </c>
      <c r="AR47" s="207"/>
      <c r="AS47" s="207"/>
      <c r="AT47" s="341"/>
      <c r="AU47" s="219">
        <v>80</v>
      </c>
      <c r="AV47" s="219"/>
      <c r="AW47" s="219"/>
      <c r="AX47" s="221"/>
    </row>
    <row r="48" spans="1:50" ht="41.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563</v>
      </c>
      <c r="AF48" s="219"/>
      <c r="AG48" s="219"/>
      <c r="AH48" s="219"/>
      <c r="AI48" s="218">
        <v>71</v>
      </c>
      <c r="AJ48" s="219"/>
      <c r="AK48" s="219"/>
      <c r="AL48" s="219"/>
      <c r="AM48" s="218">
        <v>71</v>
      </c>
      <c r="AN48" s="219"/>
      <c r="AO48" s="219"/>
      <c r="AP48" s="219"/>
      <c r="AQ48" s="340" t="s">
        <v>563</v>
      </c>
      <c r="AR48" s="207"/>
      <c r="AS48" s="207"/>
      <c r="AT48" s="341"/>
      <c r="AU48" s="219" t="s">
        <v>563</v>
      </c>
      <c r="AV48" s="219"/>
      <c r="AW48" s="219"/>
      <c r="AX48" s="221"/>
    </row>
    <row r="49" spans="1:50" ht="23.25" customHeight="1" x14ac:dyDescent="0.15">
      <c r="A49" s="226" t="s">
        <v>498</v>
      </c>
      <c r="B49" s="227"/>
      <c r="C49" s="227"/>
      <c r="D49" s="227"/>
      <c r="E49" s="227"/>
      <c r="F49" s="228"/>
      <c r="G49" s="232" t="s">
        <v>763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8" t="s">
        <v>253</v>
      </c>
      <c r="AV51" s="928"/>
      <c r="AW51" s="928"/>
      <c r="AX51" s="929"/>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t="s">
        <v>563</v>
      </c>
      <c r="AR52" s="200"/>
      <c r="AS52" s="133" t="s">
        <v>355</v>
      </c>
      <c r="AT52" s="134"/>
      <c r="AU52" s="199">
        <v>32</v>
      </c>
      <c r="AV52" s="199"/>
      <c r="AW52" s="398" t="s">
        <v>300</v>
      </c>
      <c r="AX52" s="399"/>
    </row>
    <row r="53" spans="1:50" ht="41.25" customHeight="1" x14ac:dyDescent="0.15">
      <c r="A53" s="403"/>
      <c r="B53" s="401"/>
      <c r="C53" s="401"/>
      <c r="D53" s="401"/>
      <c r="E53" s="401"/>
      <c r="F53" s="402"/>
      <c r="G53" s="564" t="s">
        <v>586</v>
      </c>
      <c r="H53" s="565"/>
      <c r="I53" s="565"/>
      <c r="J53" s="565"/>
      <c r="K53" s="565"/>
      <c r="L53" s="565"/>
      <c r="M53" s="565"/>
      <c r="N53" s="565"/>
      <c r="O53" s="566"/>
      <c r="P53" s="105" t="s">
        <v>590</v>
      </c>
      <c r="Q53" s="105"/>
      <c r="R53" s="105"/>
      <c r="S53" s="105"/>
      <c r="T53" s="105"/>
      <c r="U53" s="105"/>
      <c r="V53" s="105"/>
      <c r="W53" s="105"/>
      <c r="X53" s="106"/>
      <c r="Y53" s="471" t="s">
        <v>12</v>
      </c>
      <c r="Z53" s="531"/>
      <c r="AA53" s="532"/>
      <c r="AB53" s="461" t="s">
        <v>591</v>
      </c>
      <c r="AC53" s="461"/>
      <c r="AD53" s="461"/>
      <c r="AE53" s="218">
        <v>5</v>
      </c>
      <c r="AF53" s="219"/>
      <c r="AG53" s="219"/>
      <c r="AH53" s="219"/>
      <c r="AI53" s="218">
        <v>1</v>
      </c>
      <c r="AJ53" s="219"/>
      <c r="AK53" s="219"/>
      <c r="AL53" s="219"/>
      <c r="AM53" s="218" t="s">
        <v>677</v>
      </c>
      <c r="AN53" s="219"/>
      <c r="AO53" s="219"/>
      <c r="AP53" s="219"/>
      <c r="AQ53" s="340" t="s">
        <v>563</v>
      </c>
      <c r="AR53" s="207"/>
      <c r="AS53" s="207"/>
      <c r="AT53" s="341"/>
      <c r="AU53" s="219" t="s">
        <v>563</v>
      </c>
      <c r="AV53" s="219"/>
      <c r="AW53" s="219"/>
      <c r="AX53" s="221"/>
    </row>
    <row r="54" spans="1:50" ht="41.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591</v>
      </c>
      <c r="AC54" s="523"/>
      <c r="AD54" s="523"/>
      <c r="AE54" s="218" t="s">
        <v>563</v>
      </c>
      <c r="AF54" s="219"/>
      <c r="AG54" s="219"/>
      <c r="AH54" s="219"/>
      <c r="AI54" s="218" t="s">
        <v>563</v>
      </c>
      <c r="AJ54" s="219"/>
      <c r="AK54" s="219"/>
      <c r="AL54" s="219"/>
      <c r="AM54" s="218" t="s">
        <v>677</v>
      </c>
      <c r="AN54" s="219"/>
      <c r="AO54" s="219"/>
      <c r="AP54" s="219"/>
      <c r="AQ54" s="340" t="s">
        <v>563</v>
      </c>
      <c r="AR54" s="207"/>
      <c r="AS54" s="207"/>
      <c r="AT54" s="341"/>
      <c r="AU54" s="219">
        <v>10</v>
      </c>
      <c r="AV54" s="219"/>
      <c r="AW54" s="219"/>
      <c r="AX54" s="221"/>
    </row>
    <row r="55" spans="1:50" ht="41.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563</v>
      </c>
      <c r="AF55" s="219"/>
      <c r="AG55" s="219"/>
      <c r="AH55" s="219"/>
      <c r="AI55" s="218" t="s">
        <v>563</v>
      </c>
      <c r="AJ55" s="219"/>
      <c r="AK55" s="219"/>
      <c r="AL55" s="219"/>
      <c r="AM55" s="218" t="s">
        <v>677</v>
      </c>
      <c r="AN55" s="219"/>
      <c r="AO55" s="219"/>
      <c r="AP55" s="219"/>
      <c r="AQ55" s="340" t="s">
        <v>563</v>
      </c>
      <c r="AR55" s="207"/>
      <c r="AS55" s="207"/>
      <c r="AT55" s="341"/>
      <c r="AU55" s="219" t="s">
        <v>563</v>
      </c>
      <c r="AV55" s="219"/>
      <c r="AW55" s="219"/>
      <c r="AX55" s="221"/>
    </row>
    <row r="56" spans="1:50" ht="23.25" customHeight="1" x14ac:dyDescent="0.15">
      <c r="A56" s="226" t="s">
        <v>498</v>
      </c>
      <c r="B56" s="227"/>
      <c r="C56" s="227"/>
      <c r="D56" s="227"/>
      <c r="E56" s="227"/>
      <c r="F56" s="228"/>
      <c r="G56" s="232" t="s">
        <v>592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8" t="s">
        <v>253</v>
      </c>
      <c r="AV58" s="928"/>
      <c r="AW58" s="928"/>
      <c r="AX58" s="929"/>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t="s">
        <v>563</v>
      </c>
      <c r="AR59" s="200"/>
      <c r="AS59" s="133" t="s">
        <v>355</v>
      </c>
      <c r="AT59" s="134"/>
      <c r="AU59" s="199">
        <v>32</v>
      </c>
      <c r="AV59" s="199"/>
      <c r="AW59" s="398" t="s">
        <v>300</v>
      </c>
      <c r="AX59" s="399"/>
    </row>
    <row r="60" spans="1:50" ht="23.25" customHeight="1" x14ac:dyDescent="0.15">
      <c r="A60" s="403"/>
      <c r="B60" s="401"/>
      <c r="C60" s="401"/>
      <c r="D60" s="401"/>
      <c r="E60" s="401"/>
      <c r="F60" s="402"/>
      <c r="G60" s="564" t="s">
        <v>593</v>
      </c>
      <c r="H60" s="565"/>
      <c r="I60" s="565"/>
      <c r="J60" s="565"/>
      <c r="K60" s="565"/>
      <c r="L60" s="565"/>
      <c r="M60" s="565"/>
      <c r="N60" s="565"/>
      <c r="O60" s="566"/>
      <c r="P60" s="105" t="s">
        <v>594</v>
      </c>
      <c r="Q60" s="105"/>
      <c r="R60" s="105"/>
      <c r="S60" s="105"/>
      <c r="T60" s="105"/>
      <c r="U60" s="105"/>
      <c r="V60" s="105"/>
      <c r="W60" s="105"/>
      <c r="X60" s="106"/>
      <c r="Y60" s="471" t="s">
        <v>12</v>
      </c>
      <c r="Z60" s="531"/>
      <c r="AA60" s="532"/>
      <c r="AB60" s="461" t="s">
        <v>489</v>
      </c>
      <c r="AC60" s="461"/>
      <c r="AD60" s="461"/>
      <c r="AE60" s="218">
        <v>14</v>
      </c>
      <c r="AF60" s="219"/>
      <c r="AG60" s="219"/>
      <c r="AH60" s="219"/>
      <c r="AI60" s="218">
        <v>14</v>
      </c>
      <c r="AJ60" s="219"/>
      <c r="AK60" s="219"/>
      <c r="AL60" s="219"/>
      <c r="AM60" s="218" t="s">
        <v>678</v>
      </c>
      <c r="AN60" s="219"/>
      <c r="AO60" s="219"/>
      <c r="AP60" s="219"/>
      <c r="AQ60" s="340" t="s">
        <v>563</v>
      </c>
      <c r="AR60" s="207"/>
      <c r="AS60" s="207"/>
      <c r="AT60" s="341"/>
      <c r="AU60" s="219" t="s">
        <v>563</v>
      </c>
      <c r="AV60" s="219"/>
      <c r="AW60" s="219"/>
      <c r="AX60" s="221"/>
    </row>
    <row r="61" spans="1:50" ht="23.25"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t="s">
        <v>489</v>
      </c>
      <c r="AC61" s="523"/>
      <c r="AD61" s="523"/>
      <c r="AE61" s="218" t="s">
        <v>563</v>
      </c>
      <c r="AF61" s="219"/>
      <c r="AG61" s="219"/>
      <c r="AH61" s="219"/>
      <c r="AI61" s="218" t="s">
        <v>563</v>
      </c>
      <c r="AJ61" s="219"/>
      <c r="AK61" s="219"/>
      <c r="AL61" s="219"/>
      <c r="AM61" s="218" t="s">
        <v>677</v>
      </c>
      <c r="AN61" s="219"/>
      <c r="AO61" s="219"/>
      <c r="AP61" s="219"/>
      <c r="AQ61" s="340" t="s">
        <v>563</v>
      </c>
      <c r="AR61" s="207"/>
      <c r="AS61" s="207"/>
      <c r="AT61" s="341"/>
      <c r="AU61" s="219">
        <v>30</v>
      </c>
      <c r="AV61" s="219"/>
      <c r="AW61" s="219"/>
      <c r="AX61" s="221"/>
    </row>
    <row r="62" spans="1:50" ht="23.25"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t="s">
        <v>563</v>
      </c>
      <c r="AF62" s="219"/>
      <c r="AG62" s="219"/>
      <c r="AH62" s="219"/>
      <c r="AI62" s="218" t="s">
        <v>563</v>
      </c>
      <c r="AJ62" s="219"/>
      <c r="AK62" s="219"/>
      <c r="AL62" s="219"/>
      <c r="AM62" s="218" t="s">
        <v>677</v>
      </c>
      <c r="AN62" s="219"/>
      <c r="AO62" s="219"/>
      <c r="AP62" s="219"/>
      <c r="AQ62" s="340" t="s">
        <v>563</v>
      </c>
      <c r="AR62" s="207"/>
      <c r="AS62" s="207"/>
      <c r="AT62" s="341"/>
      <c r="AU62" s="219" t="s">
        <v>563</v>
      </c>
      <c r="AV62" s="219"/>
      <c r="AW62" s="219"/>
      <c r="AX62" s="221"/>
    </row>
    <row r="63" spans="1:50" ht="23.25" customHeight="1" x14ac:dyDescent="0.15">
      <c r="A63" s="226" t="s">
        <v>498</v>
      </c>
      <c r="B63" s="227"/>
      <c r="C63" s="227"/>
      <c r="D63" s="227"/>
      <c r="E63" s="227"/>
      <c r="F63" s="228"/>
      <c r="G63" s="232" t="s">
        <v>656</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4"/>
      <c r="AF77" s="895"/>
      <c r="AG77" s="895"/>
      <c r="AH77" s="895"/>
      <c r="AI77" s="894"/>
      <c r="AJ77" s="895"/>
      <c r="AK77" s="895"/>
      <c r="AL77" s="895"/>
      <c r="AM77" s="894"/>
      <c r="AN77" s="895"/>
      <c r="AO77" s="895"/>
      <c r="AP77" s="895"/>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657</v>
      </c>
      <c r="AS79" s="278"/>
      <c r="AT79" s="279"/>
      <c r="AU79" s="279"/>
      <c r="AV79" s="279"/>
      <c r="AW79" s="279"/>
      <c r="AX79" s="951"/>
    </row>
    <row r="80" spans="1:50" ht="18.75" customHeight="1" x14ac:dyDescent="0.15">
      <c r="A80" s="868"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9"/>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67.5" customHeight="1" x14ac:dyDescent="0.15">
      <c r="A82" s="869"/>
      <c r="B82" s="527"/>
      <c r="C82" s="428"/>
      <c r="D82" s="428"/>
      <c r="E82" s="428"/>
      <c r="F82" s="429"/>
      <c r="G82" s="677" t="s">
        <v>595</v>
      </c>
      <c r="H82" s="677"/>
      <c r="I82" s="677"/>
      <c r="J82" s="677"/>
      <c r="K82" s="677"/>
      <c r="L82" s="677"/>
      <c r="M82" s="677"/>
      <c r="N82" s="677"/>
      <c r="O82" s="677"/>
      <c r="P82" s="677"/>
      <c r="Q82" s="677"/>
      <c r="R82" s="677"/>
      <c r="S82" s="677"/>
      <c r="T82" s="677"/>
      <c r="U82" s="677"/>
      <c r="V82" s="677"/>
      <c r="W82" s="677"/>
      <c r="X82" s="677"/>
      <c r="Y82" s="677"/>
      <c r="Z82" s="677"/>
      <c r="AA82" s="678"/>
      <c r="AB82" s="888" t="s">
        <v>754</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67.5" customHeight="1" x14ac:dyDescent="0.15">
      <c r="A83" s="869"/>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67.5" customHeight="1" thickBot="1" x14ac:dyDescent="0.2">
      <c r="A84" s="869"/>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9"/>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9"/>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9"/>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9"/>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9"/>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9"/>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9"/>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9"/>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9"/>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9"/>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9"/>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9"/>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9"/>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0"/>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9" t="s">
        <v>13</v>
      </c>
      <c r="Z99" s="900"/>
      <c r="AA99" s="901"/>
      <c r="AB99" s="896" t="s">
        <v>14</v>
      </c>
      <c r="AC99" s="897"/>
      <c r="AD99" s="898"/>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597</v>
      </c>
      <c r="AC101" s="461"/>
      <c r="AD101" s="461"/>
      <c r="AE101" s="218">
        <v>10</v>
      </c>
      <c r="AF101" s="219"/>
      <c r="AG101" s="219"/>
      <c r="AH101" s="220"/>
      <c r="AI101" s="218">
        <v>10</v>
      </c>
      <c r="AJ101" s="219"/>
      <c r="AK101" s="219"/>
      <c r="AL101" s="220"/>
      <c r="AM101" s="218">
        <v>9</v>
      </c>
      <c r="AN101" s="219"/>
      <c r="AO101" s="219"/>
      <c r="AP101" s="220"/>
      <c r="AQ101" s="218" t="s">
        <v>655</v>
      </c>
      <c r="AR101" s="219"/>
      <c r="AS101" s="219"/>
      <c r="AT101" s="220"/>
      <c r="AU101" s="218" t="s">
        <v>705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597</v>
      </c>
      <c r="AC102" s="461"/>
      <c r="AD102" s="461"/>
      <c r="AE102" s="418">
        <v>10</v>
      </c>
      <c r="AF102" s="418"/>
      <c r="AG102" s="418"/>
      <c r="AH102" s="418"/>
      <c r="AI102" s="418">
        <v>10</v>
      </c>
      <c r="AJ102" s="418"/>
      <c r="AK102" s="418"/>
      <c r="AL102" s="418"/>
      <c r="AM102" s="418">
        <v>9</v>
      </c>
      <c r="AN102" s="418"/>
      <c r="AO102" s="418"/>
      <c r="AP102" s="418"/>
      <c r="AQ102" s="273">
        <v>8</v>
      </c>
      <c r="AR102" s="274"/>
      <c r="AS102" s="274"/>
      <c r="AT102" s="319"/>
      <c r="AU102" s="273">
        <v>8</v>
      </c>
      <c r="AV102" s="274"/>
      <c r="AW102" s="274"/>
      <c r="AX102" s="319"/>
    </row>
    <row r="103" spans="1:60" ht="31.5"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39" customHeight="1" x14ac:dyDescent="0.15">
      <c r="A104" s="422"/>
      <c r="B104" s="423"/>
      <c r="C104" s="423"/>
      <c r="D104" s="423"/>
      <c r="E104" s="423"/>
      <c r="F104" s="424"/>
      <c r="G104" s="105" t="s">
        <v>598</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599</v>
      </c>
      <c r="AC104" s="546"/>
      <c r="AD104" s="547"/>
      <c r="AE104" s="218">
        <v>126</v>
      </c>
      <c r="AF104" s="219"/>
      <c r="AG104" s="219"/>
      <c r="AH104" s="220"/>
      <c r="AI104" s="218">
        <v>78</v>
      </c>
      <c r="AJ104" s="219"/>
      <c r="AK104" s="219"/>
      <c r="AL104" s="220"/>
      <c r="AM104" s="218">
        <v>55</v>
      </c>
      <c r="AN104" s="219"/>
      <c r="AO104" s="219"/>
      <c r="AP104" s="220"/>
      <c r="AQ104" s="218" t="s">
        <v>563</v>
      </c>
      <c r="AR104" s="219"/>
      <c r="AS104" s="219"/>
      <c r="AT104" s="220"/>
      <c r="AU104" s="218" t="s">
        <v>706</v>
      </c>
      <c r="AV104" s="219"/>
      <c r="AW104" s="219"/>
      <c r="AX104" s="220"/>
    </row>
    <row r="105" spans="1:60" ht="39"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600</v>
      </c>
      <c r="AC105" s="469"/>
      <c r="AD105" s="470"/>
      <c r="AE105" s="418">
        <v>90</v>
      </c>
      <c r="AF105" s="418"/>
      <c r="AG105" s="418"/>
      <c r="AH105" s="418"/>
      <c r="AI105" s="418">
        <v>120</v>
      </c>
      <c r="AJ105" s="418"/>
      <c r="AK105" s="418"/>
      <c r="AL105" s="418"/>
      <c r="AM105" s="418">
        <v>130</v>
      </c>
      <c r="AN105" s="418"/>
      <c r="AO105" s="418"/>
      <c r="AP105" s="418"/>
      <c r="AQ105" s="218">
        <v>140</v>
      </c>
      <c r="AR105" s="219"/>
      <c r="AS105" s="219"/>
      <c r="AT105" s="220"/>
      <c r="AU105" s="273">
        <v>140</v>
      </c>
      <c r="AV105" s="274"/>
      <c r="AW105" s="274"/>
      <c r="AX105" s="319"/>
    </row>
    <row r="106" spans="1:60" ht="31.5"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47.25" customHeight="1" x14ac:dyDescent="0.15">
      <c r="A107" s="422"/>
      <c r="B107" s="423"/>
      <c r="C107" s="423"/>
      <c r="D107" s="423"/>
      <c r="E107" s="423"/>
      <c r="F107" s="424"/>
      <c r="G107" s="105" t="s">
        <v>601</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569</v>
      </c>
      <c r="AC107" s="546"/>
      <c r="AD107" s="547"/>
      <c r="AE107" s="418">
        <v>180</v>
      </c>
      <c r="AF107" s="418"/>
      <c r="AG107" s="418"/>
      <c r="AH107" s="418"/>
      <c r="AI107" s="418">
        <v>393</v>
      </c>
      <c r="AJ107" s="418"/>
      <c r="AK107" s="418"/>
      <c r="AL107" s="418"/>
      <c r="AM107" s="418">
        <v>359</v>
      </c>
      <c r="AN107" s="418"/>
      <c r="AO107" s="418"/>
      <c r="AP107" s="418"/>
      <c r="AQ107" s="218" t="s">
        <v>563</v>
      </c>
      <c r="AR107" s="219"/>
      <c r="AS107" s="219"/>
      <c r="AT107" s="220"/>
      <c r="AU107" s="218" t="s">
        <v>705</v>
      </c>
      <c r="AV107" s="219"/>
      <c r="AW107" s="219"/>
      <c r="AX107" s="220"/>
    </row>
    <row r="108" spans="1:60" ht="47.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569</v>
      </c>
      <c r="AC108" s="469"/>
      <c r="AD108" s="470"/>
      <c r="AE108" s="418">
        <v>190</v>
      </c>
      <c r="AF108" s="418"/>
      <c r="AG108" s="418"/>
      <c r="AH108" s="418"/>
      <c r="AI108" s="418">
        <v>180</v>
      </c>
      <c r="AJ108" s="418"/>
      <c r="AK108" s="418"/>
      <c r="AL108" s="418"/>
      <c r="AM108" s="418">
        <v>190</v>
      </c>
      <c r="AN108" s="418"/>
      <c r="AO108" s="418"/>
      <c r="AP108" s="418"/>
      <c r="AQ108" s="218">
        <v>200</v>
      </c>
      <c r="AR108" s="219"/>
      <c r="AS108" s="219"/>
      <c r="AT108" s="220"/>
      <c r="AU108" s="273">
        <v>210</v>
      </c>
      <c r="AV108" s="274"/>
      <c r="AW108" s="274"/>
      <c r="AX108" s="319"/>
    </row>
    <row r="109" spans="1:60" ht="31.5"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37.5" customHeight="1" x14ac:dyDescent="0.15">
      <c r="A110" s="422"/>
      <c r="B110" s="423"/>
      <c r="C110" s="423"/>
      <c r="D110" s="423"/>
      <c r="E110" s="423"/>
      <c r="F110" s="424"/>
      <c r="G110" s="105" t="s">
        <v>602</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591</v>
      </c>
      <c r="AC110" s="546"/>
      <c r="AD110" s="547"/>
      <c r="AE110" s="418">
        <v>10</v>
      </c>
      <c r="AF110" s="418"/>
      <c r="AG110" s="418"/>
      <c r="AH110" s="418"/>
      <c r="AI110" s="418">
        <v>11</v>
      </c>
      <c r="AJ110" s="418"/>
      <c r="AK110" s="418"/>
      <c r="AL110" s="418"/>
      <c r="AM110" s="418">
        <v>7</v>
      </c>
      <c r="AN110" s="418"/>
      <c r="AO110" s="418"/>
      <c r="AP110" s="418"/>
      <c r="AQ110" s="218" t="s">
        <v>563</v>
      </c>
      <c r="AR110" s="219"/>
      <c r="AS110" s="219"/>
      <c r="AT110" s="220"/>
      <c r="AU110" s="218" t="s">
        <v>753</v>
      </c>
      <c r="AV110" s="219"/>
      <c r="AW110" s="219"/>
      <c r="AX110" s="220"/>
    </row>
    <row r="111" spans="1:60" ht="37.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591</v>
      </c>
      <c r="AC111" s="469"/>
      <c r="AD111" s="470"/>
      <c r="AE111" s="418" t="s">
        <v>563</v>
      </c>
      <c r="AF111" s="418"/>
      <c r="AG111" s="418"/>
      <c r="AH111" s="418"/>
      <c r="AI111" s="418">
        <v>11</v>
      </c>
      <c r="AJ111" s="418"/>
      <c r="AK111" s="418"/>
      <c r="AL111" s="418"/>
      <c r="AM111" s="418">
        <v>15</v>
      </c>
      <c r="AN111" s="418"/>
      <c r="AO111" s="418"/>
      <c r="AP111" s="418"/>
      <c r="AQ111" s="218">
        <v>11</v>
      </c>
      <c r="AR111" s="219"/>
      <c r="AS111" s="219"/>
      <c r="AT111" s="220"/>
      <c r="AU111" s="273">
        <v>11</v>
      </c>
      <c r="AV111" s="274"/>
      <c r="AW111" s="274"/>
      <c r="AX111" s="319"/>
    </row>
    <row r="112" spans="1:60" ht="31.5"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51" customHeight="1" x14ac:dyDescent="0.15">
      <c r="A113" s="422"/>
      <c r="B113" s="423"/>
      <c r="C113" s="423"/>
      <c r="D113" s="423"/>
      <c r="E113" s="423"/>
      <c r="F113" s="424"/>
      <c r="G113" s="105" t="s">
        <v>603</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604</v>
      </c>
      <c r="AC113" s="546"/>
      <c r="AD113" s="547"/>
      <c r="AE113" s="418">
        <v>3</v>
      </c>
      <c r="AF113" s="418"/>
      <c r="AG113" s="418"/>
      <c r="AH113" s="418"/>
      <c r="AI113" s="418">
        <v>3</v>
      </c>
      <c r="AJ113" s="418"/>
      <c r="AK113" s="418"/>
      <c r="AL113" s="418"/>
      <c r="AM113" s="418" t="s">
        <v>704</v>
      </c>
      <c r="AN113" s="418"/>
      <c r="AO113" s="418"/>
      <c r="AP113" s="418"/>
      <c r="AQ113" s="218" t="s">
        <v>563</v>
      </c>
      <c r="AR113" s="219"/>
      <c r="AS113" s="219"/>
      <c r="AT113" s="220"/>
      <c r="AU113" s="218" t="s">
        <v>753</v>
      </c>
      <c r="AV113" s="219"/>
      <c r="AW113" s="219"/>
      <c r="AX113" s="220"/>
    </row>
    <row r="114" spans="1:50" ht="5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604</v>
      </c>
      <c r="AC114" s="469"/>
      <c r="AD114" s="470"/>
      <c r="AE114" s="418">
        <v>2</v>
      </c>
      <c r="AF114" s="418"/>
      <c r="AG114" s="418"/>
      <c r="AH114" s="418"/>
      <c r="AI114" s="418">
        <v>3</v>
      </c>
      <c r="AJ114" s="418"/>
      <c r="AK114" s="418"/>
      <c r="AL114" s="418"/>
      <c r="AM114" s="418" t="s">
        <v>563</v>
      </c>
      <c r="AN114" s="418"/>
      <c r="AO114" s="418"/>
      <c r="AP114" s="418"/>
      <c r="AQ114" s="218" t="s">
        <v>563</v>
      </c>
      <c r="AR114" s="219"/>
      <c r="AS114" s="219"/>
      <c r="AT114" s="220"/>
      <c r="AU114" s="218" t="s">
        <v>755</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v>10217469</v>
      </c>
      <c r="AF116" s="418"/>
      <c r="AG116" s="418"/>
      <c r="AH116" s="418"/>
      <c r="AI116" s="418">
        <v>10172179</v>
      </c>
      <c r="AJ116" s="418"/>
      <c r="AK116" s="418"/>
      <c r="AL116" s="418"/>
      <c r="AM116" s="418">
        <v>11596000</v>
      </c>
      <c r="AN116" s="418"/>
      <c r="AO116" s="418"/>
      <c r="AP116" s="418"/>
      <c r="AQ116" s="218">
        <v>11747402</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608</v>
      </c>
      <c r="AC117" s="473"/>
      <c r="AD117" s="474"/>
      <c r="AE117" s="551" t="s">
        <v>609</v>
      </c>
      <c r="AF117" s="551"/>
      <c r="AG117" s="551"/>
      <c r="AH117" s="551"/>
      <c r="AI117" s="551" t="s">
        <v>610</v>
      </c>
      <c r="AJ117" s="551"/>
      <c r="AK117" s="551"/>
      <c r="AL117" s="551"/>
      <c r="AM117" s="551" t="s">
        <v>611</v>
      </c>
      <c r="AN117" s="551"/>
      <c r="AO117" s="551"/>
      <c r="AP117" s="551"/>
      <c r="AQ117" s="551" t="s">
        <v>679</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customHeight="1" x14ac:dyDescent="0.15">
      <c r="A119" s="439"/>
      <c r="B119" s="440"/>
      <c r="C119" s="440"/>
      <c r="D119" s="440"/>
      <c r="E119" s="440"/>
      <c r="F119" s="441"/>
      <c r="G119" s="393" t="s">
        <v>612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606</v>
      </c>
      <c r="AC119" s="463"/>
      <c r="AD119" s="464"/>
      <c r="AE119" s="418">
        <v>510317</v>
      </c>
      <c r="AF119" s="418"/>
      <c r="AG119" s="418"/>
      <c r="AH119" s="418"/>
      <c r="AI119" s="418">
        <v>837270</v>
      </c>
      <c r="AJ119" s="418"/>
      <c r="AK119" s="418"/>
      <c r="AL119" s="418"/>
      <c r="AM119" s="418">
        <v>1465159</v>
      </c>
      <c r="AN119" s="418"/>
      <c r="AO119" s="418"/>
      <c r="AP119" s="418"/>
      <c r="AQ119" s="418">
        <v>1173233</v>
      </c>
      <c r="AR119" s="418"/>
      <c r="AS119" s="418"/>
      <c r="AT119" s="418"/>
      <c r="AU119" s="418"/>
      <c r="AV119" s="418"/>
      <c r="AW119" s="418"/>
      <c r="AX119" s="550"/>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613</v>
      </c>
      <c r="AC120" s="473"/>
      <c r="AD120" s="474"/>
      <c r="AE120" s="551" t="s">
        <v>614</v>
      </c>
      <c r="AF120" s="551"/>
      <c r="AG120" s="551"/>
      <c r="AH120" s="551"/>
      <c r="AI120" s="551" t="s">
        <v>615</v>
      </c>
      <c r="AJ120" s="551"/>
      <c r="AK120" s="551"/>
      <c r="AL120" s="551"/>
      <c r="AM120" s="551" t="s">
        <v>758</v>
      </c>
      <c r="AN120" s="551"/>
      <c r="AO120" s="551"/>
      <c r="AP120" s="551"/>
      <c r="AQ120" s="551" t="s">
        <v>774</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customHeight="1" x14ac:dyDescent="0.15">
      <c r="A122" s="439"/>
      <c r="B122" s="440"/>
      <c r="C122" s="440"/>
      <c r="D122" s="440"/>
      <c r="E122" s="440"/>
      <c r="F122" s="441"/>
      <c r="G122" s="393" t="s">
        <v>616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606</v>
      </c>
      <c r="AC122" s="463"/>
      <c r="AD122" s="464"/>
      <c r="AE122" s="418">
        <v>357222</v>
      </c>
      <c r="AF122" s="418"/>
      <c r="AG122" s="418"/>
      <c r="AH122" s="418"/>
      <c r="AI122" s="418">
        <v>166175</v>
      </c>
      <c r="AJ122" s="418"/>
      <c r="AK122" s="418"/>
      <c r="AL122" s="418"/>
      <c r="AM122" s="418">
        <v>224467</v>
      </c>
      <c r="AN122" s="418"/>
      <c r="AO122" s="418"/>
      <c r="AP122" s="418"/>
      <c r="AQ122" s="418">
        <v>179743</v>
      </c>
      <c r="AR122" s="418"/>
      <c r="AS122" s="418"/>
      <c r="AT122" s="418"/>
      <c r="AU122" s="418"/>
      <c r="AV122" s="418"/>
      <c r="AW122" s="418"/>
      <c r="AX122" s="550"/>
    </row>
    <row r="123" spans="1:50" ht="46.5"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617</v>
      </c>
      <c r="AC123" s="473"/>
      <c r="AD123" s="474"/>
      <c r="AE123" s="551" t="s">
        <v>618</v>
      </c>
      <c r="AF123" s="551"/>
      <c r="AG123" s="551"/>
      <c r="AH123" s="551"/>
      <c r="AI123" s="551" t="s">
        <v>619</v>
      </c>
      <c r="AJ123" s="551"/>
      <c r="AK123" s="551"/>
      <c r="AL123" s="551"/>
      <c r="AM123" s="551" t="s">
        <v>757</v>
      </c>
      <c r="AN123" s="551"/>
      <c r="AO123" s="551"/>
      <c r="AP123" s="551"/>
      <c r="AQ123" s="551" t="s">
        <v>775</v>
      </c>
      <c r="AR123" s="551"/>
      <c r="AS123" s="551"/>
      <c r="AT123" s="551"/>
      <c r="AU123" s="551"/>
      <c r="AV123" s="551"/>
      <c r="AW123" s="551"/>
      <c r="AX123" s="552"/>
    </row>
    <row r="124" spans="1:50" ht="23.25"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customHeight="1" x14ac:dyDescent="0.15">
      <c r="A125" s="439"/>
      <c r="B125" s="440"/>
      <c r="C125" s="440"/>
      <c r="D125" s="440"/>
      <c r="E125" s="440"/>
      <c r="F125" s="441"/>
      <c r="G125" s="393" t="s">
        <v>620</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t="s">
        <v>606</v>
      </c>
      <c r="AC125" s="463"/>
      <c r="AD125" s="464"/>
      <c r="AE125" s="418">
        <v>7517000</v>
      </c>
      <c r="AF125" s="418"/>
      <c r="AG125" s="418"/>
      <c r="AH125" s="418"/>
      <c r="AI125" s="418">
        <v>5937008</v>
      </c>
      <c r="AJ125" s="418"/>
      <c r="AK125" s="418"/>
      <c r="AL125" s="418"/>
      <c r="AM125" s="418">
        <v>5805827</v>
      </c>
      <c r="AN125" s="418"/>
      <c r="AO125" s="418"/>
      <c r="AP125" s="418"/>
      <c r="AQ125" s="418">
        <v>6817413</v>
      </c>
      <c r="AR125" s="418"/>
      <c r="AS125" s="418"/>
      <c r="AT125" s="418"/>
      <c r="AU125" s="418"/>
      <c r="AV125" s="418"/>
      <c r="AW125" s="418"/>
      <c r="AX125" s="550"/>
    </row>
    <row r="126" spans="1:50" ht="46.5"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617</v>
      </c>
      <c r="AC126" s="473"/>
      <c r="AD126" s="474"/>
      <c r="AE126" s="551" t="s">
        <v>621</v>
      </c>
      <c r="AF126" s="551"/>
      <c r="AG126" s="551"/>
      <c r="AH126" s="551"/>
      <c r="AI126" s="551" t="s">
        <v>622</v>
      </c>
      <c r="AJ126" s="551"/>
      <c r="AK126" s="551"/>
      <c r="AL126" s="551"/>
      <c r="AM126" s="551" t="s">
        <v>756</v>
      </c>
      <c r="AN126" s="551"/>
      <c r="AO126" s="551"/>
      <c r="AP126" s="551"/>
      <c r="AQ126" s="551" t="s">
        <v>776</v>
      </c>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customHeight="1" x14ac:dyDescent="0.15">
      <c r="A128" s="439"/>
      <c r="B128" s="440"/>
      <c r="C128" s="440"/>
      <c r="D128" s="440"/>
      <c r="E128" s="440"/>
      <c r="F128" s="441"/>
      <c r="G128" s="393" t="s">
        <v>623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606</v>
      </c>
      <c r="AC128" s="463"/>
      <c r="AD128" s="464"/>
      <c r="AE128" s="418">
        <v>38343333</v>
      </c>
      <c r="AF128" s="418"/>
      <c r="AG128" s="418"/>
      <c r="AH128" s="418"/>
      <c r="AI128" s="418">
        <v>7662215</v>
      </c>
      <c r="AJ128" s="418"/>
      <c r="AK128" s="418"/>
      <c r="AL128" s="418"/>
      <c r="AM128" s="418" t="s">
        <v>563</v>
      </c>
      <c r="AN128" s="418"/>
      <c r="AO128" s="418"/>
      <c r="AP128" s="418"/>
      <c r="AQ128" s="418" t="s">
        <v>677</v>
      </c>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624</v>
      </c>
      <c r="AC129" s="473"/>
      <c r="AD129" s="474"/>
      <c r="AE129" s="551" t="s">
        <v>625</v>
      </c>
      <c r="AF129" s="551"/>
      <c r="AG129" s="551"/>
      <c r="AH129" s="551"/>
      <c r="AI129" s="551" t="s">
        <v>777</v>
      </c>
      <c r="AJ129" s="551"/>
      <c r="AK129" s="551"/>
      <c r="AL129" s="551"/>
      <c r="AM129" s="551" t="s">
        <v>563</v>
      </c>
      <c r="AN129" s="551"/>
      <c r="AO129" s="551"/>
      <c r="AP129" s="551"/>
      <c r="AQ129" s="551" t="s">
        <v>677</v>
      </c>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649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650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626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631</v>
      </c>
      <c r="AC134" s="205"/>
      <c r="AD134" s="205"/>
      <c r="AE134" s="206">
        <v>12</v>
      </c>
      <c r="AF134" s="207"/>
      <c r="AG134" s="207"/>
      <c r="AH134" s="207"/>
      <c r="AI134" s="206" t="s">
        <v>565</v>
      </c>
      <c r="AJ134" s="207"/>
      <c r="AK134" s="207"/>
      <c r="AL134" s="207"/>
      <c r="AM134" s="206" t="s">
        <v>677</v>
      </c>
      <c r="AN134" s="207"/>
      <c r="AO134" s="207"/>
      <c r="AP134" s="207"/>
      <c r="AQ134" s="206" t="s">
        <v>565</v>
      </c>
      <c r="AR134" s="207"/>
      <c r="AS134" s="207"/>
      <c r="AT134" s="207"/>
      <c r="AU134" s="206" t="s">
        <v>565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631</v>
      </c>
      <c r="AC135" s="213"/>
      <c r="AD135" s="213"/>
      <c r="AE135" s="206" t="s">
        <v>565</v>
      </c>
      <c r="AF135" s="207"/>
      <c r="AG135" s="207"/>
      <c r="AH135" s="207"/>
      <c r="AI135" s="206" t="s">
        <v>565</v>
      </c>
      <c r="AJ135" s="207"/>
      <c r="AK135" s="207"/>
      <c r="AL135" s="207"/>
      <c r="AM135" s="206" t="s">
        <v>677</v>
      </c>
      <c r="AN135" s="207"/>
      <c r="AO135" s="207"/>
      <c r="AP135" s="207"/>
      <c r="AQ135" s="206" t="s">
        <v>565</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563</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627</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630</v>
      </c>
      <c r="AC138" s="205"/>
      <c r="AD138" s="205"/>
      <c r="AE138" s="206">
        <v>0</v>
      </c>
      <c r="AF138" s="207"/>
      <c r="AG138" s="207"/>
      <c r="AH138" s="207"/>
      <c r="AI138" s="206" t="s">
        <v>563</v>
      </c>
      <c r="AJ138" s="207"/>
      <c r="AK138" s="207"/>
      <c r="AL138" s="207"/>
      <c r="AM138" s="206" t="s">
        <v>677</v>
      </c>
      <c r="AN138" s="207"/>
      <c r="AO138" s="207"/>
      <c r="AP138" s="207"/>
      <c r="AQ138" s="206" t="s">
        <v>563</v>
      </c>
      <c r="AR138" s="207"/>
      <c r="AS138" s="207"/>
      <c r="AT138" s="207"/>
      <c r="AU138" s="206" t="s">
        <v>563</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630</v>
      </c>
      <c r="AC139" s="213"/>
      <c r="AD139" s="213"/>
      <c r="AE139" s="206" t="s">
        <v>563</v>
      </c>
      <c r="AF139" s="207"/>
      <c r="AG139" s="207"/>
      <c r="AH139" s="207"/>
      <c r="AI139" s="206" t="s">
        <v>563</v>
      </c>
      <c r="AJ139" s="207"/>
      <c r="AK139" s="207"/>
      <c r="AL139" s="207"/>
      <c r="AM139" s="206" t="s">
        <v>680</v>
      </c>
      <c r="AN139" s="207"/>
      <c r="AO139" s="207"/>
      <c r="AP139" s="207"/>
      <c r="AQ139" s="206" t="s">
        <v>563</v>
      </c>
      <c r="AR139" s="207"/>
      <c r="AS139" s="207"/>
      <c r="AT139" s="207"/>
      <c r="AU139" s="206">
        <v>18</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563</v>
      </c>
      <c r="AR141" s="199"/>
      <c r="AS141" s="133" t="s">
        <v>355</v>
      </c>
      <c r="AT141" s="134"/>
      <c r="AU141" s="200" t="s">
        <v>563</v>
      </c>
      <c r="AV141" s="200"/>
      <c r="AW141" s="133" t="s">
        <v>300</v>
      </c>
      <c r="AX141" s="195"/>
    </row>
    <row r="142" spans="1:50" ht="39.75" customHeight="1" x14ac:dyDescent="0.15">
      <c r="A142" s="189"/>
      <c r="B142" s="186"/>
      <c r="C142" s="180"/>
      <c r="D142" s="186"/>
      <c r="E142" s="180"/>
      <c r="F142" s="181"/>
      <c r="G142" s="104" t="s">
        <v>628</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630</v>
      </c>
      <c r="AC142" s="205"/>
      <c r="AD142" s="205"/>
      <c r="AE142" s="206" t="s">
        <v>563</v>
      </c>
      <c r="AF142" s="207"/>
      <c r="AG142" s="207"/>
      <c r="AH142" s="207"/>
      <c r="AI142" s="206">
        <v>4</v>
      </c>
      <c r="AJ142" s="207"/>
      <c r="AK142" s="207"/>
      <c r="AL142" s="207"/>
      <c r="AM142" s="206" t="s">
        <v>677</v>
      </c>
      <c r="AN142" s="207"/>
      <c r="AO142" s="207"/>
      <c r="AP142" s="207"/>
      <c r="AQ142" s="206" t="s">
        <v>563</v>
      </c>
      <c r="AR142" s="207"/>
      <c r="AS142" s="207"/>
      <c r="AT142" s="207"/>
      <c r="AU142" s="206" t="s">
        <v>563</v>
      </c>
      <c r="AV142" s="207"/>
      <c r="AW142" s="207"/>
      <c r="AX142" s="208"/>
    </row>
    <row r="143" spans="1:50" ht="39.75"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630</v>
      </c>
      <c r="AC143" s="213"/>
      <c r="AD143" s="213"/>
      <c r="AE143" s="206" t="s">
        <v>563</v>
      </c>
      <c r="AF143" s="207"/>
      <c r="AG143" s="207"/>
      <c r="AH143" s="207"/>
      <c r="AI143" s="206" t="s">
        <v>563</v>
      </c>
      <c r="AJ143" s="207"/>
      <c r="AK143" s="207"/>
      <c r="AL143" s="207"/>
      <c r="AM143" s="206" t="s">
        <v>677</v>
      </c>
      <c r="AN143" s="207"/>
      <c r="AO143" s="207"/>
      <c r="AP143" s="207"/>
      <c r="AQ143" s="206" t="s">
        <v>563</v>
      </c>
      <c r="AR143" s="207"/>
      <c r="AS143" s="207"/>
      <c r="AT143" s="207"/>
      <c r="AU143" s="206" t="s">
        <v>563</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563</v>
      </c>
      <c r="AR145" s="199"/>
      <c r="AS145" s="133" t="s">
        <v>355</v>
      </c>
      <c r="AT145" s="134"/>
      <c r="AU145" s="200" t="s">
        <v>563</v>
      </c>
      <c r="AV145" s="200"/>
      <c r="AW145" s="133" t="s">
        <v>300</v>
      </c>
      <c r="AX145" s="195"/>
    </row>
    <row r="146" spans="1:50" ht="39.75" customHeight="1" x14ac:dyDescent="0.15">
      <c r="A146" s="189"/>
      <c r="B146" s="186"/>
      <c r="C146" s="180"/>
      <c r="D146" s="186"/>
      <c r="E146" s="180"/>
      <c r="F146" s="181"/>
      <c r="G146" s="104" t="s">
        <v>629</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630</v>
      </c>
      <c r="AC146" s="205"/>
      <c r="AD146" s="205"/>
      <c r="AE146" s="206" t="s">
        <v>563</v>
      </c>
      <c r="AF146" s="207"/>
      <c r="AG146" s="207"/>
      <c r="AH146" s="207"/>
      <c r="AI146" s="206">
        <v>3</v>
      </c>
      <c r="AJ146" s="207"/>
      <c r="AK146" s="207"/>
      <c r="AL146" s="207"/>
      <c r="AM146" s="206" t="s">
        <v>677</v>
      </c>
      <c r="AN146" s="207"/>
      <c r="AO146" s="207"/>
      <c r="AP146" s="207"/>
      <c r="AQ146" s="206" t="s">
        <v>563</v>
      </c>
      <c r="AR146" s="207"/>
      <c r="AS146" s="207"/>
      <c r="AT146" s="207"/>
      <c r="AU146" s="206" t="s">
        <v>563</v>
      </c>
      <c r="AV146" s="207"/>
      <c r="AW146" s="207"/>
      <c r="AX146" s="208"/>
    </row>
    <row r="147" spans="1:50" ht="39.75"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630</v>
      </c>
      <c r="AC147" s="213"/>
      <c r="AD147" s="213"/>
      <c r="AE147" s="206" t="s">
        <v>563</v>
      </c>
      <c r="AF147" s="207"/>
      <c r="AG147" s="207"/>
      <c r="AH147" s="207"/>
      <c r="AI147" s="206" t="s">
        <v>563</v>
      </c>
      <c r="AJ147" s="207"/>
      <c r="AK147" s="207"/>
      <c r="AL147" s="207"/>
      <c r="AM147" s="206" t="s">
        <v>677</v>
      </c>
      <c r="AN147" s="207"/>
      <c r="AO147" s="207"/>
      <c r="AP147" s="207"/>
      <c r="AQ147" s="206" t="s">
        <v>563</v>
      </c>
      <c r="AR147" s="207"/>
      <c r="AS147" s="207"/>
      <c r="AT147" s="207"/>
      <c r="AU147" s="206" t="s">
        <v>563</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35"/>
      <c r="E430" s="174" t="s">
        <v>538</v>
      </c>
      <c r="F430" s="902"/>
      <c r="G430" s="903" t="s">
        <v>374</v>
      </c>
      <c r="H430" s="123"/>
      <c r="I430" s="123"/>
      <c r="J430" s="904" t="s">
        <v>565</v>
      </c>
      <c r="K430" s="905"/>
      <c r="L430" s="905"/>
      <c r="M430" s="905"/>
      <c r="N430" s="905"/>
      <c r="O430" s="905"/>
      <c r="P430" s="905"/>
      <c r="Q430" s="905"/>
      <c r="R430" s="905"/>
      <c r="S430" s="905"/>
      <c r="T430" s="906"/>
      <c r="U430" s="588" t="s">
        <v>565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565</v>
      </c>
      <c r="AF432" s="200"/>
      <c r="AG432" s="133" t="s">
        <v>355</v>
      </c>
      <c r="AH432" s="134"/>
      <c r="AI432" s="156"/>
      <c r="AJ432" s="156"/>
      <c r="AK432" s="156"/>
      <c r="AL432" s="154"/>
      <c r="AM432" s="156"/>
      <c r="AN432" s="156"/>
      <c r="AO432" s="156"/>
      <c r="AP432" s="154"/>
      <c r="AQ432" s="590" t="s">
        <v>565</v>
      </c>
      <c r="AR432" s="200"/>
      <c r="AS432" s="133" t="s">
        <v>355</v>
      </c>
      <c r="AT432" s="134"/>
      <c r="AU432" s="200" t="s">
        <v>565</v>
      </c>
      <c r="AV432" s="200"/>
      <c r="AW432" s="133" t="s">
        <v>300</v>
      </c>
      <c r="AX432" s="195"/>
    </row>
    <row r="433" spans="1:50" ht="23.25" customHeight="1" x14ac:dyDescent="0.15">
      <c r="A433" s="189"/>
      <c r="B433" s="186"/>
      <c r="C433" s="180"/>
      <c r="D433" s="186"/>
      <c r="E433" s="342"/>
      <c r="F433" s="343"/>
      <c r="G433" s="104" t="s">
        <v>579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565</v>
      </c>
      <c r="AF433" s="207"/>
      <c r="AG433" s="207"/>
      <c r="AH433" s="341"/>
      <c r="AI433" s="340" t="s">
        <v>579</v>
      </c>
      <c r="AJ433" s="207"/>
      <c r="AK433" s="207"/>
      <c r="AL433" s="207"/>
      <c r="AM433" s="340" t="s">
        <v>563</v>
      </c>
      <c r="AN433" s="207"/>
      <c r="AO433" s="207"/>
      <c r="AP433" s="341"/>
      <c r="AQ433" s="340" t="s">
        <v>565</v>
      </c>
      <c r="AR433" s="207"/>
      <c r="AS433" s="207"/>
      <c r="AT433" s="341"/>
      <c r="AU433" s="207" t="s">
        <v>565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565</v>
      </c>
      <c r="AC434" s="205"/>
      <c r="AD434" s="205"/>
      <c r="AE434" s="340" t="s">
        <v>565</v>
      </c>
      <c r="AF434" s="207"/>
      <c r="AG434" s="207"/>
      <c r="AH434" s="341"/>
      <c r="AI434" s="340" t="s">
        <v>565</v>
      </c>
      <c r="AJ434" s="207"/>
      <c r="AK434" s="207"/>
      <c r="AL434" s="207"/>
      <c r="AM434" s="340" t="s">
        <v>563</v>
      </c>
      <c r="AN434" s="207"/>
      <c r="AO434" s="207"/>
      <c r="AP434" s="341"/>
      <c r="AQ434" s="340" t="s">
        <v>565</v>
      </c>
      <c r="AR434" s="207"/>
      <c r="AS434" s="207"/>
      <c r="AT434" s="341"/>
      <c r="AU434" s="207" t="s">
        <v>565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565</v>
      </c>
      <c r="AF435" s="207"/>
      <c r="AG435" s="207"/>
      <c r="AH435" s="341"/>
      <c r="AI435" s="340" t="s">
        <v>565</v>
      </c>
      <c r="AJ435" s="207"/>
      <c r="AK435" s="207"/>
      <c r="AL435" s="207"/>
      <c r="AM435" s="340" t="s">
        <v>563</v>
      </c>
      <c r="AN435" s="207"/>
      <c r="AO435" s="207"/>
      <c r="AP435" s="341"/>
      <c r="AQ435" s="340" t="s">
        <v>565</v>
      </c>
      <c r="AR435" s="207"/>
      <c r="AS435" s="207"/>
      <c r="AT435" s="341"/>
      <c r="AU435" s="207" t="s">
        <v>565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565</v>
      </c>
      <c r="AF457" s="200"/>
      <c r="AG457" s="133" t="s">
        <v>355</v>
      </c>
      <c r="AH457" s="134"/>
      <c r="AI457" s="156"/>
      <c r="AJ457" s="156"/>
      <c r="AK457" s="156"/>
      <c r="AL457" s="154"/>
      <c r="AM457" s="156"/>
      <c r="AN457" s="156"/>
      <c r="AO457" s="156"/>
      <c r="AP457" s="154"/>
      <c r="AQ457" s="590" t="s">
        <v>565</v>
      </c>
      <c r="AR457" s="200"/>
      <c r="AS457" s="133" t="s">
        <v>355</v>
      </c>
      <c r="AT457" s="134"/>
      <c r="AU457" s="200" t="s">
        <v>565</v>
      </c>
      <c r="AV457" s="200"/>
      <c r="AW457" s="133" t="s">
        <v>300</v>
      </c>
      <c r="AX457" s="195"/>
    </row>
    <row r="458" spans="1:50" ht="23.25" customHeight="1" x14ac:dyDescent="0.15">
      <c r="A458" s="189"/>
      <c r="B458" s="186"/>
      <c r="C458" s="180"/>
      <c r="D458" s="186"/>
      <c r="E458" s="342"/>
      <c r="F458" s="343"/>
      <c r="G458" s="104" t="s">
        <v>565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565</v>
      </c>
      <c r="AC458" s="213"/>
      <c r="AD458" s="213"/>
      <c r="AE458" s="340" t="s">
        <v>565</v>
      </c>
      <c r="AF458" s="207"/>
      <c r="AG458" s="207"/>
      <c r="AH458" s="207"/>
      <c r="AI458" s="340" t="s">
        <v>579</v>
      </c>
      <c r="AJ458" s="207"/>
      <c r="AK458" s="207"/>
      <c r="AL458" s="207"/>
      <c r="AM458" s="340" t="s">
        <v>563</v>
      </c>
      <c r="AN458" s="207"/>
      <c r="AO458" s="207"/>
      <c r="AP458" s="341"/>
      <c r="AQ458" s="340" t="s">
        <v>579</v>
      </c>
      <c r="AR458" s="207"/>
      <c r="AS458" s="207"/>
      <c r="AT458" s="341"/>
      <c r="AU458" s="207" t="s">
        <v>565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565</v>
      </c>
      <c r="AC459" s="205"/>
      <c r="AD459" s="205"/>
      <c r="AE459" s="340" t="s">
        <v>565</v>
      </c>
      <c r="AF459" s="207"/>
      <c r="AG459" s="207"/>
      <c r="AH459" s="341"/>
      <c r="AI459" s="340" t="s">
        <v>570</v>
      </c>
      <c r="AJ459" s="207"/>
      <c r="AK459" s="207"/>
      <c r="AL459" s="207"/>
      <c r="AM459" s="340" t="s">
        <v>563</v>
      </c>
      <c r="AN459" s="207"/>
      <c r="AO459" s="207"/>
      <c r="AP459" s="341"/>
      <c r="AQ459" s="340" t="s">
        <v>565</v>
      </c>
      <c r="AR459" s="207"/>
      <c r="AS459" s="207"/>
      <c r="AT459" s="341"/>
      <c r="AU459" s="207" t="s">
        <v>565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565</v>
      </c>
      <c r="AF460" s="207"/>
      <c r="AG460" s="207"/>
      <c r="AH460" s="341"/>
      <c r="AI460" s="340" t="s">
        <v>565</v>
      </c>
      <c r="AJ460" s="207"/>
      <c r="AK460" s="207"/>
      <c r="AL460" s="207"/>
      <c r="AM460" s="340" t="s">
        <v>563</v>
      </c>
      <c r="AN460" s="207"/>
      <c r="AO460" s="207"/>
      <c r="AP460" s="341"/>
      <c r="AQ460" s="340" t="s">
        <v>570</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03" t="s">
        <v>374</v>
      </c>
      <c r="H484" s="123"/>
      <c r="I484" s="123"/>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03" t="s">
        <v>374</v>
      </c>
      <c r="H538" s="123"/>
      <c r="I538" s="123"/>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03" t="s">
        <v>374</v>
      </c>
      <c r="H592" s="123"/>
      <c r="I592" s="123"/>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03" t="s">
        <v>374</v>
      </c>
      <c r="H646" s="123"/>
      <c r="I646" s="123"/>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25.25"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633</v>
      </c>
      <c r="AH702" s="386"/>
      <c r="AI702" s="386"/>
      <c r="AJ702" s="386"/>
      <c r="AK702" s="386"/>
      <c r="AL702" s="386"/>
      <c r="AM702" s="386"/>
      <c r="AN702" s="386"/>
      <c r="AO702" s="386"/>
      <c r="AP702" s="386"/>
      <c r="AQ702" s="386"/>
      <c r="AR702" s="386"/>
      <c r="AS702" s="386"/>
      <c r="AT702" s="386"/>
      <c r="AU702" s="386"/>
      <c r="AV702" s="386"/>
      <c r="AW702" s="386"/>
      <c r="AX702" s="387"/>
    </row>
    <row r="703" spans="1:50" ht="116.25" customHeight="1" x14ac:dyDescent="0.15">
      <c r="A703" s="876"/>
      <c r="B703" s="877"/>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568</v>
      </c>
      <c r="AE703" s="329"/>
      <c r="AF703" s="329"/>
      <c r="AG703" s="101" t="s">
        <v>634</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x14ac:dyDescent="0.15">
      <c r="A704" s="878"/>
      <c r="B704" s="879"/>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568</v>
      </c>
      <c r="AE704" s="784"/>
      <c r="AF704" s="784"/>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46.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568</v>
      </c>
      <c r="AE705" s="716"/>
      <c r="AF705" s="716"/>
      <c r="AG705" s="125" t="s">
        <v>636</v>
      </c>
      <c r="AH705" s="105"/>
      <c r="AI705" s="105"/>
      <c r="AJ705" s="105"/>
      <c r="AK705" s="105"/>
      <c r="AL705" s="105"/>
      <c r="AM705" s="105"/>
      <c r="AN705" s="105"/>
      <c r="AO705" s="105"/>
      <c r="AP705" s="105"/>
      <c r="AQ705" s="105"/>
      <c r="AR705" s="105"/>
      <c r="AS705" s="105"/>
      <c r="AT705" s="105"/>
      <c r="AU705" s="105"/>
      <c r="AV705" s="105"/>
      <c r="AW705" s="105"/>
      <c r="AX705" s="126"/>
    </row>
    <row r="706" spans="1:50" ht="46.5" customHeight="1" x14ac:dyDescent="0.15">
      <c r="A706" s="642"/>
      <c r="B706" s="643"/>
      <c r="C706" s="795"/>
      <c r="D706" s="796"/>
      <c r="E706" s="731" t="s">
        <v>499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681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46.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681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568</v>
      </c>
      <c r="AE708" s="605"/>
      <c r="AF708" s="605"/>
      <c r="AG708" s="743" t="s">
        <v>637</v>
      </c>
      <c r="AH708" s="744"/>
      <c r="AI708" s="744"/>
      <c r="AJ708" s="744"/>
      <c r="AK708" s="744"/>
      <c r="AL708" s="744"/>
      <c r="AM708" s="744"/>
      <c r="AN708" s="744"/>
      <c r="AO708" s="744"/>
      <c r="AP708" s="744"/>
      <c r="AQ708" s="744"/>
      <c r="AR708" s="744"/>
      <c r="AS708" s="744"/>
      <c r="AT708" s="744"/>
      <c r="AU708" s="744"/>
      <c r="AV708" s="744"/>
      <c r="AW708" s="744"/>
      <c r="AX708" s="745"/>
    </row>
    <row r="709" spans="1:50" ht="51"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568</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87"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568</v>
      </c>
      <c r="AE710" s="329"/>
      <c r="AF710" s="329"/>
      <c r="AG710" s="101" t="s">
        <v>639</v>
      </c>
      <c r="AH710" s="102"/>
      <c r="AI710" s="102"/>
      <c r="AJ710" s="102"/>
      <c r="AK710" s="102"/>
      <c r="AL710" s="102"/>
      <c r="AM710" s="102"/>
      <c r="AN710" s="102"/>
      <c r="AO710" s="102"/>
      <c r="AP710" s="102"/>
      <c r="AQ710" s="102"/>
      <c r="AR710" s="102"/>
      <c r="AS710" s="102"/>
      <c r="AT710" s="102"/>
      <c r="AU710" s="102"/>
      <c r="AV710" s="102"/>
      <c r="AW710" s="102"/>
      <c r="AX710" s="103"/>
    </row>
    <row r="711" spans="1:50" ht="53.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568</v>
      </c>
      <c r="AE711" s="329"/>
      <c r="AF711" s="329"/>
      <c r="AG711" s="101" t="s">
        <v>638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682</v>
      </c>
      <c r="AE712" s="784"/>
      <c r="AF712" s="784"/>
      <c r="AG712" s="810" t="s">
        <v>565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682</v>
      </c>
      <c r="AE713" s="329"/>
      <c r="AF713" s="663"/>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69.75"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7" t="s">
        <v>640</v>
      </c>
      <c r="AH714" s="738"/>
      <c r="AI714" s="738"/>
      <c r="AJ714" s="738"/>
      <c r="AK714" s="738"/>
      <c r="AL714" s="738"/>
      <c r="AM714" s="738"/>
      <c r="AN714" s="738"/>
      <c r="AO714" s="738"/>
      <c r="AP714" s="738"/>
      <c r="AQ714" s="738"/>
      <c r="AR714" s="738"/>
      <c r="AS714" s="738"/>
      <c r="AT714" s="738"/>
      <c r="AU714" s="738"/>
      <c r="AV714" s="738"/>
      <c r="AW714" s="738"/>
      <c r="AX714" s="739"/>
    </row>
    <row r="715" spans="1:50" ht="131.25" customHeight="1" x14ac:dyDescent="0.15">
      <c r="A715" s="640"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568</v>
      </c>
      <c r="AE715" s="605"/>
      <c r="AF715" s="656"/>
      <c r="AG715" s="743" t="s">
        <v>641</v>
      </c>
      <c r="AH715" s="744"/>
      <c r="AI715" s="744"/>
      <c r="AJ715" s="744"/>
      <c r="AK715" s="744"/>
      <c r="AL715" s="744"/>
      <c r="AM715" s="744"/>
      <c r="AN715" s="744"/>
      <c r="AO715" s="744"/>
      <c r="AP715" s="744"/>
      <c r="AQ715" s="744"/>
      <c r="AR715" s="744"/>
      <c r="AS715" s="744"/>
      <c r="AT715" s="744"/>
      <c r="AU715" s="744"/>
      <c r="AV715" s="744"/>
      <c r="AW715" s="744"/>
      <c r="AX715" s="745"/>
    </row>
    <row r="716" spans="1:50" ht="84.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41.2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568</v>
      </c>
      <c r="AE717" s="329"/>
      <c r="AF717" s="329"/>
      <c r="AG717" s="101" t="s">
        <v>643</v>
      </c>
      <c r="AH717" s="102"/>
      <c r="AI717" s="102"/>
      <c r="AJ717" s="102"/>
      <c r="AK717" s="102"/>
      <c r="AL717" s="102"/>
      <c r="AM717" s="102"/>
      <c r="AN717" s="102"/>
      <c r="AO717" s="102"/>
      <c r="AP717" s="102"/>
      <c r="AQ717" s="102"/>
      <c r="AR717" s="102"/>
      <c r="AS717" s="102"/>
      <c r="AT717" s="102"/>
      <c r="AU717" s="102"/>
      <c r="AV717" s="102"/>
      <c r="AW717" s="102"/>
      <c r="AX717" s="103"/>
    </row>
    <row r="718" spans="1:50" ht="84.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568</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682</v>
      </c>
      <c r="AE719" s="605"/>
      <c r="AF719" s="605"/>
      <c r="AG719" s="125" t="s">
        <v>578</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5" t="s">
        <v>53</v>
      </c>
      <c r="D726" s="837"/>
      <c r="E726" s="837"/>
      <c r="F726" s="838"/>
      <c r="G726" s="577" t="s">
        <v>769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761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765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124.5" customHeight="1" thickBot="1" x14ac:dyDescent="0.2">
      <c r="A731" s="800" t="s">
        <v>256</v>
      </c>
      <c r="B731" s="801"/>
      <c r="C731" s="801"/>
      <c r="D731" s="801"/>
      <c r="E731" s="802"/>
      <c r="F731" s="730" t="s">
        <v>767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81" customHeight="1" thickBot="1" x14ac:dyDescent="0.2">
      <c r="A733" s="674" t="s">
        <v>766</v>
      </c>
      <c r="B733" s="675"/>
      <c r="C733" s="675"/>
      <c r="D733" s="675"/>
      <c r="E733" s="676"/>
      <c r="F733" s="637" t="s">
        <v>768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249.75" customHeight="1" thickBot="1" x14ac:dyDescent="0.2">
      <c r="A735" s="791" t="s">
        <v>770</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542</v>
      </c>
      <c r="B737" s="210"/>
      <c r="C737" s="210"/>
      <c r="D737" s="211"/>
      <c r="E737" s="994" t="s">
        <v>565</v>
      </c>
      <c r="F737" s="994"/>
      <c r="G737" s="994"/>
      <c r="H737" s="994"/>
      <c r="I737" s="994"/>
      <c r="J737" s="994"/>
      <c r="K737" s="994"/>
      <c r="L737" s="994"/>
      <c r="M737" s="994"/>
      <c r="N737" s="365" t="s">
        <v>535</v>
      </c>
      <c r="O737" s="365"/>
      <c r="P737" s="365"/>
      <c r="Q737" s="365"/>
      <c r="R737" s="994" t="s">
        <v>565</v>
      </c>
      <c r="S737" s="994"/>
      <c r="T737" s="994"/>
      <c r="U737" s="994"/>
      <c r="V737" s="994"/>
      <c r="W737" s="994"/>
      <c r="X737" s="994"/>
      <c r="Y737" s="994"/>
      <c r="Z737" s="994"/>
      <c r="AA737" s="365" t="s">
        <v>534</v>
      </c>
      <c r="AB737" s="365"/>
      <c r="AC737" s="365"/>
      <c r="AD737" s="365"/>
      <c r="AE737" s="994" t="s">
        <v>565</v>
      </c>
      <c r="AF737" s="994"/>
      <c r="AG737" s="994"/>
      <c r="AH737" s="994"/>
      <c r="AI737" s="994"/>
      <c r="AJ737" s="994"/>
      <c r="AK737" s="994"/>
      <c r="AL737" s="994"/>
      <c r="AM737" s="994"/>
      <c r="AN737" s="365" t="s">
        <v>533</v>
      </c>
      <c r="AO737" s="365"/>
      <c r="AP737" s="365"/>
      <c r="AQ737" s="365"/>
      <c r="AR737" s="986" t="s">
        <v>645</v>
      </c>
      <c r="AS737" s="987"/>
      <c r="AT737" s="987"/>
      <c r="AU737" s="987"/>
      <c r="AV737" s="987"/>
      <c r="AW737" s="987"/>
      <c r="AX737" s="988"/>
      <c r="AY737" s="89"/>
      <c r="AZ737" s="89"/>
    </row>
    <row r="738" spans="1:52" ht="24.75" customHeight="1" x14ac:dyDescent="0.15">
      <c r="A738" s="995" t="s">
        <v>532</v>
      </c>
      <c r="B738" s="210"/>
      <c r="C738" s="210"/>
      <c r="D738" s="211"/>
      <c r="E738" s="994" t="s">
        <v>646</v>
      </c>
      <c r="F738" s="994"/>
      <c r="G738" s="994"/>
      <c r="H738" s="994"/>
      <c r="I738" s="994"/>
      <c r="J738" s="994"/>
      <c r="K738" s="994"/>
      <c r="L738" s="994"/>
      <c r="M738" s="994"/>
      <c r="N738" s="365" t="s">
        <v>531</v>
      </c>
      <c r="O738" s="365"/>
      <c r="P738" s="365"/>
      <c r="Q738" s="365"/>
      <c r="R738" s="994" t="s">
        <v>647</v>
      </c>
      <c r="S738" s="994"/>
      <c r="T738" s="994"/>
      <c r="U738" s="994"/>
      <c r="V738" s="994"/>
      <c r="W738" s="994"/>
      <c r="X738" s="994"/>
      <c r="Y738" s="994"/>
      <c r="Z738" s="994"/>
      <c r="AA738" s="365" t="s">
        <v>530</v>
      </c>
      <c r="AB738" s="365"/>
      <c r="AC738" s="365"/>
      <c r="AD738" s="365"/>
      <c r="AE738" s="994" t="s">
        <v>648</v>
      </c>
      <c r="AF738" s="994"/>
      <c r="AG738" s="994"/>
      <c r="AH738" s="994"/>
      <c r="AI738" s="994"/>
      <c r="AJ738" s="994"/>
      <c r="AK738" s="994"/>
      <c r="AL738" s="994"/>
      <c r="AM738" s="994"/>
      <c r="AN738" s="365" t="s">
        <v>526</v>
      </c>
      <c r="AO738" s="365"/>
      <c r="AP738" s="365"/>
      <c r="AQ738" s="365"/>
      <c r="AR738" s="986">
        <v>331</v>
      </c>
      <c r="AS738" s="987"/>
      <c r="AT738" s="987"/>
      <c r="AU738" s="987"/>
      <c r="AV738" s="987"/>
      <c r="AW738" s="987"/>
      <c r="AX738" s="988"/>
    </row>
    <row r="739" spans="1:52" ht="24.75" customHeight="1" thickBot="1" x14ac:dyDescent="0.2">
      <c r="A739" s="996" t="s">
        <v>522</v>
      </c>
      <c r="B739" s="997"/>
      <c r="C739" s="997"/>
      <c r="D739" s="998"/>
      <c r="E739" s="999" t="s">
        <v>571</v>
      </c>
      <c r="F739" s="989"/>
      <c r="G739" s="989"/>
      <c r="H739" s="93" t="str">
        <f>IF(E739="", "", "(")</f>
        <v>(</v>
      </c>
      <c r="I739" s="989"/>
      <c r="J739" s="989"/>
      <c r="K739" s="93" t="str">
        <f>IF(OR(I739="　", I739=""), "", "-")</f>
        <v/>
      </c>
      <c r="L739" s="990">
        <v>332</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683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684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5" t="s">
        <v>17</v>
      </c>
      <c r="H780" s="672"/>
      <c r="I780" s="672"/>
      <c r="J780" s="672"/>
      <c r="K780" s="672"/>
      <c r="L780" s="671" t="s">
        <v>18</v>
      </c>
      <c r="M780" s="672"/>
      <c r="N780" s="672"/>
      <c r="O780" s="672"/>
      <c r="P780" s="672"/>
      <c r="Q780" s="672"/>
      <c r="R780" s="672"/>
      <c r="S780" s="672"/>
      <c r="T780" s="672"/>
      <c r="U780" s="672"/>
      <c r="V780" s="672"/>
      <c r="W780" s="672"/>
      <c r="X780" s="673"/>
      <c r="Y780" s="653" t="s">
        <v>19</v>
      </c>
      <c r="Z780" s="654"/>
      <c r="AA780" s="654"/>
      <c r="AB780" s="799"/>
      <c r="AC780" s="815" t="s">
        <v>17</v>
      </c>
      <c r="AD780" s="672"/>
      <c r="AE780" s="672"/>
      <c r="AF780" s="672"/>
      <c r="AG780" s="672"/>
      <c r="AH780" s="671" t="s">
        <v>18</v>
      </c>
      <c r="AI780" s="672"/>
      <c r="AJ780" s="672"/>
      <c r="AK780" s="672"/>
      <c r="AL780" s="672"/>
      <c r="AM780" s="672"/>
      <c r="AN780" s="672"/>
      <c r="AO780" s="672"/>
      <c r="AP780" s="672"/>
      <c r="AQ780" s="672"/>
      <c r="AR780" s="672"/>
      <c r="AS780" s="672"/>
      <c r="AT780" s="673"/>
      <c r="AU780" s="653" t="s">
        <v>19</v>
      </c>
      <c r="AV780" s="654"/>
      <c r="AW780" s="654"/>
      <c r="AX780" s="655"/>
    </row>
    <row r="781" spans="1:50" ht="24.75" customHeight="1" x14ac:dyDescent="0.15">
      <c r="A781" s="631"/>
      <c r="B781" s="632"/>
      <c r="C781" s="632"/>
      <c r="D781" s="632"/>
      <c r="E781" s="632"/>
      <c r="F781" s="633"/>
      <c r="G781" s="606" t="s">
        <v>709</v>
      </c>
      <c r="H781" s="607"/>
      <c r="I781" s="607"/>
      <c r="J781" s="607"/>
      <c r="K781" s="608"/>
      <c r="L781" s="598" t="s">
        <v>724</v>
      </c>
      <c r="M781" s="599"/>
      <c r="N781" s="599"/>
      <c r="O781" s="599"/>
      <c r="P781" s="599"/>
      <c r="Q781" s="599"/>
      <c r="R781" s="599"/>
      <c r="S781" s="599"/>
      <c r="T781" s="599"/>
      <c r="U781" s="599"/>
      <c r="V781" s="599"/>
      <c r="W781" s="599"/>
      <c r="X781" s="600"/>
      <c r="Y781" s="601">
        <v>70.028000000000006</v>
      </c>
      <c r="Z781" s="602"/>
      <c r="AA781" s="602"/>
      <c r="AB781" s="612"/>
      <c r="AC781" s="664" t="s">
        <v>707</v>
      </c>
      <c r="AD781" s="665"/>
      <c r="AE781" s="665"/>
      <c r="AF781" s="665"/>
      <c r="AG781" s="666"/>
      <c r="AH781" s="667" t="s">
        <v>708</v>
      </c>
      <c r="AI781" s="668"/>
      <c r="AJ781" s="668"/>
      <c r="AK781" s="668"/>
      <c r="AL781" s="668"/>
      <c r="AM781" s="668"/>
      <c r="AN781" s="668"/>
      <c r="AO781" s="668"/>
      <c r="AP781" s="668"/>
      <c r="AQ781" s="668"/>
      <c r="AR781" s="668"/>
      <c r="AS781" s="668"/>
      <c r="AT781" s="669"/>
      <c r="AU781" s="388">
        <v>8.2479999999999993</v>
      </c>
      <c r="AV781" s="389"/>
      <c r="AW781" s="389"/>
      <c r="AX781" s="390"/>
    </row>
    <row r="782" spans="1:50" ht="24.75" customHeight="1" x14ac:dyDescent="0.15">
      <c r="A782" s="631"/>
      <c r="B782" s="632"/>
      <c r="C782" s="632"/>
      <c r="D782" s="632"/>
      <c r="E782" s="632"/>
      <c r="F782" s="633"/>
      <c r="G782" s="664" t="s">
        <v>723</v>
      </c>
      <c r="H782" s="665"/>
      <c r="I782" s="665"/>
      <c r="J782" s="665"/>
      <c r="K782" s="666"/>
      <c r="L782" s="667" t="s">
        <v>759</v>
      </c>
      <c r="M782" s="668"/>
      <c r="N782" s="668"/>
      <c r="O782" s="668"/>
      <c r="P782" s="668"/>
      <c r="Q782" s="668"/>
      <c r="R782" s="668"/>
      <c r="S782" s="668"/>
      <c r="T782" s="668"/>
      <c r="U782" s="668"/>
      <c r="V782" s="668"/>
      <c r="W782" s="668"/>
      <c r="X782" s="669"/>
      <c r="Y782" s="388">
        <v>23.376000000000001</v>
      </c>
      <c r="Z782" s="389"/>
      <c r="AA782" s="389"/>
      <c r="AB782" s="670"/>
      <c r="AC782" s="606" t="s">
        <v>709</v>
      </c>
      <c r="AD782" s="607"/>
      <c r="AE782" s="607"/>
      <c r="AF782" s="607"/>
      <c r="AG782" s="608"/>
      <c r="AH782" s="598" t="s">
        <v>710</v>
      </c>
      <c r="AI782" s="599"/>
      <c r="AJ782" s="599"/>
      <c r="AK782" s="599"/>
      <c r="AL782" s="599"/>
      <c r="AM782" s="599"/>
      <c r="AN782" s="599"/>
      <c r="AO782" s="599"/>
      <c r="AP782" s="599"/>
      <c r="AQ782" s="599"/>
      <c r="AR782" s="599"/>
      <c r="AS782" s="599"/>
      <c r="AT782" s="600"/>
      <c r="AU782" s="601">
        <v>4.2220000000000004</v>
      </c>
      <c r="AV782" s="602"/>
      <c r="AW782" s="602"/>
      <c r="AX782" s="603"/>
    </row>
    <row r="783" spans="1:50" ht="24.75" customHeight="1" x14ac:dyDescent="0.15">
      <c r="A783" s="631"/>
      <c r="B783" s="632"/>
      <c r="C783" s="632"/>
      <c r="D783" s="632"/>
      <c r="E783" s="632"/>
      <c r="F783" s="633"/>
      <c r="G783" s="606" t="s">
        <v>730</v>
      </c>
      <c r="H783" s="607"/>
      <c r="I783" s="607"/>
      <c r="J783" s="607"/>
      <c r="K783" s="608"/>
      <c r="L783" s="598" t="s">
        <v>731</v>
      </c>
      <c r="M783" s="599"/>
      <c r="N783" s="599"/>
      <c r="O783" s="599"/>
      <c r="P783" s="599"/>
      <c r="Q783" s="599"/>
      <c r="R783" s="599"/>
      <c r="S783" s="599"/>
      <c r="T783" s="599"/>
      <c r="U783" s="599"/>
      <c r="V783" s="599"/>
      <c r="W783" s="599"/>
      <c r="X783" s="600"/>
      <c r="Y783" s="601">
        <v>8.5</v>
      </c>
      <c r="Z783" s="602"/>
      <c r="AA783" s="602"/>
      <c r="AB783" s="612"/>
      <c r="AC783" s="606" t="s">
        <v>711</v>
      </c>
      <c r="AD783" s="607"/>
      <c r="AE783" s="607"/>
      <c r="AF783" s="607"/>
      <c r="AG783" s="608"/>
      <c r="AH783" s="598" t="s">
        <v>712</v>
      </c>
      <c r="AI783" s="599"/>
      <c r="AJ783" s="599"/>
      <c r="AK783" s="599"/>
      <c r="AL783" s="599"/>
      <c r="AM783" s="599"/>
      <c r="AN783" s="599"/>
      <c r="AO783" s="599"/>
      <c r="AP783" s="599"/>
      <c r="AQ783" s="599"/>
      <c r="AR783" s="599"/>
      <c r="AS783" s="599"/>
      <c r="AT783" s="600"/>
      <c r="AU783" s="601">
        <v>1.254</v>
      </c>
      <c r="AV783" s="602"/>
      <c r="AW783" s="602"/>
      <c r="AX783" s="603"/>
    </row>
    <row r="784" spans="1:50" ht="24.75" customHeight="1" x14ac:dyDescent="0.15">
      <c r="A784" s="631"/>
      <c r="B784" s="632"/>
      <c r="C784" s="632"/>
      <c r="D784" s="632"/>
      <c r="E784" s="632"/>
      <c r="F784" s="633"/>
      <c r="G784" s="606" t="s">
        <v>713</v>
      </c>
      <c r="H784" s="607"/>
      <c r="I784" s="607"/>
      <c r="J784" s="607"/>
      <c r="K784" s="608"/>
      <c r="L784" s="598" t="s">
        <v>726</v>
      </c>
      <c r="M784" s="599"/>
      <c r="N784" s="599"/>
      <c r="O784" s="599"/>
      <c r="P784" s="599"/>
      <c r="Q784" s="599"/>
      <c r="R784" s="599"/>
      <c r="S784" s="599"/>
      <c r="T784" s="599"/>
      <c r="U784" s="599"/>
      <c r="V784" s="599"/>
      <c r="W784" s="599"/>
      <c r="X784" s="600"/>
      <c r="Y784" s="601">
        <v>7.5910000000000002</v>
      </c>
      <c r="Z784" s="602"/>
      <c r="AA784" s="602"/>
      <c r="AB784" s="612"/>
      <c r="AC784" s="606" t="s">
        <v>720</v>
      </c>
      <c r="AD784" s="607"/>
      <c r="AE784" s="607"/>
      <c r="AF784" s="607"/>
      <c r="AG784" s="608"/>
      <c r="AH784" s="598" t="s">
        <v>719</v>
      </c>
      <c r="AI784" s="599"/>
      <c r="AJ784" s="599"/>
      <c r="AK784" s="599"/>
      <c r="AL784" s="599"/>
      <c r="AM784" s="599"/>
      <c r="AN784" s="599"/>
      <c r="AO784" s="599"/>
      <c r="AP784" s="599"/>
      <c r="AQ784" s="599"/>
      <c r="AR784" s="599"/>
      <c r="AS784" s="599"/>
      <c r="AT784" s="600"/>
      <c r="AU784" s="601">
        <v>7.0000000000000007E-2</v>
      </c>
      <c r="AV784" s="602"/>
      <c r="AW784" s="602"/>
      <c r="AX784" s="603"/>
    </row>
    <row r="785" spans="1:50" ht="24.75" customHeight="1" x14ac:dyDescent="0.15">
      <c r="A785" s="631"/>
      <c r="B785" s="632"/>
      <c r="C785" s="632"/>
      <c r="D785" s="632"/>
      <c r="E785" s="632"/>
      <c r="F785" s="633"/>
      <c r="G785" s="606" t="s">
        <v>732</v>
      </c>
      <c r="H785" s="607"/>
      <c r="I785" s="607"/>
      <c r="J785" s="607"/>
      <c r="K785" s="608"/>
      <c r="L785" s="598" t="s">
        <v>733</v>
      </c>
      <c r="M785" s="599"/>
      <c r="N785" s="599"/>
      <c r="O785" s="599"/>
      <c r="P785" s="599"/>
      <c r="Q785" s="599"/>
      <c r="R785" s="599"/>
      <c r="S785" s="599"/>
      <c r="T785" s="599"/>
      <c r="U785" s="599"/>
      <c r="V785" s="599"/>
      <c r="W785" s="599"/>
      <c r="X785" s="600"/>
      <c r="Y785" s="601">
        <v>6.2080000000000002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711</v>
      </c>
      <c r="H786" s="607"/>
      <c r="I786" s="607"/>
      <c r="J786" s="607"/>
      <c r="K786" s="608"/>
      <c r="L786" s="598" t="s">
        <v>734</v>
      </c>
      <c r="M786" s="599"/>
      <c r="N786" s="599"/>
      <c r="O786" s="599"/>
      <c r="P786" s="599"/>
      <c r="Q786" s="599"/>
      <c r="R786" s="599"/>
      <c r="S786" s="599"/>
      <c r="T786" s="599"/>
      <c r="U786" s="599"/>
      <c r="V786" s="599"/>
      <c r="W786" s="599"/>
      <c r="X786" s="600"/>
      <c r="Y786" s="601">
        <v>4.4390000000000001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715</v>
      </c>
      <c r="H787" s="607"/>
      <c r="I787" s="607"/>
      <c r="J787" s="607"/>
      <c r="K787" s="608"/>
      <c r="L787" s="598" t="s">
        <v>725</v>
      </c>
      <c r="M787" s="599"/>
      <c r="N787" s="599"/>
      <c r="O787" s="599"/>
      <c r="P787" s="599"/>
      <c r="Q787" s="599"/>
      <c r="R787" s="599"/>
      <c r="S787" s="599"/>
      <c r="T787" s="599"/>
      <c r="U787" s="599"/>
      <c r="V787" s="599"/>
      <c r="W787" s="599"/>
      <c r="X787" s="600"/>
      <c r="Y787" s="601">
        <v>2.1259999999999999</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728</v>
      </c>
      <c r="H788" s="607"/>
      <c r="I788" s="607"/>
      <c r="J788" s="607"/>
      <c r="K788" s="608"/>
      <c r="L788" s="598" t="s">
        <v>729</v>
      </c>
      <c r="M788" s="599"/>
      <c r="N788" s="599"/>
      <c r="O788" s="599"/>
      <c r="P788" s="599"/>
      <c r="Q788" s="599"/>
      <c r="R788" s="599"/>
      <c r="S788" s="599"/>
      <c r="T788" s="599"/>
      <c r="U788" s="599"/>
      <c r="V788" s="599"/>
      <c r="W788" s="599"/>
      <c r="X788" s="600"/>
      <c r="Y788" s="601">
        <v>1.494</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t="s">
        <v>720</v>
      </c>
      <c r="H789" s="607"/>
      <c r="I789" s="607"/>
      <c r="J789" s="607"/>
      <c r="K789" s="608"/>
      <c r="L789" s="598" t="s">
        <v>735</v>
      </c>
      <c r="M789" s="599"/>
      <c r="N789" s="599"/>
      <c r="O789" s="599"/>
      <c r="P789" s="599"/>
      <c r="Q789" s="599"/>
      <c r="R789" s="599"/>
      <c r="S789" s="599"/>
      <c r="T789" s="599"/>
      <c r="U789" s="599"/>
      <c r="V789" s="599"/>
      <c r="W789" s="599"/>
      <c r="X789" s="600"/>
      <c r="Y789" s="601">
        <v>1.234</v>
      </c>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124.996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13.793999999999999</v>
      </c>
      <c r="AV791" s="832"/>
      <c r="AW791" s="832"/>
      <c r="AX791" s="834"/>
    </row>
    <row r="792" spans="1:50" ht="24.75" customHeight="1" x14ac:dyDescent="0.15">
      <c r="A792" s="631"/>
      <c r="B792" s="632"/>
      <c r="C792" s="632"/>
      <c r="D792" s="632"/>
      <c r="E792" s="632"/>
      <c r="F792" s="633"/>
      <c r="G792" s="595" t="s">
        <v>742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743</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customHeight="1" x14ac:dyDescent="0.15">
      <c r="A793" s="631"/>
      <c r="B793" s="632"/>
      <c r="C793" s="632"/>
      <c r="D793" s="632"/>
      <c r="E793" s="632"/>
      <c r="F793" s="633"/>
      <c r="G793" s="815" t="s">
        <v>17</v>
      </c>
      <c r="H793" s="672"/>
      <c r="I793" s="672"/>
      <c r="J793" s="672"/>
      <c r="K793" s="672"/>
      <c r="L793" s="671" t="s">
        <v>18</v>
      </c>
      <c r="M793" s="672"/>
      <c r="N793" s="672"/>
      <c r="O793" s="672"/>
      <c r="P793" s="672"/>
      <c r="Q793" s="672"/>
      <c r="R793" s="672"/>
      <c r="S793" s="672"/>
      <c r="T793" s="672"/>
      <c r="U793" s="672"/>
      <c r="V793" s="672"/>
      <c r="W793" s="672"/>
      <c r="X793" s="673"/>
      <c r="Y793" s="653" t="s">
        <v>19</v>
      </c>
      <c r="Z793" s="654"/>
      <c r="AA793" s="654"/>
      <c r="AB793" s="799"/>
      <c r="AC793" s="815" t="s">
        <v>17</v>
      </c>
      <c r="AD793" s="672"/>
      <c r="AE793" s="672"/>
      <c r="AF793" s="672"/>
      <c r="AG793" s="672"/>
      <c r="AH793" s="671" t="s">
        <v>18</v>
      </c>
      <c r="AI793" s="672"/>
      <c r="AJ793" s="672"/>
      <c r="AK793" s="672"/>
      <c r="AL793" s="672"/>
      <c r="AM793" s="672"/>
      <c r="AN793" s="672"/>
      <c r="AO793" s="672"/>
      <c r="AP793" s="672"/>
      <c r="AQ793" s="672"/>
      <c r="AR793" s="672"/>
      <c r="AS793" s="672"/>
      <c r="AT793" s="673"/>
      <c r="AU793" s="653" t="s">
        <v>19</v>
      </c>
      <c r="AV793" s="654"/>
      <c r="AW793" s="654"/>
      <c r="AX793" s="655"/>
    </row>
    <row r="794" spans="1:50" ht="24.75" customHeight="1" x14ac:dyDescent="0.15">
      <c r="A794" s="631"/>
      <c r="B794" s="632"/>
      <c r="C794" s="632"/>
      <c r="D794" s="632"/>
      <c r="E794" s="632"/>
      <c r="F794" s="633"/>
      <c r="G794" s="606" t="s">
        <v>713</v>
      </c>
      <c r="H794" s="607"/>
      <c r="I794" s="607"/>
      <c r="J794" s="607"/>
      <c r="K794" s="608"/>
      <c r="L794" s="598" t="s">
        <v>751</v>
      </c>
      <c r="M794" s="599"/>
      <c r="N794" s="599"/>
      <c r="O794" s="599"/>
      <c r="P794" s="599"/>
      <c r="Q794" s="599"/>
      <c r="R794" s="599"/>
      <c r="S794" s="599"/>
      <c r="T794" s="599"/>
      <c r="U794" s="599"/>
      <c r="V794" s="599"/>
      <c r="W794" s="599"/>
      <c r="X794" s="600"/>
      <c r="Y794" s="601">
        <v>1.3654599999999999</v>
      </c>
      <c r="Z794" s="602"/>
      <c r="AA794" s="602"/>
      <c r="AB794" s="612"/>
      <c r="AC794" s="664" t="s">
        <v>713</v>
      </c>
      <c r="AD794" s="665"/>
      <c r="AE794" s="665"/>
      <c r="AF794" s="665"/>
      <c r="AG794" s="666"/>
      <c r="AH794" s="667" t="s">
        <v>744</v>
      </c>
      <c r="AI794" s="668"/>
      <c r="AJ794" s="668"/>
      <c r="AK794" s="668"/>
      <c r="AL794" s="668"/>
      <c r="AM794" s="668"/>
      <c r="AN794" s="668"/>
      <c r="AO794" s="668"/>
      <c r="AP794" s="668"/>
      <c r="AQ794" s="668"/>
      <c r="AR794" s="668"/>
      <c r="AS794" s="668"/>
      <c r="AT794" s="669"/>
      <c r="AU794" s="388">
        <v>2.8029999999999999</v>
      </c>
      <c r="AV794" s="389"/>
      <c r="AW794" s="389"/>
      <c r="AX794" s="390"/>
    </row>
    <row r="795" spans="1:50" ht="24.75" customHeight="1" x14ac:dyDescent="0.15">
      <c r="A795" s="631"/>
      <c r="B795" s="632"/>
      <c r="C795" s="632"/>
      <c r="D795" s="632"/>
      <c r="E795" s="632"/>
      <c r="F795" s="633"/>
      <c r="G795" s="664" t="s">
        <v>715</v>
      </c>
      <c r="H795" s="665"/>
      <c r="I795" s="665"/>
      <c r="J795" s="665"/>
      <c r="K795" s="666"/>
      <c r="L795" s="667" t="s">
        <v>752</v>
      </c>
      <c r="M795" s="668"/>
      <c r="N795" s="668"/>
      <c r="O795" s="668"/>
      <c r="P795" s="668"/>
      <c r="Q795" s="668"/>
      <c r="R795" s="668"/>
      <c r="S795" s="668"/>
      <c r="T795" s="668"/>
      <c r="U795" s="668"/>
      <c r="V795" s="668"/>
      <c r="W795" s="668"/>
      <c r="X795" s="669"/>
      <c r="Y795" s="388">
        <v>0.46200000000000002</v>
      </c>
      <c r="Z795" s="389"/>
      <c r="AA795" s="389"/>
      <c r="AB795" s="670"/>
      <c r="AC795" s="606" t="s">
        <v>715</v>
      </c>
      <c r="AD795" s="607"/>
      <c r="AE795" s="607"/>
      <c r="AF795" s="607"/>
      <c r="AG795" s="608"/>
      <c r="AH795" s="598" t="s">
        <v>745</v>
      </c>
      <c r="AI795" s="599"/>
      <c r="AJ795" s="599"/>
      <c r="AK795" s="599"/>
      <c r="AL795" s="599"/>
      <c r="AM795" s="599"/>
      <c r="AN795" s="599"/>
      <c r="AO795" s="599"/>
      <c r="AP795" s="599"/>
      <c r="AQ795" s="599"/>
      <c r="AR795" s="599"/>
      <c r="AS795" s="599"/>
      <c r="AT795" s="600"/>
      <c r="AU795" s="601">
        <v>1.052</v>
      </c>
      <c r="AV795" s="602"/>
      <c r="AW795" s="602"/>
      <c r="AX795" s="603"/>
    </row>
    <row r="796" spans="1:50" ht="24.75" customHeight="1" x14ac:dyDescent="0.15">
      <c r="A796" s="631"/>
      <c r="B796" s="632"/>
      <c r="C796" s="632"/>
      <c r="D796" s="632"/>
      <c r="E796" s="632"/>
      <c r="F796" s="633"/>
      <c r="G796" s="606" t="s">
        <v>720</v>
      </c>
      <c r="H796" s="607"/>
      <c r="I796" s="607"/>
      <c r="J796" s="607"/>
      <c r="K796" s="608"/>
      <c r="L796" s="598" t="s">
        <v>750</v>
      </c>
      <c r="M796" s="599"/>
      <c r="N796" s="599"/>
      <c r="O796" s="599"/>
      <c r="P796" s="599"/>
      <c r="Q796" s="599"/>
      <c r="R796" s="599"/>
      <c r="S796" s="599"/>
      <c r="T796" s="599"/>
      <c r="U796" s="599"/>
      <c r="V796" s="599"/>
      <c r="W796" s="599"/>
      <c r="X796" s="600"/>
      <c r="Y796" s="601">
        <v>0.161</v>
      </c>
      <c r="Z796" s="602"/>
      <c r="AA796" s="602"/>
      <c r="AB796" s="612"/>
      <c r="AC796" s="606" t="s">
        <v>746</v>
      </c>
      <c r="AD796" s="607"/>
      <c r="AE796" s="607"/>
      <c r="AF796" s="607"/>
      <c r="AG796" s="608"/>
      <c r="AH796" s="598" t="s">
        <v>712</v>
      </c>
      <c r="AI796" s="599"/>
      <c r="AJ796" s="599"/>
      <c r="AK796" s="599"/>
      <c r="AL796" s="599"/>
      <c r="AM796" s="599"/>
      <c r="AN796" s="599"/>
      <c r="AO796" s="599"/>
      <c r="AP796" s="599"/>
      <c r="AQ796" s="599"/>
      <c r="AR796" s="599"/>
      <c r="AS796" s="599"/>
      <c r="AT796" s="600"/>
      <c r="AU796" s="601">
        <v>0.45400000000000001</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716</v>
      </c>
      <c r="AD797" s="607"/>
      <c r="AE797" s="607"/>
      <c r="AF797" s="607"/>
      <c r="AG797" s="608"/>
      <c r="AH797" s="598" t="s">
        <v>747</v>
      </c>
      <c r="AI797" s="599"/>
      <c r="AJ797" s="599"/>
      <c r="AK797" s="599"/>
      <c r="AL797" s="599"/>
      <c r="AM797" s="599"/>
      <c r="AN797" s="599"/>
      <c r="AO797" s="599"/>
      <c r="AP797" s="599"/>
      <c r="AQ797" s="599"/>
      <c r="AR797" s="599"/>
      <c r="AS797" s="599"/>
      <c r="AT797" s="600"/>
      <c r="AU797" s="601">
        <v>0.33</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727</v>
      </c>
      <c r="AD798" s="839"/>
      <c r="AE798" s="839"/>
      <c r="AF798" s="839"/>
      <c r="AG798" s="840"/>
      <c r="AH798" s="598" t="s">
        <v>748</v>
      </c>
      <c r="AI798" s="841"/>
      <c r="AJ798" s="841"/>
      <c r="AK798" s="841"/>
      <c r="AL798" s="841"/>
      <c r="AM798" s="841"/>
      <c r="AN798" s="841"/>
      <c r="AO798" s="841"/>
      <c r="AP798" s="841"/>
      <c r="AQ798" s="841"/>
      <c r="AR798" s="841"/>
      <c r="AS798" s="841"/>
      <c r="AT798" s="842"/>
      <c r="AU798" s="601">
        <v>0.24099999999999999</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720</v>
      </c>
      <c r="AD799" s="839"/>
      <c r="AE799" s="839"/>
      <c r="AF799" s="839"/>
      <c r="AG799" s="840"/>
      <c r="AH799" s="598" t="s">
        <v>749</v>
      </c>
      <c r="AI799" s="841"/>
      <c r="AJ799" s="841"/>
      <c r="AK799" s="841"/>
      <c r="AL799" s="841"/>
      <c r="AM799" s="841"/>
      <c r="AN799" s="841"/>
      <c r="AO799" s="841"/>
      <c r="AP799" s="841"/>
      <c r="AQ799" s="841"/>
      <c r="AR799" s="841"/>
      <c r="AS799" s="841"/>
      <c r="AT799" s="842"/>
      <c r="AU799" s="601">
        <v>0.11799999999999999</v>
      </c>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1.9884599999999999</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4.9980000000000002</v>
      </c>
      <c r="AV804" s="832"/>
      <c r="AW804" s="832"/>
      <c r="AX804" s="834"/>
    </row>
    <row r="805" spans="1:50" ht="24.75" customHeight="1" x14ac:dyDescent="0.15">
      <c r="A805" s="631"/>
      <c r="B805" s="632"/>
      <c r="C805" s="632"/>
      <c r="D805" s="632"/>
      <c r="E805" s="632"/>
      <c r="F805" s="633"/>
      <c r="G805" s="595" t="s">
        <v>685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customHeight="1" x14ac:dyDescent="0.15">
      <c r="A806" s="631"/>
      <c r="B806" s="632"/>
      <c r="C806" s="632"/>
      <c r="D806" s="632"/>
      <c r="E806" s="632"/>
      <c r="F806" s="633"/>
      <c r="G806" s="815" t="s">
        <v>17</v>
      </c>
      <c r="H806" s="672"/>
      <c r="I806" s="672"/>
      <c r="J806" s="672"/>
      <c r="K806" s="672"/>
      <c r="L806" s="671" t="s">
        <v>18</v>
      </c>
      <c r="M806" s="672"/>
      <c r="N806" s="672"/>
      <c r="O806" s="672"/>
      <c r="P806" s="672"/>
      <c r="Q806" s="672"/>
      <c r="R806" s="672"/>
      <c r="S806" s="672"/>
      <c r="T806" s="672"/>
      <c r="U806" s="672"/>
      <c r="V806" s="672"/>
      <c r="W806" s="672"/>
      <c r="X806" s="673"/>
      <c r="Y806" s="653" t="s">
        <v>19</v>
      </c>
      <c r="Z806" s="654"/>
      <c r="AA806" s="654"/>
      <c r="AB806" s="799"/>
      <c r="AC806" s="815" t="s">
        <v>17</v>
      </c>
      <c r="AD806" s="672"/>
      <c r="AE806" s="672"/>
      <c r="AF806" s="672"/>
      <c r="AG806" s="672"/>
      <c r="AH806" s="671" t="s">
        <v>18</v>
      </c>
      <c r="AI806" s="672"/>
      <c r="AJ806" s="672"/>
      <c r="AK806" s="672"/>
      <c r="AL806" s="672"/>
      <c r="AM806" s="672"/>
      <c r="AN806" s="672"/>
      <c r="AO806" s="672"/>
      <c r="AP806" s="672"/>
      <c r="AQ806" s="672"/>
      <c r="AR806" s="672"/>
      <c r="AS806" s="672"/>
      <c r="AT806" s="673"/>
      <c r="AU806" s="653" t="s">
        <v>19</v>
      </c>
      <c r="AV806" s="654"/>
      <c r="AW806" s="654"/>
      <c r="AX806" s="655"/>
    </row>
    <row r="807" spans="1:50" ht="24.75" customHeight="1" x14ac:dyDescent="0.15">
      <c r="A807" s="631"/>
      <c r="B807" s="632"/>
      <c r="C807" s="632"/>
      <c r="D807" s="632"/>
      <c r="E807" s="632"/>
      <c r="F807" s="633"/>
      <c r="G807" s="664" t="s">
        <v>715</v>
      </c>
      <c r="H807" s="665"/>
      <c r="I807" s="665"/>
      <c r="J807" s="665"/>
      <c r="K807" s="666"/>
      <c r="L807" s="667" t="s">
        <v>717</v>
      </c>
      <c r="M807" s="668"/>
      <c r="N807" s="668"/>
      <c r="O807" s="668"/>
      <c r="P807" s="668"/>
      <c r="Q807" s="668"/>
      <c r="R807" s="668"/>
      <c r="S807" s="668"/>
      <c r="T807" s="668"/>
      <c r="U807" s="668"/>
      <c r="V807" s="668"/>
      <c r="W807" s="668"/>
      <c r="X807" s="669"/>
      <c r="Y807" s="388">
        <v>1.75</v>
      </c>
      <c r="Z807" s="389"/>
      <c r="AA807" s="389"/>
      <c r="AB807" s="670"/>
      <c r="AC807" s="664"/>
      <c r="AD807" s="665"/>
      <c r="AE807" s="665"/>
      <c r="AF807" s="665"/>
      <c r="AG807" s="666"/>
      <c r="AH807" s="667"/>
      <c r="AI807" s="668"/>
      <c r="AJ807" s="668"/>
      <c r="AK807" s="668"/>
      <c r="AL807" s="668"/>
      <c r="AM807" s="668"/>
      <c r="AN807" s="668"/>
      <c r="AO807" s="668"/>
      <c r="AP807" s="668"/>
      <c r="AQ807" s="668"/>
      <c r="AR807" s="668"/>
      <c r="AS807" s="668"/>
      <c r="AT807" s="669"/>
      <c r="AU807" s="388"/>
      <c r="AV807" s="389"/>
      <c r="AW807" s="389"/>
      <c r="AX807" s="390"/>
    </row>
    <row r="808" spans="1:50" ht="24.75" customHeight="1" x14ac:dyDescent="0.15">
      <c r="A808" s="631"/>
      <c r="B808" s="632"/>
      <c r="C808" s="632"/>
      <c r="D808" s="632"/>
      <c r="E808" s="632"/>
      <c r="F808" s="633"/>
      <c r="G808" s="606" t="s">
        <v>711</v>
      </c>
      <c r="H808" s="607"/>
      <c r="I808" s="607"/>
      <c r="J808" s="607"/>
      <c r="K808" s="608"/>
      <c r="L808" s="598" t="s">
        <v>712</v>
      </c>
      <c r="M808" s="599"/>
      <c r="N808" s="599"/>
      <c r="O808" s="599"/>
      <c r="P808" s="599"/>
      <c r="Q808" s="599"/>
      <c r="R808" s="599"/>
      <c r="S808" s="599"/>
      <c r="T808" s="599"/>
      <c r="U808" s="599"/>
      <c r="V808" s="599"/>
      <c r="W808" s="599"/>
      <c r="X808" s="600"/>
      <c r="Y808" s="601">
        <v>0.18099999999999999</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714</v>
      </c>
      <c r="H809" s="607"/>
      <c r="I809" s="607"/>
      <c r="J809" s="607"/>
      <c r="K809" s="608"/>
      <c r="L809" s="598" t="s">
        <v>718</v>
      </c>
      <c r="M809" s="599"/>
      <c r="N809" s="599"/>
      <c r="O809" s="599"/>
      <c r="P809" s="599"/>
      <c r="Q809" s="599"/>
      <c r="R809" s="599"/>
      <c r="S809" s="599"/>
      <c r="T809" s="599"/>
      <c r="U809" s="599"/>
      <c r="V809" s="599"/>
      <c r="W809" s="599"/>
      <c r="X809" s="600"/>
      <c r="Y809" s="601">
        <v>0.05</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x14ac:dyDescent="0.15">
      <c r="A810" s="631"/>
      <c r="B810" s="632"/>
      <c r="C810" s="632"/>
      <c r="D810" s="632"/>
      <c r="E810" s="632"/>
      <c r="F810" s="633"/>
      <c r="G810" s="606" t="s">
        <v>721</v>
      </c>
      <c r="H810" s="607"/>
      <c r="I810" s="607"/>
      <c r="J810" s="607"/>
      <c r="K810" s="608"/>
      <c r="L810" s="598" t="s">
        <v>722</v>
      </c>
      <c r="M810" s="599"/>
      <c r="N810" s="599"/>
      <c r="O810" s="599"/>
      <c r="P810" s="599"/>
      <c r="Q810" s="599"/>
      <c r="R810" s="599"/>
      <c r="S810" s="599"/>
      <c r="T810" s="599"/>
      <c r="U810" s="599"/>
      <c r="V810" s="599"/>
      <c r="W810" s="599"/>
      <c r="X810" s="600"/>
      <c r="Y810" s="601">
        <v>0.05</v>
      </c>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2.0310000000000001</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5" t="s">
        <v>17</v>
      </c>
      <c r="H819" s="672"/>
      <c r="I819" s="672"/>
      <c r="J819" s="672"/>
      <c r="K819" s="672"/>
      <c r="L819" s="671" t="s">
        <v>18</v>
      </c>
      <c r="M819" s="672"/>
      <c r="N819" s="672"/>
      <c r="O819" s="672"/>
      <c r="P819" s="672"/>
      <c r="Q819" s="672"/>
      <c r="R819" s="672"/>
      <c r="S819" s="672"/>
      <c r="T819" s="672"/>
      <c r="U819" s="672"/>
      <c r="V819" s="672"/>
      <c r="W819" s="672"/>
      <c r="X819" s="673"/>
      <c r="Y819" s="653" t="s">
        <v>19</v>
      </c>
      <c r="Z819" s="654"/>
      <c r="AA819" s="654"/>
      <c r="AB819" s="799"/>
      <c r="AC819" s="815" t="s">
        <v>17</v>
      </c>
      <c r="AD819" s="672"/>
      <c r="AE819" s="672"/>
      <c r="AF819" s="672"/>
      <c r="AG819" s="672"/>
      <c r="AH819" s="671" t="s">
        <v>18</v>
      </c>
      <c r="AI819" s="672"/>
      <c r="AJ819" s="672"/>
      <c r="AK819" s="672"/>
      <c r="AL819" s="672"/>
      <c r="AM819" s="672"/>
      <c r="AN819" s="672"/>
      <c r="AO819" s="672"/>
      <c r="AP819" s="672"/>
      <c r="AQ819" s="672"/>
      <c r="AR819" s="672"/>
      <c r="AS819" s="672"/>
      <c r="AT819" s="673"/>
      <c r="AU819" s="653" t="s">
        <v>19</v>
      </c>
      <c r="AV819" s="654"/>
      <c r="AW819" s="654"/>
      <c r="AX819" s="655"/>
    </row>
    <row r="820" spans="1:50" s="16" customFormat="1" ht="24.75" hidden="1" customHeight="1" x14ac:dyDescent="0.15">
      <c r="A820" s="631"/>
      <c r="B820" s="632"/>
      <c r="C820" s="632"/>
      <c r="D820" s="632"/>
      <c r="E820" s="632"/>
      <c r="F820" s="633"/>
      <c r="G820" s="664"/>
      <c r="H820" s="665"/>
      <c r="I820" s="665"/>
      <c r="J820" s="665"/>
      <c r="K820" s="666"/>
      <c r="L820" s="667"/>
      <c r="M820" s="668"/>
      <c r="N820" s="668"/>
      <c r="O820" s="668"/>
      <c r="P820" s="668"/>
      <c r="Q820" s="668"/>
      <c r="R820" s="668"/>
      <c r="S820" s="668"/>
      <c r="T820" s="668"/>
      <c r="U820" s="668"/>
      <c r="V820" s="668"/>
      <c r="W820" s="668"/>
      <c r="X820" s="669"/>
      <c r="Y820" s="388"/>
      <c r="Z820" s="389"/>
      <c r="AA820" s="389"/>
      <c r="AB820" s="670"/>
      <c r="AC820" s="664"/>
      <c r="AD820" s="665"/>
      <c r="AE820" s="665"/>
      <c r="AF820" s="665"/>
      <c r="AG820" s="666"/>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45" customHeight="1" x14ac:dyDescent="0.15">
      <c r="A837" s="376">
        <v>1</v>
      </c>
      <c r="B837" s="376">
        <v>1</v>
      </c>
      <c r="C837" s="361" t="s">
        <v>686</v>
      </c>
      <c r="D837" s="347"/>
      <c r="E837" s="347"/>
      <c r="F837" s="347"/>
      <c r="G837" s="347"/>
      <c r="H837" s="347"/>
      <c r="I837" s="347"/>
      <c r="J837" s="348">
        <v>5011105002256</v>
      </c>
      <c r="K837" s="349"/>
      <c r="L837" s="349"/>
      <c r="M837" s="349"/>
      <c r="N837" s="349"/>
      <c r="O837" s="349"/>
      <c r="P837" s="362" t="s">
        <v>697</v>
      </c>
      <c r="Q837" s="350"/>
      <c r="R837" s="350"/>
      <c r="S837" s="350"/>
      <c r="T837" s="350"/>
      <c r="U837" s="350"/>
      <c r="V837" s="350"/>
      <c r="W837" s="350"/>
      <c r="X837" s="350"/>
      <c r="Y837" s="351">
        <v>124.996</v>
      </c>
      <c r="Z837" s="352"/>
      <c r="AA837" s="352"/>
      <c r="AB837" s="353"/>
      <c r="AC837" s="363" t="s">
        <v>494</v>
      </c>
      <c r="AD837" s="371"/>
      <c r="AE837" s="371"/>
      <c r="AF837" s="371"/>
      <c r="AG837" s="371"/>
      <c r="AH837" s="372">
        <v>3</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10.5"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3.75" customHeight="1" x14ac:dyDescent="0.15">
      <c r="A870" s="376">
        <v>1</v>
      </c>
      <c r="B870" s="376">
        <v>1</v>
      </c>
      <c r="C870" s="361" t="s">
        <v>687</v>
      </c>
      <c r="D870" s="347"/>
      <c r="E870" s="347"/>
      <c r="F870" s="347"/>
      <c r="G870" s="347"/>
      <c r="H870" s="347"/>
      <c r="I870" s="347"/>
      <c r="J870" s="348">
        <v>8010005002330</v>
      </c>
      <c r="K870" s="349"/>
      <c r="L870" s="349"/>
      <c r="M870" s="349"/>
      <c r="N870" s="349"/>
      <c r="O870" s="349"/>
      <c r="P870" s="362" t="s">
        <v>699</v>
      </c>
      <c r="Q870" s="350"/>
      <c r="R870" s="350"/>
      <c r="S870" s="350"/>
      <c r="T870" s="350"/>
      <c r="U870" s="350"/>
      <c r="V870" s="350"/>
      <c r="W870" s="350"/>
      <c r="X870" s="350"/>
      <c r="Y870" s="351">
        <v>13.8</v>
      </c>
      <c r="Z870" s="352"/>
      <c r="AA870" s="352"/>
      <c r="AB870" s="353"/>
      <c r="AC870" s="363" t="s">
        <v>497</v>
      </c>
      <c r="AD870" s="371"/>
      <c r="AE870" s="371"/>
      <c r="AF870" s="371"/>
      <c r="AG870" s="371"/>
      <c r="AH870" s="372" t="s">
        <v>694</v>
      </c>
      <c r="AI870" s="373"/>
      <c r="AJ870" s="373"/>
      <c r="AK870" s="373"/>
      <c r="AL870" s="357">
        <v>100</v>
      </c>
      <c r="AM870" s="358"/>
      <c r="AN870" s="358"/>
      <c r="AO870" s="359"/>
      <c r="AP870" s="360"/>
      <c r="AQ870" s="360"/>
      <c r="AR870" s="360"/>
      <c r="AS870" s="360"/>
      <c r="AT870" s="360"/>
      <c r="AU870" s="360"/>
      <c r="AV870" s="360"/>
      <c r="AW870" s="360"/>
      <c r="AX870" s="360"/>
    </row>
    <row r="871" spans="1:50" ht="33.75" customHeight="1" x14ac:dyDescent="0.15">
      <c r="A871" s="376">
        <v>2</v>
      </c>
      <c r="B871" s="376">
        <v>1</v>
      </c>
      <c r="C871" s="361" t="s">
        <v>688</v>
      </c>
      <c r="D871" s="347"/>
      <c r="E871" s="347"/>
      <c r="F871" s="347"/>
      <c r="G871" s="347"/>
      <c r="H871" s="347"/>
      <c r="I871" s="347"/>
      <c r="J871" s="348">
        <v>9120105006459</v>
      </c>
      <c r="K871" s="349"/>
      <c r="L871" s="349"/>
      <c r="M871" s="349"/>
      <c r="N871" s="349"/>
      <c r="O871" s="349"/>
      <c r="P871" s="362" t="s">
        <v>699</v>
      </c>
      <c r="Q871" s="350"/>
      <c r="R871" s="350"/>
      <c r="S871" s="350"/>
      <c r="T871" s="350"/>
      <c r="U871" s="350"/>
      <c r="V871" s="350"/>
      <c r="W871" s="350"/>
      <c r="X871" s="350"/>
      <c r="Y871" s="351">
        <v>13.791</v>
      </c>
      <c r="Z871" s="352"/>
      <c r="AA871" s="352"/>
      <c r="AB871" s="353"/>
      <c r="AC871" s="363" t="s">
        <v>497</v>
      </c>
      <c r="AD871" s="363"/>
      <c r="AE871" s="363"/>
      <c r="AF871" s="363"/>
      <c r="AG871" s="363"/>
      <c r="AH871" s="372" t="s">
        <v>695</v>
      </c>
      <c r="AI871" s="373"/>
      <c r="AJ871" s="373"/>
      <c r="AK871" s="373"/>
      <c r="AL871" s="357">
        <v>100</v>
      </c>
      <c r="AM871" s="358"/>
      <c r="AN871" s="358"/>
      <c r="AO871" s="359"/>
      <c r="AP871" s="360"/>
      <c r="AQ871" s="360"/>
      <c r="AR871" s="360"/>
      <c r="AS871" s="360"/>
      <c r="AT871" s="360"/>
      <c r="AU871" s="360"/>
      <c r="AV871" s="360"/>
      <c r="AW871" s="360"/>
      <c r="AX871" s="360"/>
    </row>
    <row r="872" spans="1:50" ht="33.75" customHeight="1" x14ac:dyDescent="0.15">
      <c r="A872" s="376">
        <v>3</v>
      </c>
      <c r="B872" s="376">
        <v>1</v>
      </c>
      <c r="C872" s="361" t="s">
        <v>689</v>
      </c>
      <c r="D872" s="347"/>
      <c r="E872" s="347"/>
      <c r="F872" s="347"/>
      <c r="G872" s="347"/>
      <c r="H872" s="347"/>
      <c r="I872" s="347"/>
      <c r="J872" s="348">
        <v>5010005007398</v>
      </c>
      <c r="K872" s="349"/>
      <c r="L872" s="349"/>
      <c r="M872" s="349"/>
      <c r="N872" s="349"/>
      <c r="O872" s="349"/>
      <c r="P872" s="362" t="s">
        <v>699</v>
      </c>
      <c r="Q872" s="350"/>
      <c r="R872" s="350"/>
      <c r="S872" s="350"/>
      <c r="T872" s="350"/>
      <c r="U872" s="350"/>
      <c r="V872" s="350"/>
      <c r="W872" s="350"/>
      <c r="X872" s="350"/>
      <c r="Y872" s="351">
        <v>13.625</v>
      </c>
      <c r="Z872" s="352"/>
      <c r="AA872" s="352"/>
      <c r="AB872" s="353"/>
      <c r="AC872" s="363" t="s">
        <v>497</v>
      </c>
      <c r="AD872" s="363"/>
      <c r="AE872" s="363"/>
      <c r="AF872" s="363"/>
      <c r="AG872" s="363"/>
      <c r="AH872" s="355" t="s">
        <v>696</v>
      </c>
      <c r="AI872" s="356"/>
      <c r="AJ872" s="356"/>
      <c r="AK872" s="356"/>
      <c r="AL872" s="357">
        <v>100</v>
      </c>
      <c r="AM872" s="358"/>
      <c r="AN872" s="358"/>
      <c r="AO872" s="359"/>
      <c r="AP872" s="360"/>
      <c r="AQ872" s="360"/>
      <c r="AR872" s="360"/>
      <c r="AS872" s="360"/>
      <c r="AT872" s="360"/>
      <c r="AU872" s="360"/>
      <c r="AV872" s="360"/>
      <c r="AW872" s="360"/>
      <c r="AX872" s="360"/>
    </row>
    <row r="873" spans="1:50" ht="33.75" customHeight="1" x14ac:dyDescent="0.15">
      <c r="A873" s="376">
        <v>4</v>
      </c>
      <c r="B873" s="376">
        <v>1</v>
      </c>
      <c r="C873" s="361" t="s">
        <v>690</v>
      </c>
      <c r="D873" s="347"/>
      <c r="E873" s="347"/>
      <c r="F873" s="347"/>
      <c r="G873" s="347"/>
      <c r="H873" s="347"/>
      <c r="I873" s="347"/>
      <c r="J873" s="348">
        <v>5011105000953</v>
      </c>
      <c r="K873" s="349"/>
      <c r="L873" s="349"/>
      <c r="M873" s="349"/>
      <c r="N873" s="349"/>
      <c r="O873" s="349"/>
      <c r="P873" s="362" t="s">
        <v>699</v>
      </c>
      <c r="Q873" s="350"/>
      <c r="R873" s="350"/>
      <c r="S873" s="350"/>
      <c r="T873" s="350"/>
      <c r="U873" s="350"/>
      <c r="V873" s="350"/>
      <c r="W873" s="350"/>
      <c r="X873" s="350"/>
      <c r="Y873" s="351">
        <v>12.51</v>
      </c>
      <c r="Z873" s="352"/>
      <c r="AA873" s="352"/>
      <c r="AB873" s="353"/>
      <c r="AC873" s="363" t="s">
        <v>497</v>
      </c>
      <c r="AD873" s="363"/>
      <c r="AE873" s="363"/>
      <c r="AF873" s="363"/>
      <c r="AG873" s="363"/>
      <c r="AH873" s="355" t="s">
        <v>696</v>
      </c>
      <c r="AI873" s="356"/>
      <c r="AJ873" s="356"/>
      <c r="AK873" s="356"/>
      <c r="AL873" s="357">
        <v>100</v>
      </c>
      <c r="AM873" s="358"/>
      <c r="AN873" s="358"/>
      <c r="AO873" s="359"/>
      <c r="AP873" s="360"/>
      <c r="AQ873" s="360"/>
      <c r="AR873" s="360"/>
      <c r="AS873" s="360"/>
      <c r="AT873" s="360"/>
      <c r="AU873" s="360"/>
      <c r="AV873" s="360"/>
      <c r="AW873" s="360"/>
      <c r="AX873" s="360"/>
    </row>
    <row r="874" spans="1:50" ht="33.75" customHeight="1" x14ac:dyDescent="0.15">
      <c r="A874" s="376">
        <v>5</v>
      </c>
      <c r="B874" s="376">
        <v>1</v>
      </c>
      <c r="C874" s="361" t="s">
        <v>689</v>
      </c>
      <c r="D874" s="347"/>
      <c r="E874" s="347"/>
      <c r="F874" s="347"/>
      <c r="G874" s="347"/>
      <c r="H874" s="347"/>
      <c r="I874" s="347"/>
      <c r="J874" s="348">
        <v>5010005007398</v>
      </c>
      <c r="K874" s="349"/>
      <c r="L874" s="349"/>
      <c r="M874" s="349"/>
      <c r="N874" s="349"/>
      <c r="O874" s="349"/>
      <c r="P874" s="362" t="s">
        <v>699</v>
      </c>
      <c r="Q874" s="350"/>
      <c r="R874" s="350"/>
      <c r="S874" s="350"/>
      <c r="T874" s="350"/>
      <c r="U874" s="350"/>
      <c r="V874" s="350"/>
      <c r="W874" s="350"/>
      <c r="X874" s="350"/>
      <c r="Y874" s="351">
        <v>11.589</v>
      </c>
      <c r="Z874" s="352"/>
      <c r="AA874" s="352"/>
      <c r="AB874" s="353"/>
      <c r="AC874" s="354" t="s">
        <v>494</v>
      </c>
      <c r="AD874" s="354"/>
      <c r="AE874" s="354"/>
      <c r="AF874" s="354"/>
      <c r="AG874" s="354"/>
      <c r="AH874" s="355">
        <v>8</v>
      </c>
      <c r="AI874" s="356"/>
      <c r="AJ874" s="356"/>
      <c r="AK874" s="356"/>
      <c r="AL874" s="357">
        <v>100</v>
      </c>
      <c r="AM874" s="358"/>
      <c r="AN874" s="358"/>
      <c r="AO874" s="359"/>
      <c r="AP874" s="360"/>
      <c r="AQ874" s="360"/>
      <c r="AR874" s="360"/>
      <c r="AS874" s="360"/>
      <c r="AT874" s="360"/>
      <c r="AU874" s="360"/>
      <c r="AV874" s="360"/>
      <c r="AW874" s="360"/>
      <c r="AX874" s="360"/>
    </row>
    <row r="875" spans="1:50" ht="33.75" customHeight="1" x14ac:dyDescent="0.15">
      <c r="A875" s="376">
        <v>6</v>
      </c>
      <c r="B875" s="376">
        <v>1</v>
      </c>
      <c r="C875" s="361" t="s">
        <v>691</v>
      </c>
      <c r="D875" s="347"/>
      <c r="E875" s="347"/>
      <c r="F875" s="347"/>
      <c r="G875" s="347"/>
      <c r="H875" s="347"/>
      <c r="I875" s="347"/>
      <c r="J875" s="348">
        <v>1013205001281</v>
      </c>
      <c r="K875" s="349"/>
      <c r="L875" s="349"/>
      <c r="M875" s="349"/>
      <c r="N875" s="349"/>
      <c r="O875" s="349"/>
      <c r="P875" s="362" t="s">
        <v>699</v>
      </c>
      <c r="Q875" s="350"/>
      <c r="R875" s="350"/>
      <c r="S875" s="350"/>
      <c r="T875" s="350"/>
      <c r="U875" s="350"/>
      <c r="V875" s="350"/>
      <c r="W875" s="350"/>
      <c r="X875" s="350"/>
      <c r="Y875" s="351">
        <v>11.513999999999999</v>
      </c>
      <c r="Z875" s="352"/>
      <c r="AA875" s="352"/>
      <c r="AB875" s="353"/>
      <c r="AC875" s="354" t="s">
        <v>494</v>
      </c>
      <c r="AD875" s="354"/>
      <c r="AE875" s="354"/>
      <c r="AF875" s="354"/>
      <c r="AG875" s="354"/>
      <c r="AH875" s="355">
        <v>8</v>
      </c>
      <c r="AI875" s="356"/>
      <c r="AJ875" s="356"/>
      <c r="AK875" s="356"/>
      <c r="AL875" s="357">
        <v>100</v>
      </c>
      <c r="AM875" s="358"/>
      <c r="AN875" s="358"/>
      <c r="AO875" s="359"/>
      <c r="AP875" s="360"/>
      <c r="AQ875" s="360"/>
      <c r="AR875" s="360"/>
      <c r="AS875" s="360"/>
      <c r="AT875" s="360"/>
      <c r="AU875" s="360"/>
      <c r="AV875" s="360"/>
      <c r="AW875" s="360"/>
      <c r="AX875" s="360"/>
    </row>
    <row r="876" spans="1:50" ht="33.75" customHeight="1" x14ac:dyDescent="0.15">
      <c r="A876" s="376">
        <v>7</v>
      </c>
      <c r="B876" s="376">
        <v>1</v>
      </c>
      <c r="C876" s="361" t="s">
        <v>692</v>
      </c>
      <c r="D876" s="347"/>
      <c r="E876" s="347"/>
      <c r="F876" s="347"/>
      <c r="G876" s="347"/>
      <c r="H876" s="347"/>
      <c r="I876" s="347"/>
      <c r="J876" s="348">
        <v>9130005004289</v>
      </c>
      <c r="K876" s="349"/>
      <c r="L876" s="349"/>
      <c r="M876" s="349"/>
      <c r="N876" s="349"/>
      <c r="O876" s="349"/>
      <c r="P876" s="362" t="s">
        <v>699</v>
      </c>
      <c r="Q876" s="350"/>
      <c r="R876" s="350"/>
      <c r="S876" s="350"/>
      <c r="T876" s="350"/>
      <c r="U876" s="350"/>
      <c r="V876" s="350"/>
      <c r="W876" s="350"/>
      <c r="X876" s="350"/>
      <c r="Y876" s="351">
        <v>9.9990000000000006</v>
      </c>
      <c r="Z876" s="352"/>
      <c r="AA876" s="352"/>
      <c r="AB876" s="353"/>
      <c r="AC876" s="354" t="s">
        <v>494</v>
      </c>
      <c r="AD876" s="354"/>
      <c r="AE876" s="354"/>
      <c r="AF876" s="354"/>
      <c r="AG876" s="354"/>
      <c r="AH876" s="355">
        <v>7</v>
      </c>
      <c r="AI876" s="356"/>
      <c r="AJ876" s="356"/>
      <c r="AK876" s="356"/>
      <c r="AL876" s="357">
        <v>100</v>
      </c>
      <c r="AM876" s="358"/>
      <c r="AN876" s="358"/>
      <c r="AO876" s="359"/>
      <c r="AP876" s="360"/>
      <c r="AQ876" s="360"/>
      <c r="AR876" s="360"/>
      <c r="AS876" s="360"/>
      <c r="AT876" s="360"/>
      <c r="AU876" s="360"/>
      <c r="AV876" s="360"/>
      <c r="AW876" s="360"/>
      <c r="AX876" s="360"/>
    </row>
    <row r="877" spans="1:50" ht="33.75" customHeight="1" x14ac:dyDescent="0.15">
      <c r="A877" s="376">
        <v>8</v>
      </c>
      <c r="B877" s="376">
        <v>1</v>
      </c>
      <c r="C877" s="361" t="s">
        <v>688</v>
      </c>
      <c r="D877" s="347"/>
      <c r="E877" s="347"/>
      <c r="F877" s="347"/>
      <c r="G877" s="347"/>
      <c r="H877" s="347"/>
      <c r="I877" s="347"/>
      <c r="J877" s="348">
        <v>9120105006459</v>
      </c>
      <c r="K877" s="349"/>
      <c r="L877" s="349"/>
      <c r="M877" s="349"/>
      <c r="N877" s="349"/>
      <c r="O877" s="349"/>
      <c r="P877" s="362" t="s">
        <v>699</v>
      </c>
      <c r="Q877" s="350"/>
      <c r="R877" s="350"/>
      <c r="S877" s="350"/>
      <c r="T877" s="350"/>
      <c r="U877" s="350"/>
      <c r="V877" s="350"/>
      <c r="W877" s="350"/>
      <c r="X877" s="350"/>
      <c r="Y877" s="351">
        <v>9.9979999999999993</v>
      </c>
      <c r="Z877" s="352"/>
      <c r="AA877" s="352"/>
      <c r="AB877" s="353"/>
      <c r="AC877" s="354" t="s">
        <v>494</v>
      </c>
      <c r="AD877" s="354"/>
      <c r="AE877" s="354"/>
      <c r="AF877" s="354"/>
      <c r="AG877" s="354"/>
      <c r="AH877" s="355">
        <v>7</v>
      </c>
      <c r="AI877" s="356"/>
      <c r="AJ877" s="356"/>
      <c r="AK877" s="356"/>
      <c r="AL877" s="357">
        <v>100</v>
      </c>
      <c r="AM877" s="358"/>
      <c r="AN877" s="358"/>
      <c r="AO877" s="359"/>
      <c r="AP877" s="360"/>
      <c r="AQ877" s="360"/>
      <c r="AR877" s="360"/>
      <c r="AS877" s="360"/>
      <c r="AT877" s="360"/>
      <c r="AU877" s="360"/>
      <c r="AV877" s="360"/>
      <c r="AW877" s="360"/>
      <c r="AX877" s="360"/>
    </row>
    <row r="878" spans="1:50" ht="33.75" customHeight="1" x14ac:dyDescent="0.15">
      <c r="A878" s="376">
        <v>9</v>
      </c>
      <c r="B878" s="376">
        <v>1</v>
      </c>
      <c r="C878" s="361" t="s">
        <v>693</v>
      </c>
      <c r="D878" s="347"/>
      <c r="E878" s="347"/>
      <c r="F878" s="347"/>
      <c r="G878" s="347"/>
      <c r="H878" s="347"/>
      <c r="I878" s="347"/>
      <c r="J878" s="348">
        <v>5010905000774</v>
      </c>
      <c r="K878" s="349"/>
      <c r="L878" s="349"/>
      <c r="M878" s="349"/>
      <c r="N878" s="349"/>
      <c r="O878" s="349"/>
      <c r="P878" s="362" t="s">
        <v>699</v>
      </c>
      <c r="Q878" s="350"/>
      <c r="R878" s="350"/>
      <c r="S878" s="350"/>
      <c r="T878" s="350"/>
      <c r="U878" s="350"/>
      <c r="V878" s="350"/>
      <c r="W878" s="350"/>
      <c r="X878" s="350"/>
      <c r="Y878" s="351">
        <v>6.3689999999999998</v>
      </c>
      <c r="Z878" s="352"/>
      <c r="AA878" s="352"/>
      <c r="AB878" s="353"/>
      <c r="AC878" s="354" t="s">
        <v>497</v>
      </c>
      <c r="AD878" s="354"/>
      <c r="AE878" s="354"/>
      <c r="AF878" s="354"/>
      <c r="AG878" s="354"/>
      <c r="AH878" s="355" t="s">
        <v>696</v>
      </c>
      <c r="AI878" s="356"/>
      <c r="AJ878" s="356"/>
      <c r="AK878" s="356"/>
      <c r="AL878" s="357">
        <v>100</v>
      </c>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736</v>
      </c>
      <c r="D903" s="347"/>
      <c r="E903" s="347"/>
      <c r="F903" s="347"/>
      <c r="G903" s="347"/>
      <c r="H903" s="347"/>
      <c r="I903" s="347"/>
      <c r="J903" s="348">
        <v>4011005003776</v>
      </c>
      <c r="K903" s="349"/>
      <c r="L903" s="349"/>
      <c r="M903" s="349"/>
      <c r="N903" s="349"/>
      <c r="O903" s="349"/>
      <c r="P903" s="362" t="s">
        <v>703</v>
      </c>
      <c r="Q903" s="350"/>
      <c r="R903" s="350"/>
      <c r="S903" s="350"/>
      <c r="T903" s="350"/>
      <c r="U903" s="350"/>
      <c r="V903" s="350"/>
      <c r="W903" s="350"/>
      <c r="X903" s="350"/>
      <c r="Y903" s="351">
        <v>1.988</v>
      </c>
      <c r="Z903" s="352"/>
      <c r="AA903" s="352"/>
      <c r="AB903" s="353"/>
      <c r="AC903" s="363" t="s">
        <v>497</v>
      </c>
      <c r="AD903" s="371"/>
      <c r="AE903" s="371"/>
      <c r="AF903" s="371"/>
      <c r="AG903" s="371"/>
      <c r="AH903" s="372" t="s">
        <v>696</v>
      </c>
      <c r="AI903" s="373"/>
      <c r="AJ903" s="373"/>
      <c r="AK903" s="373"/>
      <c r="AL903" s="357">
        <v>100</v>
      </c>
      <c r="AM903" s="358"/>
      <c r="AN903" s="358"/>
      <c r="AO903" s="359"/>
      <c r="AP903" s="360"/>
      <c r="AQ903" s="360"/>
      <c r="AR903" s="360"/>
      <c r="AS903" s="360"/>
      <c r="AT903" s="360"/>
      <c r="AU903" s="360"/>
      <c r="AV903" s="360"/>
      <c r="AW903" s="360"/>
      <c r="AX903" s="360"/>
    </row>
    <row r="904" spans="1:50" ht="48" customHeight="1" x14ac:dyDescent="0.15">
      <c r="A904" s="376">
        <v>2</v>
      </c>
      <c r="B904" s="376">
        <v>1</v>
      </c>
      <c r="C904" s="361" t="s">
        <v>737</v>
      </c>
      <c r="D904" s="347"/>
      <c r="E904" s="347"/>
      <c r="F904" s="347"/>
      <c r="G904" s="347"/>
      <c r="H904" s="347"/>
      <c r="I904" s="347"/>
      <c r="J904" s="348">
        <v>8011005003616</v>
      </c>
      <c r="K904" s="349"/>
      <c r="L904" s="349"/>
      <c r="M904" s="349"/>
      <c r="N904" s="349"/>
      <c r="O904" s="349"/>
      <c r="P904" s="362" t="s">
        <v>703</v>
      </c>
      <c r="Q904" s="350"/>
      <c r="R904" s="350"/>
      <c r="S904" s="350"/>
      <c r="T904" s="350"/>
      <c r="U904" s="350"/>
      <c r="V904" s="350"/>
      <c r="W904" s="350"/>
      <c r="X904" s="350"/>
      <c r="Y904" s="351">
        <v>0.52800000000000002</v>
      </c>
      <c r="Z904" s="352"/>
      <c r="AA904" s="352"/>
      <c r="AB904" s="353"/>
      <c r="AC904" s="363" t="s">
        <v>497</v>
      </c>
      <c r="AD904" s="371"/>
      <c r="AE904" s="371"/>
      <c r="AF904" s="371"/>
      <c r="AG904" s="371"/>
      <c r="AH904" s="372" t="s">
        <v>696</v>
      </c>
      <c r="AI904" s="373"/>
      <c r="AJ904" s="373"/>
      <c r="AK904" s="373"/>
      <c r="AL904" s="357">
        <v>100</v>
      </c>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3.75" customHeight="1" x14ac:dyDescent="0.15">
      <c r="A936" s="376">
        <v>1</v>
      </c>
      <c r="B936" s="376">
        <v>1</v>
      </c>
      <c r="C936" s="361" t="s">
        <v>701</v>
      </c>
      <c r="D936" s="347"/>
      <c r="E936" s="347"/>
      <c r="F936" s="347"/>
      <c r="G936" s="347"/>
      <c r="H936" s="347"/>
      <c r="I936" s="347"/>
      <c r="J936" s="348">
        <v>5010905000774</v>
      </c>
      <c r="K936" s="349"/>
      <c r="L936" s="349"/>
      <c r="M936" s="349"/>
      <c r="N936" s="349"/>
      <c r="O936" s="349"/>
      <c r="P936" s="362" t="s">
        <v>700</v>
      </c>
      <c r="Q936" s="350"/>
      <c r="R936" s="350"/>
      <c r="S936" s="350"/>
      <c r="T936" s="350"/>
      <c r="U936" s="350"/>
      <c r="V936" s="350"/>
      <c r="W936" s="350"/>
      <c r="X936" s="350"/>
      <c r="Y936" s="351">
        <v>5</v>
      </c>
      <c r="Z936" s="352"/>
      <c r="AA936" s="352"/>
      <c r="AB936" s="353"/>
      <c r="AC936" s="363" t="s">
        <v>497</v>
      </c>
      <c r="AD936" s="371"/>
      <c r="AE936" s="371"/>
      <c r="AF936" s="371"/>
      <c r="AG936" s="371"/>
      <c r="AH936" s="372" t="s">
        <v>696</v>
      </c>
      <c r="AI936" s="373"/>
      <c r="AJ936" s="373"/>
      <c r="AK936" s="373"/>
      <c r="AL936" s="357">
        <v>100</v>
      </c>
      <c r="AM936" s="358"/>
      <c r="AN936" s="358"/>
      <c r="AO936" s="359"/>
      <c r="AP936" s="360"/>
      <c r="AQ936" s="360"/>
      <c r="AR936" s="360"/>
      <c r="AS936" s="360"/>
      <c r="AT936" s="360"/>
      <c r="AU936" s="360"/>
      <c r="AV936" s="360"/>
      <c r="AW936" s="360"/>
      <c r="AX936" s="360"/>
    </row>
    <row r="937" spans="1:50" ht="33.75" customHeight="1" x14ac:dyDescent="0.15">
      <c r="A937" s="376">
        <v>2</v>
      </c>
      <c r="B937" s="376">
        <v>1</v>
      </c>
      <c r="C937" s="361" t="s">
        <v>738</v>
      </c>
      <c r="D937" s="347"/>
      <c r="E937" s="347"/>
      <c r="F937" s="347"/>
      <c r="G937" s="347"/>
      <c r="H937" s="347"/>
      <c r="I937" s="347"/>
      <c r="J937" s="348">
        <v>5011005000302</v>
      </c>
      <c r="K937" s="349"/>
      <c r="L937" s="349"/>
      <c r="M937" s="349"/>
      <c r="N937" s="349"/>
      <c r="O937" s="349"/>
      <c r="P937" s="362" t="s">
        <v>700</v>
      </c>
      <c r="Q937" s="350"/>
      <c r="R937" s="350"/>
      <c r="S937" s="350"/>
      <c r="T937" s="350"/>
      <c r="U937" s="350"/>
      <c r="V937" s="350"/>
      <c r="W937" s="350"/>
      <c r="X937" s="350"/>
      <c r="Y937" s="351">
        <v>3.5990000000000002</v>
      </c>
      <c r="Z937" s="352"/>
      <c r="AA937" s="352"/>
      <c r="AB937" s="353"/>
      <c r="AC937" s="363" t="s">
        <v>497</v>
      </c>
      <c r="AD937" s="371"/>
      <c r="AE937" s="371"/>
      <c r="AF937" s="371"/>
      <c r="AG937" s="371"/>
      <c r="AH937" s="372" t="s">
        <v>696</v>
      </c>
      <c r="AI937" s="373"/>
      <c r="AJ937" s="373"/>
      <c r="AK937" s="373"/>
      <c r="AL937" s="357">
        <v>100</v>
      </c>
      <c r="AM937" s="358"/>
      <c r="AN937" s="358"/>
      <c r="AO937" s="359"/>
      <c r="AP937" s="360"/>
      <c r="AQ937" s="360"/>
      <c r="AR937" s="360"/>
      <c r="AS937" s="360"/>
      <c r="AT937" s="360"/>
      <c r="AU937" s="360"/>
      <c r="AV937" s="360"/>
      <c r="AW937" s="360"/>
      <c r="AX937" s="360"/>
    </row>
    <row r="938" spans="1:50" ht="33.75" customHeight="1" x14ac:dyDescent="0.15">
      <c r="A938" s="376">
        <v>3</v>
      </c>
      <c r="B938" s="376">
        <v>1</v>
      </c>
      <c r="C938" s="361" t="s">
        <v>739</v>
      </c>
      <c r="D938" s="347"/>
      <c r="E938" s="347"/>
      <c r="F938" s="347"/>
      <c r="G938" s="347"/>
      <c r="H938" s="347"/>
      <c r="I938" s="347"/>
      <c r="J938" s="348">
        <v>6011005003774</v>
      </c>
      <c r="K938" s="349"/>
      <c r="L938" s="349"/>
      <c r="M938" s="349"/>
      <c r="N938" s="349"/>
      <c r="O938" s="349"/>
      <c r="P938" s="362" t="s">
        <v>700</v>
      </c>
      <c r="Q938" s="350"/>
      <c r="R938" s="350"/>
      <c r="S938" s="350"/>
      <c r="T938" s="350"/>
      <c r="U938" s="350"/>
      <c r="V938" s="350"/>
      <c r="W938" s="350"/>
      <c r="X938" s="350"/>
      <c r="Y938" s="351">
        <v>3.5870000000000002</v>
      </c>
      <c r="Z938" s="352"/>
      <c r="AA938" s="352"/>
      <c r="AB938" s="353"/>
      <c r="AC938" s="363" t="s">
        <v>497</v>
      </c>
      <c r="AD938" s="371"/>
      <c r="AE938" s="371"/>
      <c r="AF938" s="371"/>
      <c r="AG938" s="371"/>
      <c r="AH938" s="355" t="s">
        <v>696</v>
      </c>
      <c r="AI938" s="356"/>
      <c r="AJ938" s="356"/>
      <c r="AK938" s="356"/>
      <c r="AL938" s="357">
        <v>100</v>
      </c>
      <c r="AM938" s="358"/>
      <c r="AN938" s="358"/>
      <c r="AO938" s="359"/>
      <c r="AP938" s="360"/>
      <c r="AQ938" s="360"/>
      <c r="AR938" s="360"/>
      <c r="AS938" s="360"/>
      <c r="AT938" s="360"/>
      <c r="AU938" s="360"/>
      <c r="AV938" s="360"/>
      <c r="AW938" s="360"/>
      <c r="AX938" s="360"/>
    </row>
    <row r="939" spans="1:50" ht="33.75" customHeight="1" x14ac:dyDescent="0.15">
      <c r="A939" s="376">
        <v>4</v>
      </c>
      <c r="B939" s="376">
        <v>1</v>
      </c>
      <c r="C939" s="361" t="s">
        <v>740</v>
      </c>
      <c r="D939" s="347"/>
      <c r="E939" s="347"/>
      <c r="F939" s="347"/>
      <c r="G939" s="347"/>
      <c r="H939" s="347"/>
      <c r="I939" s="347"/>
      <c r="J939" s="348">
        <v>8011005003310</v>
      </c>
      <c r="K939" s="349"/>
      <c r="L939" s="349"/>
      <c r="M939" s="349"/>
      <c r="N939" s="349"/>
      <c r="O939" s="349"/>
      <c r="P939" s="362" t="s">
        <v>700</v>
      </c>
      <c r="Q939" s="350"/>
      <c r="R939" s="350"/>
      <c r="S939" s="350"/>
      <c r="T939" s="350"/>
      <c r="U939" s="350"/>
      <c r="V939" s="350"/>
      <c r="W939" s="350"/>
      <c r="X939" s="350"/>
      <c r="Y939" s="351">
        <v>3.4420000000000002</v>
      </c>
      <c r="Z939" s="352"/>
      <c r="AA939" s="352"/>
      <c r="AB939" s="353"/>
      <c r="AC939" s="363" t="s">
        <v>497</v>
      </c>
      <c r="AD939" s="371"/>
      <c r="AE939" s="371"/>
      <c r="AF939" s="371"/>
      <c r="AG939" s="371"/>
      <c r="AH939" s="355" t="s">
        <v>696</v>
      </c>
      <c r="AI939" s="356"/>
      <c r="AJ939" s="356"/>
      <c r="AK939" s="356"/>
      <c r="AL939" s="357">
        <v>100</v>
      </c>
      <c r="AM939" s="358"/>
      <c r="AN939" s="358"/>
      <c r="AO939" s="359"/>
      <c r="AP939" s="360"/>
      <c r="AQ939" s="360"/>
      <c r="AR939" s="360"/>
      <c r="AS939" s="360"/>
      <c r="AT939" s="360"/>
      <c r="AU939" s="360"/>
      <c r="AV939" s="360"/>
      <c r="AW939" s="360"/>
      <c r="AX939" s="360"/>
    </row>
    <row r="940" spans="1:50" ht="42.75" customHeight="1" x14ac:dyDescent="0.15">
      <c r="A940" s="376">
        <v>5</v>
      </c>
      <c r="B940" s="376">
        <v>1</v>
      </c>
      <c r="C940" s="361" t="s">
        <v>741</v>
      </c>
      <c r="D940" s="347"/>
      <c r="E940" s="347"/>
      <c r="F940" s="347"/>
      <c r="G940" s="347"/>
      <c r="H940" s="347"/>
      <c r="I940" s="347"/>
      <c r="J940" s="348">
        <v>2010405003181</v>
      </c>
      <c r="K940" s="349"/>
      <c r="L940" s="349"/>
      <c r="M940" s="349"/>
      <c r="N940" s="349"/>
      <c r="O940" s="349"/>
      <c r="P940" s="362" t="s">
        <v>700</v>
      </c>
      <c r="Q940" s="350"/>
      <c r="R940" s="350"/>
      <c r="S940" s="350"/>
      <c r="T940" s="350"/>
      <c r="U940" s="350"/>
      <c r="V940" s="350"/>
      <c r="W940" s="350"/>
      <c r="X940" s="350"/>
      <c r="Y940" s="351">
        <v>3.2959999999999998</v>
      </c>
      <c r="Z940" s="352"/>
      <c r="AA940" s="352"/>
      <c r="AB940" s="353"/>
      <c r="AC940" s="363" t="s">
        <v>497</v>
      </c>
      <c r="AD940" s="371"/>
      <c r="AE940" s="371"/>
      <c r="AF940" s="371"/>
      <c r="AG940" s="371"/>
      <c r="AH940" s="355" t="s">
        <v>702</v>
      </c>
      <c r="AI940" s="356"/>
      <c r="AJ940" s="356"/>
      <c r="AK940" s="356"/>
      <c r="AL940" s="357">
        <v>100</v>
      </c>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63" t="s">
        <v>497</v>
      </c>
      <c r="AD941" s="371"/>
      <c r="AE941" s="371"/>
      <c r="AF941" s="371"/>
      <c r="AG941" s="371"/>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61"/>
      <c r="D942" s="347"/>
      <c r="E942" s="347"/>
      <c r="F942" s="347"/>
      <c r="G942" s="347"/>
      <c r="H942" s="347"/>
      <c r="I942" s="347"/>
      <c r="J942" s="348"/>
      <c r="K942" s="349"/>
      <c r="L942" s="349"/>
      <c r="M942" s="349"/>
      <c r="N942" s="349"/>
      <c r="O942" s="349"/>
      <c r="P942" s="362"/>
      <c r="Q942" s="350"/>
      <c r="R942" s="350"/>
      <c r="S942" s="350"/>
      <c r="T942" s="350"/>
      <c r="U942" s="350"/>
      <c r="V942" s="350"/>
      <c r="W942" s="350"/>
      <c r="X942" s="350"/>
      <c r="Y942" s="351"/>
      <c r="Z942" s="352"/>
      <c r="AA942" s="352"/>
      <c r="AB942" s="353"/>
      <c r="AC942" s="363" t="s">
        <v>497</v>
      </c>
      <c r="AD942" s="371"/>
      <c r="AE942" s="371"/>
      <c r="AF942" s="371"/>
      <c r="AG942" s="371"/>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61"/>
      <c r="D943" s="347"/>
      <c r="E943" s="347"/>
      <c r="F943" s="347"/>
      <c r="G943" s="347"/>
      <c r="H943" s="347"/>
      <c r="I943" s="347"/>
      <c r="J943" s="348"/>
      <c r="K943" s="349"/>
      <c r="L943" s="349"/>
      <c r="M943" s="349"/>
      <c r="N943" s="349"/>
      <c r="O943" s="349"/>
      <c r="P943" s="362"/>
      <c r="Q943" s="350"/>
      <c r="R943" s="350"/>
      <c r="S943" s="350"/>
      <c r="T943" s="350"/>
      <c r="U943" s="350"/>
      <c r="V943" s="350"/>
      <c r="W943" s="350"/>
      <c r="X943" s="350"/>
      <c r="Y943" s="351"/>
      <c r="Z943" s="352"/>
      <c r="AA943" s="352"/>
      <c r="AB943" s="353"/>
      <c r="AC943" s="363" t="s">
        <v>497</v>
      </c>
      <c r="AD943" s="371"/>
      <c r="AE943" s="371"/>
      <c r="AF943" s="371"/>
      <c r="AG943" s="371"/>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61"/>
      <c r="D944" s="347"/>
      <c r="E944" s="347"/>
      <c r="F944" s="347"/>
      <c r="G944" s="347"/>
      <c r="H944" s="347"/>
      <c r="I944" s="347"/>
      <c r="J944" s="348"/>
      <c r="K944" s="349"/>
      <c r="L944" s="349"/>
      <c r="M944" s="349"/>
      <c r="N944" s="349"/>
      <c r="O944" s="349"/>
      <c r="P944" s="362"/>
      <c r="Q944" s="350"/>
      <c r="R944" s="350"/>
      <c r="S944" s="350"/>
      <c r="T944" s="350"/>
      <c r="U944" s="350"/>
      <c r="V944" s="350"/>
      <c r="W944" s="350"/>
      <c r="X944" s="350"/>
      <c r="Y944" s="351"/>
      <c r="Z944" s="352"/>
      <c r="AA944" s="352"/>
      <c r="AB944" s="353"/>
      <c r="AC944" s="363" t="s">
        <v>497</v>
      </c>
      <c r="AD944" s="371"/>
      <c r="AE944" s="371"/>
      <c r="AF944" s="371"/>
      <c r="AG944" s="371"/>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61"/>
      <c r="D945" s="347"/>
      <c r="E945" s="347"/>
      <c r="F945" s="347"/>
      <c r="G945" s="347"/>
      <c r="H945" s="347"/>
      <c r="I945" s="347"/>
      <c r="J945" s="348"/>
      <c r="K945" s="349"/>
      <c r="L945" s="349"/>
      <c r="M945" s="349"/>
      <c r="N945" s="349"/>
      <c r="O945" s="349"/>
      <c r="P945" s="362"/>
      <c r="Q945" s="350"/>
      <c r="R945" s="350"/>
      <c r="S945" s="350"/>
      <c r="T945" s="350"/>
      <c r="U945" s="350"/>
      <c r="V945" s="350"/>
      <c r="W945" s="350"/>
      <c r="X945" s="350"/>
      <c r="Y945" s="351"/>
      <c r="Z945" s="352"/>
      <c r="AA945" s="352"/>
      <c r="AB945" s="353"/>
      <c r="AC945" s="363" t="s">
        <v>497</v>
      </c>
      <c r="AD945" s="371"/>
      <c r="AE945" s="371"/>
      <c r="AF945" s="371"/>
      <c r="AG945" s="371"/>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61"/>
      <c r="D946" s="347"/>
      <c r="E946" s="347"/>
      <c r="F946" s="347"/>
      <c r="G946" s="347"/>
      <c r="H946" s="347"/>
      <c r="I946" s="347"/>
      <c r="J946" s="348"/>
      <c r="K946" s="349"/>
      <c r="L946" s="349"/>
      <c r="M946" s="349"/>
      <c r="N946" s="349"/>
      <c r="O946" s="349"/>
      <c r="P946" s="362"/>
      <c r="Q946" s="350"/>
      <c r="R946" s="350"/>
      <c r="S946" s="350"/>
      <c r="T946" s="350"/>
      <c r="U946" s="350"/>
      <c r="V946" s="350"/>
      <c r="W946" s="350"/>
      <c r="X946" s="350"/>
      <c r="Y946" s="351"/>
      <c r="Z946" s="352"/>
      <c r="AA946" s="352"/>
      <c r="AB946" s="353"/>
      <c r="AC946" s="363" t="s">
        <v>497</v>
      </c>
      <c r="AD946" s="371"/>
      <c r="AE946" s="371"/>
      <c r="AF946" s="371"/>
      <c r="AG946" s="371"/>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63" t="s">
        <v>497</v>
      </c>
      <c r="AD947" s="371"/>
      <c r="AE947" s="371"/>
      <c r="AF947" s="371"/>
      <c r="AG947" s="371"/>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63" t="s">
        <v>497</v>
      </c>
      <c r="AD948" s="371"/>
      <c r="AE948" s="371"/>
      <c r="AF948" s="371"/>
      <c r="AG948" s="371"/>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63" t="s">
        <v>497</v>
      </c>
      <c r="AD949" s="371"/>
      <c r="AE949" s="371"/>
      <c r="AF949" s="371"/>
      <c r="AG949" s="371"/>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63" t="s">
        <v>497</v>
      </c>
      <c r="AD950" s="371"/>
      <c r="AE950" s="371"/>
      <c r="AF950" s="371"/>
      <c r="AG950" s="371"/>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63" t="s">
        <v>497</v>
      </c>
      <c r="AD951" s="371"/>
      <c r="AE951" s="371"/>
      <c r="AF951" s="371"/>
      <c r="AG951" s="371"/>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63" t="s">
        <v>497</v>
      </c>
      <c r="AD952" s="371"/>
      <c r="AE952" s="371"/>
      <c r="AF952" s="371"/>
      <c r="AG952" s="371"/>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63" t="s">
        <v>497</v>
      </c>
      <c r="AD953" s="371"/>
      <c r="AE953" s="371"/>
      <c r="AF953" s="371"/>
      <c r="AG953" s="371"/>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63" t="s">
        <v>497</v>
      </c>
      <c r="AD954" s="371"/>
      <c r="AE954" s="371"/>
      <c r="AF954" s="371"/>
      <c r="AG954" s="371"/>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63" t="s">
        <v>497</v>
      </c>
      <c r="AD955" s="371"/>
      <c r="AE955" s="371"/>
      <c r="AF955" s="371"/>
      <c r="AG955" s="371"/>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63" t="s">
        <v>497</v>
      </c>
      <c r="AD956" s="371"/>
      <c r="AE956" s="371"/>
      <c r="AF956" s="371"/>
      <c r="AG956" s="371"/>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63" t="s">
        <v>497</v>
      </c>
      <c r="AD957" s="371"/>
      <c r="AE957" s="371"/>
      <c r="AF957" s="371"/>
      <c r="AG957" s="371"/>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63" t="s">
        <v>497</v>
      </c>
      <c r="AD958" s="371"/>
      <c r="AE958" s="371"/>
      <c r="AF958" s="371"/>
      <c r="AG958" s="371"/>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63" t="s">
        <v>497</v>
      </c>
      <c r="AD959" s="371"/>
      <c r="AE959" s="371"/>
      <c r="AF959" s="371"/>
      <c r="AG959" s="371"/>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63" t="s">
        <v>497</v>
      </c>
      <c r="AD960" s="371"/>
      <c r="AE960" s="371"/>
      <c r="AF960" s="371"/>
      <c r="AG960" s="371"/>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63" t="s">
        <v>497</v>
      </c>
      <c r="AD961" s="371"/>
      <c r="AE961" s="371"/>
      <c r="AF961" s="371"/>
      <c r="AG961" s="371"/>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63" t="s">
        <v>497</v>
      </c>
      <c r="AD962" s="371"/>
      <c r="AE962" s="371"/>
      <c r="AF962" s="371"/>
      <c r="AG962" s="371"/>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63" t="s">
        <v>497</v>
      </c>
      <c r="AD963" s="371"/>
      <c r="AE963" s="371"/>
      <c r="AF963" s="371"/>
      <c r="AG963" s="371"/>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63" t="s">
        <v>497</v>
      </c>
      <c r="AD964" s="371"/>
      <c r="AE964" s="371"/>
      <c r="AF964" s="371"/>
      <c r="AG964" s="371"/>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63" t="s">
        <v>497</v>
      </c>
      <c r="AD965" s="371"/>
      <c r="AE965" s="371"/>
      <c r="AF965" s="371"/>
      <c r="AG965" s="371"/>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3.75" customHeight="1" x14ac:dyDescent="0.15">
      <c r="A969" s="376">
        <v>1</v>
      </c>
      <c r="B969" s="376">
        <v>1</v>
      </c>
      <c r="C969" s="361" t="s">
        <v>690</v>
      </c>
      <c r="D969" s="347"/>
      <c r="E969" s="347"/>
      <c r="F969" s="347"/>
      <c r="G969" s="347"/>
      <c r="H969" s="347"/>
      <c r="I969" s="347"/>
      <c r="J969" s="348">
        <v>5011105000953</v>
      </c>
      <c r="K969" s="349"/>
      <c r="L969" s="349"/>
      <c r="M969" s="349"/>
      <c r="N969" s="349"/>
      <c r="O969" s="349"/>
      <c r="P969" s="362" t="s">
        <v>699</v>
      </c>
      <c r="Q969" s="350"/>
      <c r="R969" s="350"/>
      <c r="S969" s="350"/>
      <c r="T969" s="350"/>
      <c r="U969" s="350"/>
      <c r="V969" s="350"/>
      <c r="W969" s="350"/>
      <c r="X969" s="350"/>
      <c r="Y969" s="351">
        <v>2.0310000000000001</v>
      </c>
      <c r="Z969" s="352"/>
      <c r="AA969" s="352"/>
      <c r="AB969" s="353"/>
      <c r="AC969" s="363" t="s">
        <v>497</v>
      </c>
      <c r="AD969" s="371"/>
      <c r="AE969" s="371"/>
      <c r="AF969" s="371"/>
      <c r="AG969" s="371"/>
      <c r="AH969" s="372" t="s">
        <v>698</v>
      </c>
      <c r="AI969" s="373"/>
      <c r="AJ969" s="373"/>
      <c r="AK969" s="373"/>
      <c r="AL969" s="357">
        <v>100</v>
      </c>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057">
      <formula>IF(RIGHT(TEXT(P14,"0.#"),1)=".",FALSE,TRUE)</formula>
    </cfRule>
    <cfRule type="expression" dxfId="2842" priority="14058">
      <formula>IF(RIGHT(TEXT(P14,"0.#"),1)=".",TRUE,FALSE)</formula>
    </cfRule>
  </conditionalFormatting>
  <conditionalFormatting sqref="AE32">
    <cfRule type="expression" dxfId="2841" priority="14047">
      <formula>IF(RIGHT(TEXT(AE32,"0.#"),1)=".",FALSE,TRUE)</formula>
    </cfRule>
    <cfRule type="expression" dxfId="2840" priority="14048">
      <formula>IF(RIGHT(TEXT(AE32,"0.#"),1)=".",TRUE,FALSE)</formula>
    </cfRule>
  </conditionalFormatting>
  <conditionalFormatting sqref="P18:AX18">
    <cfRule type="expression" dxfId="2839" priority="13933">
      <formula>IF(RIGHT(TEXT(P18,"0.#"),1)=".",FALSE,TRUE)</formula>
    </cfRule>
    <cfRule type="expression" dxfId="2838" priority="13934">
      <formula>IF(RIGHT(TEXT(P18,"0.#"),1)=".",TRUE,FALSE)</formula>
    </cfRule>
  </conditionalFormatting>
  <conditionalFormatting sqref="Y791">
    <cfRule type="expression" dxfId="2837" priority="13925">
      <formula>IF(RIGHT(TEXT(Y791,"0.#"),1)=".",FALSE,TRUE)</formula>
    </cfRule>
    <cfRule type="expression" dxfId="2836" priority="13926">
      <formula>IF(RIGHT(TEXT(Y791,"0.#"),1)=".",TRUE,FALSE)</formula>
    </cfRule>
  </conditionalFormatting>
  <conditionalFormatting sqref="Y822:Y829 Y820 Y809:Y816 Y807 Y803">
    <cfRule type="expression" dxfId="2835" priority="13707">
      <formula>IF(RIGHT(TEXT(Y803,"0.#"),1)=".",FALSE,TRUE)</formula>
    </cfRule>
    <cfRule type="expression" dxfId="2834" priority="13708">
      <formula>IF(RIGHT(TEXT(Y803,"0.#"),1)=".",TRUE,FALSE)</formula>
    </cfRule>
  </conditionalFormatting>
  <conditionalFormatting sqref="P16:AQ17 P15:AX15 P13:AX13">
    <cfRule type="expression" dxfId="2833" priority="13755">
      <formula>IF(RIGHT(TEXT(P13,"0.#"),1)=".",FALSE,TRUE)</formula>
    </cfRule>
    <cfRule type="expression" dxfId="2832" priority="13756">
      <formula>IF(RIGHT(TEXT(P13,"0.#"),1)=".",TRUE,FALSE)</formula>
    </cfRule>
  </conditionalFormatting>
  <conditionalFormatting sqref="P19:AJ19">
    <cfRule type="expression" dxfId="2831" priority="13753">
      <formula>IF(RIGHT(TEXT(P19,"0.#"),1)=".",FALSE,TRUE)</formula>
    </cfRule>
    <cfRule type="expression" dxfId="2830" priority="13754">
      <formula>IF(RIGHT(TEXT(P19,"0.#"),1)=".",TRUE,FALSE)</formula>
    </cfRule>
  </conditionalFormatting>
  <conditionalFormatting sqref="AE101 AQ101">
    <cfRule type="expression" dxfId="2829" priority="13745">
      <formula>IF(RIGHT(TEXT(AE101,"0.#"),1)=".",FALSE,TRUE)</formula>
    </cfRule>
    <cfRule type="expression" dxfId="2828" priority="13746">
      <formula>IF(RIGHT(TEXT(AE101,"0.#"),1)=".",TRUE,FALSE)</formula>
    </cfRule>
  </conditionalFormatting>
  <conditionalFormatting sqref="Y790">
    <cfRule type="expression" dxfId="2827" priority="13731">
      <formula>IF(RIGHT(TEXT(Y790,"0.#"),1)=".",FALSE,TRUE)</formula>
    </cfRule>
    <cfRule type="expression" dxfId="2826" priority="13732">
      <formula>IF(RIGHT(TEXT(Y790,"0.#"),1)=".",TRUE,FALSE)</formula>
    </cfRule>
  </conditionalFormatting>
  <conditionalFormatting sqref="AU782">
    <cfRule type="expression" dxfId="2825" priority="13729">
      <formula>IF(RIGHT(TEXT(AU782,"0.#"),1)=".",FALSE,TRUE)</formula>
    </cfRule>
    <cfRule type="expression" dxfId="2824" priority="13730">
      <formula>IF(RIGHT(TEXT(AU782,"0.#"),1)=".",TRUE,FALSE)</formula>
    </cfRule>
  </conditionalFormatting>
  <conditionalFormatting sqref="AU791">
    <cfRule type="expression" dxfId="2823" priority="13727">
      <formula>IF(RIGHT(TEXT(AU791,"0.#"),1)=".",FALSE,TRUE)</formula>
    </cfRule>
    <cfRule type="expression" dxfId="2822" priority="13728">
      <formula>IF(RIGHT(TEXT(AU791,"0.#"),1)=".",TRUE,FALSE)</formula>
    </cfRule>
  </conditionalFormatting>
  <conditionalFormatting sqref="AU783:AU790 AU781">
    <cfRule type="expression" dxfId="2821" priority="13725">
      <formula>IF(RIGHT(TEXT(AU781,"0.#"),1)=".",FALSE,TRUE)</formula>
    </cfRule>
    <cfRule type="expression" dxfId="2820" priority="13726">
      <formula>IF(RIGHT(TEXT(AU781,"0.#"),1)=".",TRUE,FALSE)</formula>
    </cfRule>
  </conditionalFormatting>
  <conditionalFormatting sqref="Y821 Y808">
    <cfRule type="expression" dxfId="2819" priority="13711">
      <formula>IF(RIGHT(TEXT(Y808,"0.#"),1)=".",FALSE,TRUE)</formula>
    </cfRule>
    <cfRule type="expression" dxfId="2818" priority="13712">
      <formula>IF(RIGHT(TEXT(Y808,"0.#"),1)=".",TRUE,FALSE)</formula>
    </cfRule>
  </conditionalFormatting>
  <conditionalFormatting sqref="Y830 Y817 Y804">
    <cfRule type="expression" dxfId="2817" priority="13709">
      <formula>IF(RIGHT(TEXT(Y804,"0.#"),1)=".",FALSE,TRUE)</formula>
    </cfRule>
    <cfRule type="expression" dxfId="2816" priority="13710">
      <formula>IF(RIGHT(TEXT(Y804,"0.#"),1)=".",TRUE,FALSE)</formula>
    </cfRule>
  </conditionalFormatting>
  <conditionalFormatting sqref="AU821 AU808 AU795">
    <cfRule type="expression" dxfId="2815" priority="13705">
      <formula>IF(RIGHT(TEXT(AU795,"0.#"),1)=".",FALSE,TRUE)</formula>
    </cfRule>
    <cfRule type="expression" dxfId="2814" priority="13706">
      <formula>IF(RIGHT(TEXT(AU795,"0.#"),1)=".",TRUE,FALSE)</formula>
    </cfRule>
  </conditionalFormatting>
  <conditionalFormatting sqref="AU830 AU817 AU804">
    <cfRule type="expression" dxfId="2813" priority="13703">
      <formula>IF(RIGHT(TEXT(AU804,"0.#"),1)=".",FALSE,TRUE)</formula>
    </cfRule>
    <cfRule type="expression" dxfId="2812" priority="13704">
      <formula>IF(RIGHT(TEXT(AU804,"0.#"),1)=".",TRUE,FALSE)</formula>
    </cfRule>
  </conditionalFormatting>
  <conditionalFormatting sqref="AU822:AU829 AU820 AU809:AU816 AU807 AU796 AU794 AU798:AU803">
    <cfRule type="expression" dxfId="2811" priority="13701">
      <formula>IF(RIGHT(TEXT(AU794,"0.#"),1)=".",FALSE,TRUE)</formula>
    </cfRule>
    <cfRule type="expression" dxfId="2810" priority="13702">
      <formula>IF(RIGHT(TEXT(AU794,"0.#"),1)=".",TRUE,FALSE)</formula>
    </cfRule>
  </conditionalFormatting>
  <conditionalFormatting sqref="AM87">
    <cfRule type="expression" dxfId="2809" priority="13355">
      <formula>IF(RIGHT(TEXT(AM87,"0.#"),1)=".",FALSE,TRUE)</formula>
    </cfRule>
    <cfRule type="expression" dxfId="2808" priority="13356">
      <formula>IF(RIGHT(TEXT(AM87,"0.#"),1)=".",TRUE,FALSE)</formula>
    </cfRule>
  </conditionalFormatting>
  <conditionalFormatting sqref="AE55">
    <cfRule type="expression" dxfId="2807" priority="13423">
      <formula>IF(RIGHT(TEXT(AE55,"0.#"),1)=".",FALSE,TRUE)</formula>
    </cfRule>
    <cfRule type="expression" dxfId="2806" priority="13424">
      <formula>IF(RIGHT(TEXT(AE55,"0.#"),1)=".",TRUE,FALSE)</formula>
    </cfRule>
  </conditionalFormatting>
  <conditionalFormatting sqref="AI55">
    <cfRule type="expression" dxfId="2805" priority="13421">
      <formula>IF(RIGHT(TEXT(AI55,"0.#"),1)=".",FALSE,TRUE)</formula>
    </cfRule>
    <cfRule type="expression" dxfId="2804" priority="13422">
      <formula>IF(RIGHT(TEXT(AI55,"0.#"),1)=".",TRUE,FALSE)</formula>
    </cfRule>
  </conditionalFormatting>
  <conditionalFormatting sqref="AM34">
    <cfRule type="expression" dxfId="2803" priority="13501">
      <formula>IF(RIGHT(TEXT(AM34,"0.#"),1)=".",FALSE,TRUE)</formula>
    </cfRule>
    <cfRule type="expression" dxfId="2802" priority="13502">
      <formula>IF(RIGHT(TEXT(AM34,"0.#"),1)=".",TRUE,FALSE)</formula>
    </cfRule>
  </conditionalFormatting>
  <conditionalFormatting sqref="AE33">
    <cfRule type="expression" dxfId="2801" priority="13515">
      <formula>IF(RIGHT(TEXT(AE33,"0.#"),1)=".",FALSE,TRUE)</formula>
    </cfRule>
    <cfRule type="expression" dxfId="2800" priority="13516">
      <formula>IF(RIGHT(TEXT(AE33,"0.#"),1)=".",TRUE,FALSE)</formula>
    </cfRule>
  </conditionalFormatting>
  <conditionalFormatting sqref="AE34">
    <cfRule type="expression" dxfId="2799" priority="13513">
      <formula>IF(RIGHT(TEXT(AE34,"0.#"),1)=".",FALSE,TRUE)</formula>
    </cfRule>
    <cfRule type="expression" dxfId="2798" priority="13514">
      <formula>IF(RIGHT(TEXT(AE34,"0.#"),1)=".",TRUE,FALSE)</formula>
    </cfRule>
  </conditionalFormatting>
  <conditionalFormatting sqref="AI34">
    <cfRule type="expression" dxfId="2797" priority="13511">
      <formula>IF(RIGHT(TEXT(AI34,"0.#"),1)=".",FALSE,TRUE)</formula>
    </cfRule>
    <cfRule type="expression" dxfId="2796" priority="13512">
      <formula>IF(RIGHT(TEXT(AI34,"0.#"),1)=".",TRUE,FALSE)</formula>
    </cfRule>
  </conditionalFormatting>
  <conditionalFormatting sqref="AI33">
    <cfRule type="expression" dxfId="2795" priority="13509">
      <formula>IF(RIGHT(TEXT(AI33,"0.#"),1)=".",FALSE,TRUE)</formula>
    </cfRule>
    <cfRule type="expression" dxfId="2794" priority="13510">
      <formula>IF(RIGHT(TEXT(AI33,"0.#"),1)=".",TRUE,FALSE)</formula>
    </cfRule>
  </conditionalFormatting>
  <conditionalFormatting sqref="AI32">
    <cfRule type="expression" dxfId="2793" priority="13507">
      <formula>IF(RIGHT(TEXT(AI32,"0.#"),1)=".",FALSE,TRUE)</formula>
    </cfRule>
    <cfRule type="expression" dxfId="2792" priority="13508">
      <formula>IF(RIGHT(TEXT(AI32,"0.#"),1)=".",TRUE,FALSE)</formula>
    </cfRule>
  </conditionalFormatting>
  <conditionalFormatting sqref="AM32">
    <cfRule type="expression" dxfId="2791" priority="13505">
      <formula>IF(RIGHT(TEXT(AM32,"0.#"),1)=".",FALSE,TRUE)</formula>
    </cfRule>
    <cfRule type="expression" dxfId="2790" priority="13506">
      <formula>IF(RIGHT(TEXT(AM32,"0.#"),1)=".",TRUE,FALSE)</formula>
    </cfRule>
  </conditionalFormatting>
  <conditionalFormatting sqref="AM33">
    <cfRule type="expression" dxfId="2789" priority="13503">
      <formula>IF(RIGHT(TEXT(AM33,"0.#"),1)=".",FALSE,TRUE)</formula>
    </cfRule>
    <cfRule type="expression" dxfId="2788" priority="13504">
      <formula>IF(RIGHT(TEXT(AM33,"0.#"),1)=".",TRUE,FALSE)</formula>
    </cfRule>
  </conditionalFormatting>
  <conditionalFormatting sqref="AQ32:AQ34">
    <cfRule type="expression" dxfId="2787" priority="13495">
      <formula>IF(RIGHT(TEXT(AQ32,"0.#"),1)=".",FALSE,TRUE)</formula>
    </cfRule>
    <cfRule type="expression" dxfId="2786" priority="13496">
      <formula>IF(RIGHT(TEXT(AQ32,"0.#"),1)=".",TRUE,FALSE)</formula>
    </cfRule>
  </conditionalFormatting>
  <conditionalFormatting sqref="AU32:AU34">
    <cfRule type="expression" dxfId="2785" priority="13493">
      <formula>IF(RIGHT(TEXT(AU32,"0.#"),1)=".",FALSE,TRUE)</formula>
    </cfRule>
    <cfRule type="expression" dxfId="2784" priority="13494">
      <formula>IF(RIGHT(TEXT(AU32,"0.#"),1)=".",TRUE,FALSE)</formula>
    </cfRule>
  </conditionalFormatting>
  <conditionalFormatting sqref="AE53">
    <cfRule type="expression" dxfId="2783" priority="13427">
      <formula>IF(RIGHT(TEXT(AE53,"0.#"),1)=".",FALSE,TRUE)</formula>
    </cfRule>
    <cfRule type="expression" dxfId="2782" priority="13428">
      <formula>IF(RIGHT(TEXT(AE53,"0.#"),1)=".",TRUE,FALSE)</formula>
    </cfRule>
  </conditionalFormatting>
  <conditionalFormatting sqref="AE54">
    <cfRule type="expression" dxfId="2781" priority="13425">
      <formula>IF(RIGHT(TEXT(AE54,"0.#"),1)=".",FALSE,TRUE)</formula>
    </cfRule>
    <cfRule type="expression" dxfId="2780" priority="13426">
      <formula>IF(RIGHT(TEXT(AE54,"0.#"),1)=".",TRUE,FALSE)</formula>
    </cfRule>
  </conditionalFormatting>
  <conditionalFormatting sqref="AI54">
    <cfRule type="expression" dxfId="2779" priority="13419">
      <formula>IF(RIGHT(TEXT(AI54,"0.#"),1)=".",FALSE,TRUE)</formula>
    </cfRule>
    <cfRule type="expression" dxfId="2778" priority="13420">
      <formula>IF(RIGHT(TEXT(AI54,"0.#"),1)=".",TRUE,FALSE)</formula>
    </cfRule>
  </conditionalFormatting>
  <conditionalFormatting sqref="AI53">
    <cfRule type="expression" dxfId="2777" priority="13417">
      <formula>IF(RIGHT(TEXT(AI53,"0.#"),1)=".",FALSE,TRUE)</formula>
    </cfRule>
    <cfRule type="expression" dxfId="2776" priority="13418">
      <formula>IF(RIGHT(TEXT(AI53,"0.#"),1)=".",TRUE,FALSE)</formula>
    </cfRule>
  </conditionalFormatting>
  <conditionalFormatting sqref="AM53">
    <cfRule type="expression" dxfId="2775" priority="13415">
      <formula>IF(RIGHT(TEXT(AM53,"0.#"),1)=".",FALSE,TRUE)</formula>
    </cfRule>
    <cfRule type="expression" dxfId="2774" priority="13416">
      <formula>IF(RIGHT(TEXT(AM53,"0.#"),1)=".",TRUE,FALSE)</formula>
    </cfRule>
  </conditionalFormatting>
  <conditionalFormatting sqref="AM54">
    <cfRule type="expression" dxfId="2773" priority="13413">
      <formula>IF(RIGHT(TEXT(AM54,"0.#"),1)=".",FALSE,TRUE)</formula>
    </cfRule>
    <cfRule type="expression" dxfId="2772" priority="13414">
      <formula>IF(RIGHT(TEXT(AM54,"0.#"),1)=".",TRUE,FALSE)</formula>
    </cfRule>
  </conditionalFormatting>
  <conditionalFormatting sqref="AM55">
    <cfRule type="expression" dxfId="2771" priority="13411">
      <formula>IF(RIGHT(TEXT(AM55,"0.#"),1)=".",FALSE,TRUE)</formula>
    </cfRule>
    <cfRule type="expression" dxfId="2770" priority="13412">
      <formula>IF(RIGHT(TEXT(AM55,"0.#"),1)=".",TRUE,FALSE)</formula>
    </cfRule>
  </conditionalFormatting>
  <conditionalFormatting sqref="AE60">
    <cfRule type="expression" dxfId="2769" priority="13397">
      <formula>IF(RIGHT(TEXT(AE60,"0.#"),1)=".",FALSE,TRUE)</formula>
    </cfRule>
    <cfRule type="expression" dxfId="2768" priority="13398">
      <formula>IF(RIGHT(TEXT(AE60,"0.#"),1)=".",TRUE,FALSE)</formula>
    </cfRule>
  </conditionalFormatting>
  <conditionalFormatting sqref="AE61">
    <cfRule type="expression" dxfId="2767" priority="13395">
      <formula>IF(RIGHT(TEXT(AE61,"0.#"),1)=".",FALSE,TRUE)</formula>
    </cfRule>
    <cfRule type="expression" dxfId="2766" priority="13396">
      <formula>IF(RIGHT(TEXT(AE61,"0.#"),1)=".",TRUE,FALSE)</formula>
    </cfRule>
  </conditionalFormatting>
  <conditionalFormatting sqref="AE62">
    <cfRule type="expression" dxfId="2765" priority="13393">
      <formula>IF(RIGHT(TEXT(AE62,"0.#"),1)=".",FALSE,TRUE)</formula>
    </cfRule>
    <cfRule type="expression" dxfId="2764" priority="13394">
      <formula>IF(RIGHT(TEXT(AE62,"0.#"),1)=".",TRUE,FALSE)</formula>
    </cfRule>
  </conditionalFormatting>
  <conditionalFormatting sqref="AI62">
    <cfRule type="expression" dxfId="2763" priority="13391">
      <formula>IF(RIGHT(TEXT(AI62,"0.#"),1)=".",FALSE,TRUE)</formula>
    </cfRule>
    <cfRule type="expression" dxfId="2762" priority="13392">
      <formula>IF(RIGHT(TEXT(AI62,"0.#"),1)=".",TRUE,FALSE)</formula>
    </cfRule>
  </conditionalFormatting>
  <conditionalFormatting sqref="AI61">
    <cfRule type="expression" dxfId="2761" priority="13389">
      <formula>IF(RIGHT(TEXT(AI61,"0.#"),1)=".",FALSE,TRUE)</formula>
    </cfRule>
    <cfRule type="expression" dxfId="2760" priority="13390">
      <formula>IF(RIGHT(TEXT(AI61,"0.#"),1)=".",TRUE,FALSE)</formula>
    </cfRule>
  </conditionalFormatting>
  <conditionalFormatting sqref="AI60">
    <cfRule type="expression" dxfId="2759" priority="13387">
      <formula>IF(RIGHT(TEXT(AI60,"0.#"),1)=".",FALSE,TRUE)</formula>
    </cfRule>
    <cfRule type="expression" dxfId="2758" priority="13388">
      <formula>IF(RIGHT(TEXT(AI60,"0.#"),1)=".",TRUE,FALSE)</formula>
    </cfRule>
  </conditionalFormatting>
  <conditionalFormatting sqref="AM60">
    <cfRule type="expression" dxfId="2757" priority="13385">
      <formula>IF(RIGHT(TEXT(AM60,"0.#"),1)=".",FALSE,TRUE)</formula>
    </cfRule>
    <cfRule type="expression" dxfId="2756" priority="13386">
      <formula>IF(RIGHT(TEXT(AM60,"0.#"),1)=".",TRUE,FALSE)</formula>
    </cfRule>
  </conditionalFormatting>
  <conditionalFormatting sqref="AM61">
    <cfRule type="expression" dxfId="2755" priority="13383">
      <formula>IF(RIGHT(TEXT(AM61,"0.#"),1)=".",FALSE,TRUE)</formula>
    </cfRule>
    <cfRule type="expression" dxfId="2754" priority="13384">
      <formula>IF(RIGHT(TEXT(AM61,"0.#"),1)=".",TRUE,FALSE)</formula>
    </cfRule>
  </conditionalFormatting>
  <conditionalFormatting sqref="AM62">
    <cfRule type="expression" dxfId="2753" priority="13381">
      <formula>IF(RIGHT(TEXT(AM62,"0.#"),1)=".",FALSE,TRUE)</formula>
    </cfRule>
    <cfRule type="expression" dxfId="2752" priority="13382">
      <formula>IF(RIGHT(TEXT(AM62,"0.#"),1)=".",TRUE,FALSE)</formula>
    </cfRule>
  </conditionalFormatting>
  <conditionalFormatting sqref="AE87">
    <cfRule type="expression" dxfId="2751" priority="13367">
      <formula>IF(RIGHT(TEXT(AE87,"0.#"),1)=".",FALSE,TRUE)</formula>
    </cfRule>
    <cfRule type="expression" dxfId="2750" priority="13368">
      <formula>IF(RIGHT(TEXT(AE87,"0.#"),1)=".",TRUE,FALSE)</formula>
    </cfRule>
  </conditionalFormatting>
  <conditionalFormatting sqref="AE88">
    <cfRule type="expression" dxfId="2749" priority="13365">
      <formula>IF(RIGHT(TEXT(AE88,"0.#"),1)=".",FALSE,TRUE)</formula>
    </cfRule>
    <cfRule type="expression" dxfId="2748" priority="13366">
      <formula>IF(RIGHT(TEXT(AE88,"0.#"),1)=".",TRUE,FALSE)</formula>
    </cfRule>
  </conditionalFormatting>
  <conditionalFormatting sqref="AE89">
    <cfRule type="expression" dxfId="2747" priority="13363">
      <formula>IF(RIGHT(TEXT(AE89,"0.#"),1)=".",FALSE,TRUE)</formula>
    </cfRule>
    <cfRule type="expression" dxfId="2746" priority="13364">
      <formula>IF(RIGHT(TEXT(AE89,"0.#"),1)=".",TRUE,FALSE)</formula>
    </cfRule>
  </conditionalFormatting>
  <conditionalFormatting sqref="AI89">
    <cfRule type="expression" dxfId="2745" priority="13361">
      <formula>IF(RIGHT(TEXT(AI89,"0.#"),1)=".",FALSE,TRUE)</formula>
    </cfRule>
    <cfRule type="expression" dxfId="2744" priority="13362">
      <formula>IF(RIGHT(TEXT(AI89,"0.#"),1)=".",TRUE,FALSE)</formula>
    </cfRule>
  </conditionalFormatting>
  <conditionalFormatting sqref="AI88">
    <cfRule type="expression" dxfId="2743" priority="13359">
      <formula>IF(RIGHT(TEXT(AI88,"0.#"),1)=".",FALSE,TRUE)</formula>
    </cfRule>
    <cfRule type="expression" dxfId="2742" priority="13360">
      <formula>IF(RIGHT(TEXT(AI88,"0.#"),1)=".",TRUE,FALSE)</formula>
    </cfRule>
  </conditionalFormatting>
  <conditionalFormatting sqref="AI87">
    <cfRule type="expression" dxfId="2741" priority="13357">
      <formula>IF(RIGHT(TEXT(AI87,"0.#"),1)=".",FALSE,TRUE)</formula>
    </cfRule>
    <cfRule type="expression" dxfId="2740" priority="13358">
      <formula>IF(RIGHT(TEXT(AI87,"0.#"),1)=".",TRUE,FALSE)</formula>
    </cfRule>
  </conditionalFormatting>
  <conditionalFormatting sqref="AM88">
    <cfRule type="expression" dxfId="2739" priority="13353">
      <formula>IF(RIGHT(TEXT(AM88,"0.#"),1)=".",FALSE,TRUE)</formula>
    </cfRule>
    <cfRule type="expression" dxfId="2738" priority="13354">
      <formula>IF(RIGHT(TEXT(AM88,"0.#"),1)=".",TRUE,FALSE)</formula>
    </cfRule>
  </conditionalFormatting>
  <conditionalFormatting sqref="AM89">
    <cfRule type="expression" dxfId="2737" priority="13351">
      <formula>IF(RIGHT(TEXT(AM89,"0.#"),1)=".",FALSE,TRUE)</formula>
    </cfRule>
    <cfRule type="expression" dxfId="2736" priority="13352">
      <formula>IF(RIGHT(TEXT(AM89,"0.#"),1)=".",TRUE,FALSE)</formula>
    </cfRule>
  </conditionalFormatting>
  <conditionalFormatting sqref="AE92">
    <cfRule type="expression" dxfId="2735" priority="13337">
      <formula>IF(RIGHT(TEXT(AE92,"0.#"),1)=".",FALSE,TRUE)</formula>
    </cfRule>
    <cfRule type="expression" dxfId="2734" priority="13338">
      <formula>IF(RIGHT(TEXT(AE92,"0.#"),1)=".",TRUE,FALSE)</formula>
    </cfRule>
  </conditionalFormatting>
  <conditionalFormatting sqref="AE93">
    <cfRule type="expression" dxfId="2733" priority="13335">
      <formula>IF(RIGHT(TEXT(AE93,"0.#"),1)=".",FALSE,TRUE)</formula>
    </cfRule>
    <cfRule type="expression" dxfId="2732" priority="13336">
      <formula>IF(RIGHT(TEXT(AE93,"0.#"),1)=".",TRUE,FALSE)</formula>
    </cfRule>
  </conditionalFormatting>
  <conditionalFormatting sqref="AE94">
    <cfRule type="expression" dxfId="2731" priority="13333">
      <formula>IF(RIGHT(TEXT(AE94,"0.#"),1)=".",FALSE,TRUE)</formula>
    </cfRule>
    <cfRule type="expression" dxfId="2730" priority="13334">
      <formula>IF(RIGHT(TEXT(AE94,"0.#"),1)=".",TRUE,FALSE)</formula>
    </cfRule>
  </conditionalFormatting>
  <conditionalFormatting sqref="AI94">
    <cfRule type="expression" dxfId="2729" priority="13331">
      <formula>IF(RIGHT(TEXT(AI94,"0.#"),1)=".",FALSE,TRUE)</formula>
    </cfRule>
    <cfRule type="expression" dxfId="2728" priority="13332">
      <formula>IF(RIGHT(TEXT(AI94,"0.#"),1)=".",TRUE,FALSE)</formula>
    </cfRule>
  </conditionalFormatting>
  <conditionalFormatting sqref="AI93">
    <cfRule type="expression" dxfId="2727" priority="13329">
      <formula>IF(RIGHT(TEXT(AI93,"0.#"),1)=".",FALSE,TRUE)</formula>
    </cfRule>
    <cfRule type="expression" dxfId="2726" priority="13330">
      <formula>IF(RIGHT(TEXT(AI93,"0.#"),1)=".",TRUE,FALSE)</formula>
    </cfRule>
  </conditionalFormatting>
  <conditionalFormatting sqref="AI92">
    <cfRule type="expression" dxfId="2725" priority="13327">
      <formula>IF(RIGHT(TEXT(AI92,"0.#"),1)=".",FALSE,TRUE)</formula>
    </cfRule>
    <cfRule type="expression" dxfId="2724" priority="13328">
      <formula>IF(RIGHT(TEXT(AI92,"0.#"),1)=".",TRUE,FALSE)</formula>
    </cfRule>
  </conditionalFormatting>
  <conditionalFormatting sqref="AM92">
    <cfRule type="expression" dxfId="2723" priority="13325">
      <formula>IF(RIGHT(TEXT(AM92,"0.#"),1)=".",FALSE,TRUE)</formula>
    </cfRule>
    <cfRule type="expression" dxfId="2722" priority="13326">
      <formula>IF(RIGHT(TEXT(AM92,"0.#"),1)=".",TRUE,FALSE)</formula>
    </cfRule>
  </conditionalFormatting>
  <conditionalFormatting sqref="AM93">
    <cfRule type="expression" dxfId="2721" priority="13323">
      <formula>IF(RIGHT(TEXT(AM93,"0.#"),1)=".",FALSE,TRUE)</formula>
    </cfRule>
    <cfRule type="expression" dxfId="2720" priority="13324">
      <formula>IF(RIGHT(TEXT(AM93,"0.#"),1)=".",TRUE,FALSE)</formula>
    </cfRule>
  </conditionalFormatting>
  <conditionalFormatting sqref="AM94">
    <cfRule type="expression" dxfId="2719" priority="13321">
      <formula>IF(RIGHT(TEXT(AM94,"0.#"),1)=".",FALSE,TRUE)</formula>
    </cfRule>
    <cfRule type="expression" dxfId="2718" priority="13322">
      <formula>IF(RIGHT(TEXT(AM94,"0.#"),1)=".",TRUE,FALSE)</formula>
    </cfRule>
  </conditionalFormatting>
  <conditionalFormatting sqref="AE97">
    <cfRule type="expression" dxfId="2717" priority="13307">
      <formula>IF(RIGHT(TEXT(AE97,"0.#"),1)=".",FALSE,TRUE)</formula>
    </cfRule>
    <cfRule type="expression" dxfId="2716" priority="13308">
      <formula>IF(RIGHT(TEXT(AE97,"0.#"),1)=".",TRUE,FALSE)</formula>
    </cfRule>
  </conditionalFormatting>
  <conditionalFormatting sqref="AE98">
    <cfRule type="expression" dxfId="2715" priority="13305">
      <formula>IF(RIGHT(TEXT(AE98,"0.#"),1)=".",FALSE,TRUE)</formula>
    </cfRule>
    <cfRule type="expression" dxfId="2714" priority="13306">
      <formula>IF(RIGHT(TEXT(AE98,"0.#"),1)=".",TRUE,FALSE)</formula>
    </cfRule>
  </conditionalFormatting>
  <conditionalFormatting sqref="AE99">
    <cfRule type="expression" dxfId="2713" priority="13303">
      <formula>IF(RIGHT(TEXT(AE99,"0.#"),1)=".",FALSE,TRUE)</formula>
    </cfRule>
    <cfRule type="expression" dxfId="2712" priority="13304">
      <formula>IF(RIGHT(TEXT(AE99,"0.#"),1)=".",TRUE,FALSE)</formula>
    </cfRule>
  </conditionalFormatting>
  <conditionalFormatting sqref="AI99">
    <cfRule type="expression" dxfId="2711" priority="13301">
      <formula>IF(RIGHT(TEXT(AI99,"0.#"),1)=".",FALSE,TRUE)</formula>
    </cfRule>
    <cfRule type="expression" dxfId="2710" priority="13302">
      <formula>IF(RIGHT(TEXT(AI99,"0.#"),1)=".",TRUE,FALSE)</formula>
    </cfRule>
  </conditionalFormatting>
  <conditionalFormatting sqref="AI98">
    <cfRule type="expression" dxfId="2709" priority="13299">
      <formula>IF(RIGHT(TEXT(AI98,"0.#"),1)=".",FALSE,TRUE)</formula>
    </cfRule>
    <cfRule type="expression" dxfId="2708" priority="13300">
      <formula>IF(RIGHT(TEXT(AI98,"0.#"),1)=".",TRUE,FALSE)</formula>
    </cfRule>
  </conditionalFormatting>
  <conditionalFormatting sqref="AI97">
    <cfRule type="expression" dxfId="2707" priority="13297">
      <formula>IF(RIGHT(TEXT(AI97,"0.#"),1)=".",FALSE,TRUE)</formula>
    </cfRule>
    <cfRule type="expression" dxfId="2706" priority="13298">
      <formula>IF(RIGHT(TEXT(AI97,"0.#"),1)=".",TRUE,FALSE)</formula>
    </cfRule>
  </conditionalFormatting>
  <conditionalFormatting sqref="AM97">
    <cfRule type="expression" dxfId="2705" priority="13295">
      <formula>IF(RIGHT(TEXT(AM97,"0.#"),1)=".",FALSE,TRUE)</formula>
    </cfRule>
    <cfRule type="expression" dxfId="2704" priority="13296">
      <formula>IF(RIGHT(TEXT(AM97,"0.#"),1)=".",TRUE,FALSE)</formula>
    </cfRule>
  </conditionalFormatting>
  <conditionalFormatting sqref="AM98">
    <cfRule type="expression" dxfId="2703" priority="13293">
      <formula>IF(RIGHT(TEXT(AM98,"0.#"),1)=".",FALSE,TRUE)</formula>
    </cfRule>
    <cfRule type="expression" dxfId="2702" priority="13294">
      <formula>IF(RIGHT(TEXT(AM98,"0.#"),1)=".",TRUE,FALSE)</formula>
    </cfRule>
  </conditionalFormatting>
  <conditionalFormatting sqref="AM99">
    <cfRule type="expression" dxfId="2701" priority="13291">
      <formula>IF(RIGHT(TEXT(AM99,"0.#"),1)=".",FALSE,TRUE)</formula>
    </cfRule>
    <cfRule type="expression" dxfId="2700" priority="13292">
      <formula>IF(RIGHT(TEXT(AM99,"0.#"),1)=".",TRUE,FALSE)</formula>
    </cfRule>
  </conditionalFormatting>
  <conditionalFormatting sqref="AI101">
    <cfRule type="expression" dxfId="2699" priority="13277">
      <formula>IF(RIGHT(TEXT(AI101,"0.#"),1)=".",FALSE,TRUE)</formula>
    </cfRule>
    <cfRule type="expression" dxfId="2698" priority="13278">
      <formula>IF(RIGHT(TEXT(AI101,"0.#"),1)=".",TRUE,FALSE)</formula>
    </cfRule>
  </conditionalFormatting>
  <conditionalFormatting sqref="AM101">
    <cfRule type="expression" dxfId="2697" priority="13275">
      <formula>IF(RIGHT(TEXT(AM101,"0.#"),1)=".",FALSE,TRUE)</formula>
    </cfRule>
    <cfRule type="expression" dxfId="2696" priority="13276">
      <formula>IF(RIGHT(TEXT(AM101,"0.#"),1)=".",TRUE,FALSE)</formula>
    </cfRule>
  </conditionalFormatting>
  <conditionalFormatting sqref="AE102">
    <cfRule type="expression" dxfId="2695" priority="13273">
      <formula>IF(RIGHT(TEXT(AE102,"0.#"),1)=".",FALSE,TRUE)</formula>
    </cfRule>
    <cfRule type="expression" dxfId="2694" priority="13274">
      <formula>IF(RIGHT(TEXT(AE102,"0.#"),1)=".",TRUE,FALSE)</formula>
    </cfRule>
  </conditionalFormatting>
  <conditionalFormatting sqref="AI102">
    <cfRule type="expression" dxfId="2693" priority="13271">
      <formula>IF(RIGHT(TEXT(AI102,"0.#"),1)=".",FALSE,TRUE)</formula>
    </cfRule>
    <cfRule type="expression" dxfId="2692" priority="13272">
      <formula>IF(RIGHT(TEXT(AI102,"0.#"),1)=".",TRUE,FALSE)</formula>
    </cfRule>
  </conditionalFormatting>
  <conditionalFormatting sqref="AM102">
    <cfRule type="expression" dxfId="2691" priority="13269">
      <formula>IF(RIGHT(TEXT(AM102,"0.#"),1)=".",FALSE,TRUE)</formula>
    </cfRule>
    <cfRule type="expression" dxfId="2690" priority="13270">
      <formula>IF(RIGHT(TEXT(AM102,"0.#"),1)=".",TRUE,FALSE)</formula>
    </cfRule>
  </conditionalFormatting>
  <conditionalFormatting sqref="AQ102">
    <cfRule type="expression" dxfId="2689" priority="13267">
      <formula>IF(RIGHT(TEXT(AQ102,"0.#"),1)=".",FALSE,TRUE)</formula>
    </cfRule>
    <cfRule type="expression" dxfId="2688" priority="13268">
      <formula>IF(RIGHT(TEXT(AQ102,"0.#"),1)=".",TRUE,FALSE)</formula>
    </cfRule>
  </conditionalFormatting>
  <conditionalFormatting sqref="AE104">
    <cfRule type="expression" dxfId="2687" priority="13265">
      <formula>IF(RIGHT(TEXT(AE104,"0.#"),1)=".",FALSE,TRUE)</formula>
    </cfRule>
    <cfRule type="expression" dxfId="2686" priority="13266">
      <formula>IF(RIGHT(TEXT(AE104,"0.#"),1)=".",TRUE,FALSE)</formula>
    </cfRule>
  </conditionalFormatting>
  <conditionalFormatting sqref="AI104">
    <cfRule type="expression" dxfId="2685" priority="13263">
      <formula>IF(RIGHT(TEXT(AI104,"0.#"),1)=".",FALSE,TRUE)</formula>
    </cfRule>
    <cfRule type="expression" dxfId="2684" priority="13264">
      <formula>IF(RIGHT(TEXT(AI104,"0.#"),1)=".",TRUE,FALSE)</formula>
    </cfRule>
  </conditionalFormatting>
  <conditionalFormatting sqref="AM104">
    <cfRule type="expression" dxfId="2683" priority="13261">
      <formula>IF(RIGHT(TEXT(AM104,"0.#"),1)=".",FALSE,TRUE)</formula>
    </cfRule>
    <cfRule type="expression" dxfId="2682" priority="13262">
      <formula>IF(RIGHT(TEXT(AM104,"0.#"),1)=".",TRUE,FALSE)</formula>
    </cfRule>
  </conditionalFormatting>
  <conditionalFormatting sqref="AE105">
    <cfRule type="expression" dxfId="2681" priority="13259">
      <formula>IF(RIGHT(TEXT(AE105,"0.#"),1)=".",FALSE,TRUE)</formula>
    </cfRule>
    <cfRule type="expression" dxfId="2680" priority="13260">
      <formula>IF(RIGHT(TEXT(AE105,"0.#"),1)=".",TRUE,FALSE)</formula>
    </cfRule>
  </conditionalFormatting>
  <conditionalFormatting sqref="AI105">
    <cfRule type="expression" dxfId="2679" priority="13257">
      <formula>IF(RIGHT(TEXT(AI105,"0.#"),1)=".",FALSE,TRUE)</formula>
    </cfRule>
    <cfRule type="expression" dxfId="2678" priority="13258">
      <formula>IF(RIGHT(TEXT(AI105,"0.#"),1)=".",TRUE,FALSE)</formula>
    </cfRule>
  </conditionalFormatting>
  <conditionalFormatting sqref="AM105">
    <cfRule type="expression" dxfId="2677" priority="13255">
      <formula>IF(RIGHT(TEXT(AM105,"0.#"),1)=".",FALSE,TRUE)</formula>
    </cfRule>
    <cfRule type="expression" dxfId="2676" priority="13256">
      <formula>IF(RIGHT(TEXT(AM105,"0.#"),1)=".",TRUE,FALSE)</formula>
    </cfRule>
  </conditionalFormatting>
  <conditionalFormatting sqref="AE107">
    <cfRule type="expression" dxfId="2675" priority="13251">
      <formula>IF(RIGHT(TEXT(AE107,"0.#"),1)=".",FALSE,TRUE)</formula>
    </cfRule>
    <cfRule type="expression" dxfId="2674" priority="13252">
      <formula>IF(RIGHT(TEXT(AE107,"0.#"),1)=".",TRUE,FALSE)</formula>
    </cfRule>
  </conditionalFormatting>
  <conditionalFormatting sqref="AI107">
    <cfRule type="expression" dxfId="2673" priority="13249">
      <formula>IF(RIGHT(TEXT(AI107,"0.#"),1)=".",FALSE,TRUE)</formula>
    </cfRule>
    <cfRule type="expression" dxfId="2672" priority="13250">
      <formula>IF(RIGHT(TEXT(AI107,"0.#"),1)=".",TRUE,FALSE)</formula>
    </cfRule>
  </conditionalFormatting>
  <conditionalFormatting sqref="AM107">
    <cfRule type="expression" dxfId="2671" priority="13247">
      <formula>IF(RIGHT(TEXT(AM107,"0.#"),1)=".",FALSE,TRUE)</formula>
    </cfRule>
    <cfRule type="expression" dxfId="2670" priority="13248">
      <formula>IF(RIGHT(TEXT(AM107,"0.#"),1)=".",TRUE,FALSE)</formula>
    </cfRule>
  </conditionalFormatting>
  <conditionalFormatting sqref="AE108">
    <cfRule type="expression" dxfId="2669" priority="13245">
      <formula>IF(RIGHT(TEXT(AE108,"0.#"),1)=".",FALSE,TRUE)</formula>
    </cfRule>
    <cfRule type="expression" dxfId="2668" priority="13246">
      <formula>IF(RIGHT(TEXT(AE108,"0.#"),1)=".",TRUE,FALSE)</formula>
    </cfRule>
  </conditionalFormatting>
  <conditionalFormatting sqref="AI108">
    <cfRule type="expression" dxfId="2667" priority="13243">
      <formula>IF(RIGHT(TEXT(AI108,"0.#"),1)=".",FALSE,TRUE)</formula>
    </cfRule>
    <cfRule type="expression" dxfId="2666" priority="13244">
      <formula>IF(RIGHT(TEXT(AI108,"0.#"),1)=".",TRUE,FALSE)</formula>
    </cfRule>
  </conditionalFormatting>
  <conditionalFormatting sqref="AM108">
    <cfRule type="expression" dxfId="2665" priority="13241">
      <formula>IF(RIGHT(TEXT(AM108,"0.#"),1)=".",FALSE,TRUE)</formula>
    </cfRule>
    <cfRule type="expression" dxfId="2664" priority="13242">
      <formula>IF(RIGHT(TEXT(AM108,"0.#"),1)=".",TRUE,FALSE)</formula>
    </cfRule>
  </conditionalFormatting>
  <conditionalFormatting sqref="AE110">
    <cfRule type="expression" dxfId="2663" priority="13237">
      <formula>IF(RIGHT(TEXT(AE110,"0.#"),1)=".",FALSE,TRUE)</formula>
    </cfRule>
    <cfRule type="expression" dxfId="2662" priority="13238">
      <formula>IF(RIGHT(TEXT(AE110,"0.#"),1)=".",TRUE,FALSE)</formula>
    </cfRule>
  </conditionalFormatting>
  <conditionalFormatting sqref="AI110">
    <cfRule type="expression" dxfId="2661" priority="13235">
      <formula>IF(RIGHT(TEXT(AI110,"0.#"),1)=".",FALSE,TRUE)</formula>
    </cfRule>
    <cfRule type="expression" dxfId="2660" priority="13236">
      <formula>IF(RIGHT(TEXT(AI110,"0.#"),1)=".",TRUE,FALSE)</formula>
    </cfRule>
  </conditionalFormatting>
  <conditionalFormatting sqref="AM110">
    <cfRule type="expression" dxfId="2659" priority="13233">
      <formula>IF(RIGHT(TEXT(AM110,"0.#"),1)=".",FALSE,TRUE)</formula>
    </cfRule>
    <cfRule type="expression" dxfId="2658" priority="13234">
      <formula>IF(RIGHT(TEXT(AM110,"0.#"),1)=".",TRUE,FALSE)</formula>
    </cfRule>
  </conditionalFormatting>
  <conditionalFormatting sqref="AE111">
    <cfRule type="expression" dxfId="2657" priority="13231">
      <formula>IF(RIGHT(TEXT(AE111,"0.#"),1)=".",FALSE,TRUE)</formula>
    </cfRule>
    <cfRule type="expression" dxfId="2656" priority="13232">
      <formula>IF(RIGHT(TEXT(AE111,"0.#"),1)=".",TRUE,FALSE)</formula>
    </cfRule>
  </conditionalFormatting>
  <conditionalFormatting sqref="AI111">
    <cfRule type="expression" dxfId="2655" priority="13229">
      <formula>IF(RIGHT(TEXT(AI111,"0.#"),1)=".",FALSE,TRUE)</formula>
    </cfRule>
    <cfRule type="expression" dxfId="2654" priority="13230">
      <formula>IF(RIGHT(TEXT(AI111,"0.#"),1)=".",TRUE,FALSE)</formula>
    </cfRule>
  </conditionalFormatting>
  <conditionalFormatting sqref="AM111">
    <cfRule type="expression" dxfId="2653" priority="13227">
      <formula>IF(RIGHT(TEXT(AM111,"0.#"),1)=".",FALSE,TRUE)</formula>
    </cfRule>
    <cfRule type="expression" dxfId="2652" priority="13228">
      <formula>IF(RIGHT(TEXT(AM111,"0.#"),1)=".",TRUE,FALSE)</formula>
    </cfRule>
  </conditionalFormatting>
  <conditionalFormatting sqref="AE113">
    <cfRule type="expression" dxfId="2651" priority="13223">
      <formula>IF(RIGHT(TEXT(AE113,"0.#"),1)=".",FALSE,TRUE)</formula>
    </cfRule>
    <cfRule type="expression" dxfId="2650" priority="13224">
      <formula>IF(RIGHT(TEXT(AE113,"0.#"),1)=".",TRUE,FALSE)</formula>
    </cfRule>
  </conditionalFormatting>
  <conditionalFormatting sqref="AI113">
    <cfRule type="expression" dxfId="2649" priority="13221">
      <formula>IF(RIGHT(TEXT(AI113,"0.#"),1)=".",FALSE,TRUE)</formula>
    </cfRule>
    <cfRule type="expression" dxfId="2648" priority="13222">
      <formula>IF(RIGHT(TEXT(AI113,"0.#"),1)=".",TRUE,FALSE)</formula>
    </cfRule>
  </conditionalFormatting>
  <conditionalFormatting sqref="AM113">
    <cfRule type="expression" dxfId="2647" priority="13219">
      <formula>IF(RIGHT(TEXT(AM113,"0.#"),1)=".",FALSE,TRUE)</formula>
    </cfRule>
    <cfRule type="expression" dxfId="2646" priority="13220">
      <formula>IF(RIGHT(TEXT(AM113,"0.#"),1)=".",TRUE,FALSE)</formula>
    </cfRule>
  </conditionalFormatting>
  <conditionalFormatting sqref="AE114">
    <cfRule type="expression" dxfId="2645" priority="13217">
      <formula>IF(RIGHT(TEXT(AE114,"0.#"),1)=".",FALSE,TRUE)</formula>
    </cfRule>
    <cfRule type="expression" dxfId="2644" priority="13218">
      <formula>IF(RIGHT(TEXT(AE114,"0.#"),1)=".",TRUE,FALSE)</formula>
    </cfRule>
  </conditionalFormatting>
  <conditionalFormatting sqref="AI114">
    <cfRule type="expression" dxfId="2643" priority="13215">
      <formula>IF(RIGHT(TEXT(AI114,"0.#"),1)=".",FALSE,TRUE)</formula>
    </cfRule>
    <cfRule type="expression" dxfId="2642" priority="13216">
      <formula>IF(RIGHT(TEXT(AI114,"0.#"),1)=".",TRUE,FALSE)</formula>
    </cfRule>
  </conditionalFormatting>
  <conditionalFormatting sqref="AM114">
    <cfRule type="expression" dxfId="2641" priority="13213">
      <formula>IF(RIGHT(TEXT(AM114,"0.#"),1)=".",FALSE,TRUE)</formula>
    </cfRule>
    <cfRule type="expression" dxfId="2640" priority="13214">
      <formula>IF(RIGHT(TEXT(AM114,"0.#"),1)=".",TRUE,FALSE)</formula>
    </cfRule>
  </conditionalFormatting>
  <conditionalFormatting sqref="AE116 AQ116">
    <cfRule type="expression" dxfId="2639" priority="13209">
      <formula>IF(RIGHT(TEXT(AE116,"0.#"),1)=".",FALSE,TRUE)</formula>
    </cfRule>
    <cfRule type="expression" dxfId="2638" priority="13210">
      <formula>IF(RIGHT(TEXT(AE116,"0.#"),1)=".",TRUE,FALSE)</formula>
    </cfRule>
  </conditionalFormatting>
  <conditionalFormatting sqref="AI116">
    <cfRule type="expression" dxfId="2637" priority="13207">
      <formula>IF(RIGHT(TEXT(AI116,"0.#"),1)=".",FALSE,TRUE)</formula>
    </cfRule>
    <cfRule type="expression" dxfId="2636" priority="13208">
      <formula>IF(RIGHT(TEXT(AI116,"0.#"),1)=".",TRUE,FALSE)</formula>
    </cfRule>
  </conditionalFormatting>
  <conditionalFormatting sqref="AM116">
    <cfRule type="expression" dxfId="2635" priority="13205">
      <formula>IF(RIGHT(TEXT(AM116,"0.#"),1)=".",FALSE,TRUE)</formula>
    </cfRule>
    <cfRule type="expression" dxfId="2634" priority="13206">
      <formula>IF(RIGHT(TEXT(AM116,"0.#"),1)=".",TRUE,FALSE)</formula>
    </cfRule>
  </conditionalFormatting>
  <conditionalFormatting sqref="AE117 AM117">
    <cfRule type="expression" dxfId="2633" priority="13203">
      <formula>IF(RIGHT(TEXT(AE117,"0.#"),1)=".",FALSE,TRUE)</formula>
    </cfRule>
    <cfRule type="expression" dxfId="2632" priority="13204">
      <formula>IF(RIGHT(TEXT(AE117,"0.#"),1)=".",TRUE,FALSE)</formula>
    </cfRule>
  </conditionalFormatting>
  <conditionalFormatting sqref="AI117">
    <cfRule type="expression" dxfId="2631" priority="13201">
      <formula>IF(RIGHT(TEXT(AI117,"0.#"),1)=".",FALSE,TRUE)</formula>
    </cfRule>
    <cfRule type="expression" dxfId="2630" priority="13202">
      <formula>IF(RIGHT(TEXT(AI117,"0.#"),1)=".",TRUE,FALSE)</formula>
    </cfRule>
  </conditionalFormatting>
  <conditionalFormatting sqref="AQ117">
    <cfRule type="expression" dxfId="2629" priority="13197">
      <formula>IF(RIGHT(TEXT(AQ117,"0.#"),1)=".",FALSE,TRUE)</formula>
    </cfRule>
    <cfRule type="expression" dxfId="2628" priority="13198">
      <formula>IF(RIGHT(TEXT(AQ117,"0.#"),1)=".",TRUE,FALSE)</formula>
    </cfRule>
  </conditionalFormatting>
  <conditionalFormatting sqref="AE119 AQ119">
    <cfRule type="expression" dxfId="2627" priority="13195">
      <formula>IF(RIGHT(TEXT(AE119,"0.#"),1)=".",FALSE,TRUE)</formula>
    </cfRule>
    <cfRule type="expression" dxfId="2626" priority="13196">
      <formula>IF(RIGHT(TEXT(AE119,"0.#"),1)=".",TRUE,FALSE)</formula>
    </cfRule>
  </conditionalFormatting>
  <conditionalFormatting sqref="AI119">
    <cfRule type="expression" dxfId="2625" priority="13193">
      <formula>IF(RIGHT(TEXT(AI119,"0.#"),1)=".",FALSE,TRUE)</formula>
    </cfRule>
    <cfRule type="expression" dxfId="2624" priority="13194">
      <formula>IF(RIGHT(TEXT(AI119,"0.#"),1)=".",TRUE,FALSE)</formula>
    </cfRule>
  </conditionalFormatting>
  <conditionalFormatting sqref="AM119">
    <cfRule type="expression" dxfId="2623" priority="13191">
      <formula>IF(RIGHT(TEXT(AM119,"0.#"),1)=".",FALSE,TRUE)</formula>
    </cfRule>
    <cfRule type="expression" dxfId="2622" priority="13192">
      <formula>IF(RIGHT(TEXT(AM119,"0.#"),1)=".",TRUE,FALSE)</formula>
    </cfRule>
  </conditionalFormatting>
  <conditionalFormatting sqref="AQ120">
    <cfRule type="expression" dxfId="2621" priority="13183">
      <formula>IF(RIGHT(TEXT(AQ120,"0.#"),1)=".",FALSE,TRUE)</formula>
    </cfRule>
    <cfRule type="expression" dxfId="2620" priority="13184">
      <formula>IF(RIGHT(TEXT(AQ120,"0.#"),1)=".",TRUE,FALSE)</formula>
    </cfRule>
  </conditionalFormatting>
  <conditionalFormatting sqref="AE122 AQ122">
    <cfRule type="expression" dxfId="2619" priority="13181">
      <formula>IF(RIGHT(TEXT(AE122,"0.#"),1)=".",FALSE,TRUE)</formula>
    </cfRule>
    <cfRule type="expression" dxfId="2618" priority="13182">
      <formula>IF(RIGHT(TEXT(AE122,"0.#"),1)=".",TRUE,FALSE)</formula>
    </cfRule>
  </conditionalFormatting>
  <conditionalFormatting sqref="AI122">
    <cfRule type="expression" dxfId="2617" priority="13179">
      <formula>IF(RIGHT(TEXT(AI122,"0.#"),1)=".",FALSE,TRUE)</formula>
    </cfRule>
    <cfRule type="expression" dxfId="2616" priority="13180">
      <formula>IF(RIGHT(TEXT(AI122,"0.#"),1)=".",TRUE,FALSE)</formula>
    </cfRule>
  </conditionalFormatting>
  <conditionalFormatting sqref="AM122">
    <cfRule type="expression" dxfId="2615" priority="13177">
      <formula>IF(RIGHT(TEXT(AM122,"0.#"),1)=".",FALSE,TRUE)</formula>
    </cfRule>
    <cfRule type="expression" dxfId="2614" priority="13178">
      <formula>IF(RIGHT(TEXT(AM122,"0.#"),1)=".",TRUE,FALSE)</formula>
    </cfRule>
  </conditionalFormatting>
  <conditionalFormatting sqref="AQ123">
    <cfRule type="expression" dxfId="2613" priority="13169">
      <formula>IF(RIGHT(TEXT(AQ123,"0.#"),1)=".",FALSE,TRUE)</formula>
    </cfRule>
    <cfRule type="expression" dxfId="2612" priority="13170">
      <formula>IF(RIGHT(TEXT(AQ123,"0.#"),1)=".",TRUE,FALSE)</formula>
    </cfRule>
  </conditionalFormatting>
  <conditionalFormatting sqref="AE125 AQ125">
    <cfRule type="expression" dxfId="2611" priority="13167">
      <formula>IF(RIGHT(TEXT(AE125,"0.#"),1)=".",FALSE,TRUE)</formula>
    </cfRule>
    <cfRule type="expression" dxfId="2610" priority="13168">
      <formula>IF(RIGHT(TEXT(AE125,"0.#"),1)=".",TRUE,FALSE)</formula>
    </cfRule>
  </conditionalFormatting>
  <conditionalFormatting sqref="AI125">
    <cfRule type="expression" dxfId="2609" priority="13165">
      <formula>IF(RIGHT(TEXT(AI125,"0.#"),1)=".",FALSE,TRUE)</formula>
    </cfRule>
    <cfRule type="expression" dxfId="2608" priority="13166">
      <formula>IF(RIGHT(TEXT(AI125,"0.#"),1)=".",TRUE,FALSE)</formula>
    </cfRule>
  </conditionalFormatting>
  <conditionalFormatting sqref="AM125">
    <cfRule type="expression" dxfId="2607" priority="13163">
      <formula>IF(RIGHT(TEXT(AM125,"0.#"),1)=".",FALSE,TRUE)</formula>
    </cfRule>
    <cfRule type="expression" dxfId="2606" priority="13164">
      <formula>IF(RIGHT(TEXT(AM125,"0.#"),1)=".",TRUE,FALSE)</formula>
    </cfRule>
  </conditionalFormatting>
  <conditionalFormatting sqref="AQ126">
    <cfRule type="expression" dxfId="2605" priority="13155">
      <formula>IF(RIGHT(TEXT(AQ126,"0.#"),1)=".",FALSE,TRUE)</formula>
    </cfRule>
    <cfRule type="expression" dxfId="2604" priority="13156">
      <formula>IF(RIGHT(TEXT(AQ126,"0.#"),1)=".",TRUE,FALSE)</formula>
    </cfRule>
  </conditionalFormatting>
  <conditionalFormatting sqref="AE128 AQ128">
    <cfRule type="expression" dxfId="2603" priority="13153">
      <formula>IF(RIGHT(TEXT(AE128,"0.#"),1)=".",FALSE,TRUE)</formula>
    </cfRule>
    <cfRule type="expression" dxfId="2602" priority="13154">
      <formula>IF(RIGHT(TEXT(AE128,"0.#"),1)=".",TRUE,FALSE)</formula>
    </cfRule>
  </conditionalFormatting>
  <conditionalFormatting sqref="AI128">
    <cfRule type="expression" dxfId="2601" priority="13151">
      <formula>IF(RIGHT(TEXT(AI128,"0.#"),1)=".",FALSE,TRUE)</formula>
    </cfRule>
    <cfRule type="expression" dxfId="2600" priority="13152">
      <formula>IF(RIGHT(TEXT(AI128,"0.#"),1)=".",TRUE,FALSE)</formula>
    </cfRule>
  </conditionalFormatting>
  <conditionalFormatting sqref="AM128">
    <cfRule type="expression" dxfId="2599" priority="13149">
      <formula>IF(RIGHT(TEXT(AM128,"0.#"),1)=".",FALSE,TRUE)</formula>
    </cfRule>
    <cfRule type="expression" dxfId="2598" priority="13150">
      <formula>IF(RIGHT(TEXT(AM128,"0.#"),1)=".",TRUE,FALSE)</formula>
    </cfRule>
  </conditionalFormatting>
  <conditionalFormatting sqref="AQ129">
    <cfRule type="expression" dxfId="2597" priority="13141">
      <formula>IF(RIGHT(TEXT(AQ129,"0.#"),1)=".",FALSE,TRUE)</formula>
    </cfRule>
    <cfRule type="expression" dxfId="2596" priority="13142">
      <formula>IF(RIGHT(TEXT(AQ129,"0.#"),1)=".",TRUE,FALSE)</formula>
    </cfRule>
  </conditionalFormatting>
  <conditionalFormatting sqref="AE75">
    <cfRule type="expression" dxfId="2595" priority="13139">
      <formula>IF(RIGHT(TEXT(AE75,"0.#"),1)=".",FALSE,TRUE)</formula>
    </cfRule>
    <cfRule type="expression" dxfId="2594" priority="13140">
      <formula>IF(RIGHT(TEXT(AE75,"0.#"),1)=".",TRUE,FALSE)</formula>
    </cfRule>
  </conditionalFormatting>
  <conditionalFormatting sqref="AE76">
    <cfRule type="expression" dxfId="2593" priority="13137">
      <formula>IF(RIGHT(TEXT(AE76,"0.#"),1)=".",FALSE,TRUE)</formula>
    </cfRule>
    <cfRule type="expression" dxfId="2592" priority="13138">
      <formula>IF(RIGHT(TEXT(AE76,"0.#"),1)=".",TRUE,FALSE)</formula>
    </cfRule>
  </conditionalFormatting>
  <conditionalFormatting sqref="AE77">
    <cfRule type="expression" dxfId="2591" priority="13135">
      <formula>IF(RIGHT(TEXT(AE77,"0.#"),1)=".",FALSE,TRUE)</formula>
    </cfRule>
    <cfRule type="expression" dxfId="2590" priority="13136">
      <formula>IF(RIGHT(TEXT(AE77,"0.#"),1)=".",TRUE,FALSE)</formula>
    </cfRule>
  </conditionalFormatting>
  <conditionalFormatting sqref="AI77">
    <cfRule type="expression" dxfId="2589" priority="13133">
      <formula>IF(RIGHT(TEXT(AI77,"0.#"),1)=".",FALSE,TRUE)</formula>
    </cfRule>
    <cfRule type="expression" dxfId="2588" priority="13134">
      <formula>IF(RIGHT(TEXT(AI77,"0.#"),1)=".",TRUE,FALSE)</formula>
    </cfRule>
  </conditionalFormatting>
  <conditionalFormatting sqref="AI76">
    <cfRule type="expression" dxfId="2587" priority="13131">
      <formula>IF(RIGHT(TEXT(AI76,"0.#"),1)=".",FALSE,TRUE)</formula>
    </cfRule>
    <cfRule type="expression" dxfId="2586" priority="13132">
      <formula>IF(RIGHT(TEXT(AI76,"0.#"),1)=".",TRUE,FALSE)</formula>
    </cfRule>
  </conditionalFormatting>
  <conditionalFormatting sqref="AI75">
    <cfRule type="expression" dxfId="2585" priority="13129">
      <formula>IF(RIGHT(TEXT(AI75,"0.#"),1)=".",FALSE,TRUE)</formula>
    </cfRule>
    <cfRule type="expression" dxfId="2584" priority="13130">
      <formula>IF(RIGHT(TEXT(AI75,"0.#"),1)=".",TRUE,FALSE)</formula>
    </cfRule>
  </conditionalFormatting>
  <conditionalFormatting sqref="AM75">
    <cfRule type="expression" dxfId="2583" priority="13127">
      <formula>IF(RIGHT(TEXT(AM75,"0.#"),1)=".",FALSE,TRUE)</formula>
    </cfRule>
    <cfRule type="expression" dxfId="2582" priority="13128">
      <formula>IF(RIGHT(TEXT(AM75,"0.#"),1)=".",TRUE,FALSE)</formula>
    </cfRule>
  </conditionalFormatting>
  <conditionalFormatting sqref="AM76">
    <cfRule type="expression" dxfId="2581" priority="13125">
      <formula>IF(RIGHT(TEXT(AM76,"0.#"),1)=".",FALSE,TRUE)</formula>
    </cfRule>
    <cfRule type="expression" dxfId="2580" priority="13126">
      <formula>IF(RIGHT(TEXT(AM76,"0.#"),1)=".",TRUE,FALSE)</formula>
    </cfRule>
  </conditionalFormatting>
  <conditionalFormatting sqref="AM77">
    <cfRule type="expression" dxfId="2579" priority="13123">
      <formula>IF(RIGHT(TEXT(AM77,"0.#"),1)=".",FALSE,TRUE)</formula>
    </cfRule>
    <cfRule type="expression" dxfId="2578" priority="13124">
      <formula>IF(RIGHT(TEXT(AM77,"0.#"),1)=".",TRUE,FALSE)</formula>
    </cfRule>
  </conditionalFormatting>
  <conditionalFormatting sqref="AE134:AE135 AI134:AI135 AM134:AM135 AQ134:AQ135 AU134:AU135">
    <cfRule type="expression" dxfId="2577" priority="13109">
      <formula>IF(RIGHT(TEXT(AE134,"0.#"),1)=".",FALSE,TRUE)</formula>
    </cfRule>
    <cfRule type="expression" dxfId="2576" priority="13110">
      <formula>IF(RIGHT(TEXT(AE134,"0.#"),1)=".",TRUE,FALSE)</formula>
    </cfRule>
  </conditionalFormatting>
  <conditionalFormatting sqref="AE433">
    <cfRule type="expression" dxfId="2575" priority="13079">
      <formula>IF(RIGHT(TEXT(AE433,"0.#"),1)=".",FALSE,TRUE)</formula>
    </cfRule>
    <cfRule type="expression" dxfId="2574" priority="13080">
      <formula>IF(RIGHT(TEXT(AE433,"0.#"),1)=".",TRUE,FALSE)</formula>
    </cfRule>
  </conditionalFormatting>
  <conditionalFormatting sqref="AM435">
    <cfRule type="expression" dxfId="2573" priority="13063">
      <formula>IF(RIGHT(TEXT(AM435,"0.#"),1)=".",FALSE,TRUE)</formula>
    </cfRule>
    <cfRule type="expression" dxfId="2572" priority="13064">
      <formula>IF(RIGHT(TEXT(AM435,"0.#"),1)=".",TRUE,FALSE)</formula>
    </cfRule>
  </conditionalFormatting>
  <conditionalFormatting sqref="AE434">
    <cfRule type="expression" dxfId="2571" priority="13077">
      <formula>IF(RIGHT(TEXT(AE434,"0.#"),1)=".",FALSE,TRUE)</formula>
    </cfRule>
    <cfRule type="expression" dxfId="2570" priority="13078">
      <formula>IF(RIGHT(TEXT(AE434,"0.#"),1)=".",TRUE,FALSE)</formula>
    </cfRule>
  </conditionalFormatting>
  <conditionalFormatting sqref="AE435">
    <cfRule type="expression" dxfId="2569" priority="13075">
      <formula>IF(RIGHT(TEXT(AE435,"0.#"),1)=".",FALSE,TRUE)</formula>
    </cfRule>
    <cfRule type="expression" dxfId="2568" priority="13076">
      <formula>IF(RIGHT(TEXT(AE435,"0.#"),1)=".",TRUE,FALSE)</formula>
    </cfRule>
  </conditionalFormatting>
  <conditionalFormatting sqref="AM433">
    <cfRule type="expression" dxfId="2567" priority="13067">
      <formula>IF(RIGHT(TEXT(AM433,"0.#"),1)=".",FALSE,TRUE)</formula>
    </cfRule>
    <cfRule type="expression" dxfId="2566" priority="13068">
      <formula>IF(RIGHT(TEXT(AM433,"0.#"),1)=".",TRUE,FALSE)</formula>
    </cfRule>
  </conditionalFormatting>
  <conditionalFormatting sqref="AM434">
    <cfRule type="expression" dxfId="2565" priority="13065">
      <formula>IF(RIGHT(TEXT(AM434,"0.#"),1)=".",FALSE,TRUE)</formula>
    </cfRule>
    <cfRule type="expression" dxfId="2564" priority="13066">
      <formula>IF(RIGHT(TEXT(AM434,"0.#"),1)=".",TRUE,FALSE)</formula>
    </cfRule>
  </conditionalFormatting>
  <conditionalFormatting sqref="AU433">
    <cfRule type="expression" dxfId="2563" priority="13055">
      <formula>IF(RIGHT(TEXT(AU433,"0.#"),1)=".",FALSE,TRUE)</formula>
    </cfRule>
    <cfRule type="expression" dxfId="2562" priority="13056">
      <formula>IF(RIGHT(TEXT(AU433,"0.#"),1)=".",TRUE,FALSE)</formula>
    </cfRule>
  </conditionalFormatting>
  <conditionalFormatting sqref="AU434">
    <cfRule type="expression" dxfId="2561" priority="13053">
      <formula>IF(RIGHT(TEXT(AU434,"0.#"),1)=".",FALSE,TRUE)</formula>
    </cfRule>
    <cfRule type="expression" dxfId="2560" priority="13054">
      <formula>IF(RIGHT(TEXT(AU434,"0.#"),1)=".",TRUE,FALSE)</formula>
    </cfRule>
  </conditionalFormatting>
  <conditionalFormatting sqref="AU435">
    <cfRule type="expression" dxfId="2559" priority="13051">
      <formula>IF(RIGHT(TEXT(AU435,"0.#"),1)=".",FALSE,TRUE)</formula>
    </cfRule>
    <cfRule type="expression" dxfId="2558" priority="13052">
      <formula>IF(RIGHT(TEXT(AU435,"0.#"),1)=".",TRUE,FALSE)</formula>
    </cfRule>
  </conditionalFormatting>
  <conditionalFormatting sqref="AI435">
    <cfRule type="expression" dxfId="2557" priority="12985">
      <formula>IF(RIGHT(TEXT(AI435,"0.#"),1)=".",FALSE,TRUE)</formula>
    </cfRule>
    <cfRule type="expression" dxfId="2556" priority="12986">
      <formula>IF(RIGHT(TEXT(AI435,"0.#"),1)=".",TRUE,FALSE)</formula>
    </cfRule>
  </conditionalFormatting>
  <conditionalFormatting sqref="AI433">
    <cfRule type="expression" dxfId="2555" priority="12989">
      <formula>IF(RIGHT(TEXT(AI433,"0.#"),1)=".",FALSE,TRUE)</formula>
    </cfRule>
    <cfRule type="expression" dxfId="2554" priority="12990">
      <formula>IF(RIGHT(TEXT(AI433,"0.#"),1)=".",TRUE,FALSE)</formula>
    </cfRule>
  </conditionalFormatting>
  <conditionalFormatting sqref="AI434">
    <cfRule type="expression" dxfId="2553" priority="12987">
      <formula>IF(RIGHT(TEXT(AI434,"0.#"),1)=".",FALSE,TRUE)</formula>
    </cfRule>
    <cfRule type="expression" dxfId="2552" priority="12988">
      <formula>IF(RIGHT(TEXT(AI434,"0.#"),1)=".",TRUE,FALSE)</formula>
    </cfRule>
  </conditionalFormatting>
  <conditionalFormatting sqref="AQ434">
    <cfRule type="expression" dxfId="2551" priority="12971">
      <formula>IF(RIGHT(TEXT(AQ434,"0.#"),1)=".",FALSE,TRUE)</formula>
    </cfRule>
    <cfRule type="expression" dxfId="2550" priority="12972">
      <formula>IF(RIGHT(TEXT(AQ434,"0.#"),1)=".",TRUE,FALSE)</formula>
    </cfRule>
  </conditionalFormatting>
  <conditionalFormatting sqref="AQ435">
    <cfRule type="expression" dxfId="2549" priority="12957">
      <formula>IF(RIGHT(TEXT(AQ435,"0.#"),1)=".",FALSE,TRUE)</formula>
    </cfRule>
    <cfRule type="expression" dxfId="2548" priority="12958">
      <formula>IF(RIGHT(TEXT(AQ435,"0.#"),1)=".",TRUE,FALSE)</formula>
    </cfRule>
  </conditionalFormatting>
  <conditionalFormatting sqref="AQ433">
    <cfRule type="expression" dxfId="2547" priority="12955">
      <formula>IF(RIGHT(TEXT(AQ433,"0.#"),1)=".",FALSE,TRUE)</formula>
    </cfRule>
    <cfRule type="expression" dxfId="2546" priority="12956">
      <formula>IF(RIGHT(TEXT(AQ433,"0.#"),1)=".",TRUE,FALSE)</formula>
    </cfRule>
  </conditionalFormatting>
  <conditionalFormatting sqref="AL839:AO866">
    <cfRule type="expression" dxfId="2545" priority="6679">
      <formula>IF(AND(AL839&gt;=0, RIGHT(TEXT(AL839,"0.#"),1)&lt;&gt;"."),TRUE,FALSE)</formula>
    </cfRule>
    <cfRule type="expression" dxfId="2544" priority="6680">
      <formula>IF(AND(AL839&gt;=0, RIGHT(TEXT(AL839,"0.#"),1)="."),TRUE,FALSE)</formula>
    </cfRule>
    <cfRule type="expression" dxfId="2543" priority="6681">
      <formula>IF(AND(AL839&lt;0, RIGHT(TEXT(AL839,"0.#"),1)&lt;&gt;"."),TRUE,FALSE)</formula>
    </cfRule>
    <cfRule type="expression" dxfId="2542" priority="6682">
      <formula>IF(AND(AL839&lt;0, RIGHT(TEXT(AL839,"0.#"),1)="."),TRUE,FALSE)</formula>
    </cfRule>
  </conditionalFormatting>
  <conditionalFormatting sqref="AQ53:AQ55">
    <cfRule type="expression" dxfId="2541" priority="4701">
      <formula>IF(RIGHT(TEXT(AQ53,"0.#"),1)=".",FALSE,TRUE)</formula>
    </cfRule>
    <cfRule type="expression" dxfId="2540" priority="4702">
      <formula>IF(RIGHT(TEXT(AQ53,"0.#"),1)=".",TRUE,FALSE)</formula>
    </cfRule>
  </conditionalFormatting>
  <conditionalFormatting sqref="AU53:AU55">
    <cfRule type="expression" dxfId="2539" priority="4699">
      <formula>IF(RIGHT(TEXT(AU53,"0.#"),1)=".",FALSE,TRUE)</formula>
    </cfRule>
    <cfRule type="expression" dxfId="2538" priority="4700">
      <formula>IF(RIGHT(TEXT(AU53,"0.#"),1)=".",TRUE,FALSE)</formula>
    </cfRule>
  </conditionalFormatting>
  <conditionalFormatting sqref="AQ60:AQ62">
    <cfRule type="expression" dxfId="2537" priority="4697">
      <formula>IF(RIGHT(TEXT(AQ60,"0.#"),1)=".",FALSE,TRUE)</formula>
    </cfRule>
    <cfRule type="expression" dxfId="2536" priority="4698">
      <formula>IF(RIGHT(TEXT(AQ60,"0.#"),1)=".",TRUE,FALSE)</formula>
    </cfRule>
  </conditionalFormatting>
  <conditionalFormatting sqref="AU60:AU62">
    <cfRule type="expression" dxfId="2535" priority="4695">
      <formula>IF(RIGHT(TEXT(AU60,"0.#"),1)=".",FALSE,TRUE)</formula>
    </cfRule>
    <cfRule type="expression" dxfId="2534" priority="4696">
      <formula>IF(RIGHT(TEXT(AU60,"0.#"),1)=".",TRUE,FALSE)</formula>
    </cfRule>
  </conditionalFormatting>
  <conditionalFormatting sqref="AQ75:AQ77">
    <cfRule type="expression" dxfId="2533" priority="4693">
      <formula>IF(RIGHT(TEXT(AQ75,"0.#"),1)=".",FALSE,TRUE)</formula>
    </cfRule>
    <cfRule type="expression" dxfId="2532" priority="4694">
      <formula>IF(RIGHT(TEXT(AQ75,"0.#"),1)=".",TRUE,FALSE)</formula>
    </cfRule>
  </conditionalFormatting>
  <conditionalFormatting sqref="AU75:AU77">
    <cfRule type="expression" dxfId="2531" priority="4691">
      <formula>IF(RIGHT(TEXT(AU75,"0.#"),1)=".",FALSE,TRUE)</formula>
    </cfRule>
    <cfRule type="expression" dxfId="2530" priority="4692">
      <formula>IF(RIGHT(TEXT(AU75,"0.#"),1)=".",TRUE,FALSE)</formula>
    </cfRule>
  </conditionalFormatting>
  <conditionalFormatting sqref="AQ87:AQ89">
    <cfRule type="expression" dxfId="2529" priority="4689">
      <formula>IF(RIGHT(TEXT(AQ87,"0.#"),1)=".",FALSE,TRUE)</formula>
    </cfRule>
    <cfRule type="expression" dxfId="2528" priority="4690">
      <formula>IF(RIGHT(TEXT(AQ87,"0.#"),1)=".",TRUE,FALSE)</formula>
    </cfRule>
  </conditionalFormatting>
  <conditionalFormatting sqref="AU87:AU89">
    <cfRule type="expression" dxfId="2527" priority="4687">
      <formula>IF(RIGHT(TEXT(AU87,"0.#"),1)=".",FALSE,TRUE)</formula>
    </cfRule>
    <cfRule type="expression" dxfId="2526" priority="4688">
      <formula>IF(RIGHT(TEXT(AU87,"0.#"),1)=".",TRUE,FALSE)</formula>
    </cfRule>
  </conditionalFormatting>
  <conditionalFormatting sqref="AQ92:AQ94">
    <cfRule type="expression" dxfId="2525" priority="4685">
      <formula>IF(RIGHT(TEXT(AQ92,"0.#"),1)=".",FALSE,TRUE)</formula>
    </cfRule>
    <cfRule type="expression" dxfId="2524" priority="4686">
      <formula>IF(RIGHT(TEXT(AQ92,"0.#"),1)=".",TRUE,FALSE)</formula>
    </cfRule>
  </conditionalFormatting>
  <conditionalFormatting sqref="AU92:AU94">
    <cfRule type="expression" dxfId="2523" priority="4683">
      <formula>IF(RIGHT(TEXT(AU92,"0.#"),1)=".",FALSE,TRUE)</formula>
    </cfRule>
    <cfRule type="expression" dxfId="2522" priority="4684">
      <formula>IF(RIGHT(TEXT(AU92,"0.#"),1)=".",TRUE,FALSE)</formula>
    </cfRule>
  </conditionalFormatting>
  <conditionalFormatting sqref="AQ97:AQ99">
    <cfRule type="expression" dxfId="2521" priority="4681">
      <formula>IF(RIGHT(TEXT(AQ97,"0.#"),1)=".",FALSE,TRUE)</formula>
    </cfRule>
    <cfRule type="expression" dxfId="2520" priority="4682">
      <formula>IF(RIGHT(TEXT(AQ97,"0.#"),1)=".",TRUE,FALSE)</formula>
    </cfRule>
  </conditionalFormatting>
  <conditionalFormatting sqref="AU97:AU99">
    <cfRule type="expression" dxfId="2519" priority="4679">
      <formula>IF(RIGHT(TEXT(AU97,"0.#"),1)=".",FALSE,TRUE)</formula>
    </cfRule>
    <cfRule type="expression" dxfId="2518" priority="4680">
      <formula>IF(RIGHT(TEXT(AU97,"0.#"),1)=".",TRUE,FALSE)</formula>
    </cfRule>
  </conditionalFormatting>
  <conditionalFormatting sqref="AE458">
    <cfRule type="expression" dxfId="2517" priority="4373">
      <formula>IF(RIGHT(TEXT(AE458,"0.#"),1)=".",FALSE,TRUE)</formula>
    </cfRule>
    <cfRule type="expression" dxfId="2516" priority="4374">
      <formula>IF(RIGHT(TEXT(AE458,"0.#"),1)=".",TRUE,FALSE)</formula>
    </cfRule>
  </conditionalFormatting>
  <conditionalFormatting sqref="AM460">
    <cfRule type="expression" dxfId="2515" priority="4363">
      <formula>IF(RIGHT(TEXT(AM460,"0.#"),1)=".",FALSE,TRUE)</formula>
    </cfRule>
    <cfRule type="expression" dxfId="2514" priority="4364">
      <formula>IF(RIGHT(TEXT(AM460,"0.#"),1)=".",TRUE,FALSE)</formula>
    </cfRule>
  </conditionalFormatting>
  <conditionalFormatting sqref="AE459">
    <cfRule type="expression" dxfId="2513" priority="4371">
      <formula>IF(RIGHT(TEXT(AE459,"0.#"),1)=".",FALSE,TRUE)</formula>
    </cfRule>
    <cfRule type="expression" dxfId="2512" priority="4372">
      <formula>IF(RIGHT(TEXT(AE459,"0.#"),1)=".",TRUE,FALSE)</formula>
    </cfRule>
  </conditionalFormatting>
  <conditionalFormatting sqref="AE460">
    <cfRule type="expression" dxfId="2511" priority="4369">
      <formula>IF(RIGHT(TEXT(AE460,"0.#"),1)=".",FALSE,TRUE)</formula>
    </cfRule>
    <cfRule type="expression" dxfId="2510" priority="4370">
      <formula>IF(RIGHT(TEXT(AE460,"0.#"),1)=".",TRUE,FALSE)</formula>
    </cfRule>
  </conditionalFormatting>
  <conditionalFormatting sqref="AM458">
    <cfRule type="expression" dxfId="2509" priority="4367">
      <formula>IF(RIGHT(TEXT(AM458,"0.#"),1)=".",FALSE,TRUE)</formula>
    </cfRule>
    <cfRule type="expression" dxfId="2508" priority="4368">
      <formula>IF(RIGHT(TEXT(AM458,"0.#"),1)=".",TRUE,FALSE)</formula>
    </cfRule>
  </conditionalFormatting>
  <conditionalFormatting sqref="AM459">
    <cfRule type="expression" dxfId="2507" priority="4365">
      <formula>IF(RIGHT(TEXT(AM459,"0.#"),1)=".",FALSE,TRUE)</formula>
    </cfRule>
    <cfRule type="expression" dxfId="2506" priority="4366">
      <formula>IF(RIGHT(TEXT(AM459,"0.#"),1)=".",TRUE,FALSE)</formula>
    </cfRule>
  </conditionalFormatting>
  <conditionalFormatting sqref="AU458">
    <cfRule type="expression" dxfId="2505" priority="4361">
      <formula>IF(RIGHT(TEXT(AU458,"0.#"),1)=".",FALSE,TRUE)</formula>
    </cfRule>
    <cfRule type="expression" dxfId="2504" priority="4362">
      <formula>IF(RIGHT(TEXT(AU458,"0.#"),1)=".",TRUE,FALSE)</formula>
    </cfRule>
  </conditionalFormatting>
  <conditionalFormatting sqref="AU459">
    <cfRule type="expression" dxfId="2503" priority="4359">
      <formula>IF(RIGHT(TEXT(AU459,"0.#"),1)=".",FALSE,TRUE)</formula>
    </cfRule>
    <cfRule type="expression" dxfId="2502" priority="4360">
      <formula>IF(RIGHT(TEXT(AU459,"0.#"),1)=".",TRUE,FALSE)</formula>
    </cfRule>
  </conditionalFormatting>
  <conditionalFormatting sqref="AU460">
    <cfRule type="expression" dxfId="2501" priority="4357">
      <formula>IF(RIGHT(TEXT(AU460,"0.#"),1)=".",FALSE,TRUE)</formula>
    </cfRule>
    <cfRule type="expression" dxfId="2500" priority="4358">
      <formula>IF(RIGHT(TEXT(AU460,"0.#"),1)=".",TRUE,FALSE)</formula>
    </cfRule>
  </conditionalFormatting>
  <conditionalFormatting sqref="AI460">
    <cfRule type="expression" dxfId="2499" priority="4351">
      <formula>IF(RIGHT(TEXT(AI460,"0.#"),1)=".",FALSE,TRUE)</formula>
    </cfRule>
    <cfRule type="expression" dxfId="2498" priority="4352">
      <formula>IF(RIGHT(TEXT(AI460,"0.#"),1)=".",TRUE,FALSE)</formula>
    </cfRule>
  </conditionalFormatting>
  <conditionalFormatting sqref="AI458">
    <cfRule type="expression" dxfId="2497" priority="4355">
      <formula>IF(RIGHT(TEXT(AI458,"0.#"),1)=".",FALSE,TRUE)</formula>
    </cfRule>
    <cfRule type="expression" dxfId="2496" priority="4356">
      <formula>IF(RIGHT(TEXT(AI458,"0.#"),1)=".",TRUE,FALSE)</formula>
    </cfRule>
  </conditionalFormatting>
  <conditionalFormatting sqref="AI459">
    <cfRule type="expression" dxfId="2495" priority="4353">
      <formula>IF(RIGHT(TEXT(AI459,"0.#"),1)=".",FALSE,TRUE)</formula>
    </cfRule>
    <cfRule type="expression" dxfId="2494" priority="4354">
      <formula>IF(RIGHT(TEXT(AI459,"0.#"),1)=".",TRUE,FALSE)</formula>
    </cfRule>
  </conditionalFormatting>
  <conditionalFormatting sqref="AQ459">
    <cfRule type="expression" dxfId="2493" priority="4349">
      <formula>IF(RIGHT(TEXT(AQ459,"0.#"),1)=".",FALSE,TRUE)</formula>
    </cfRule>
    <cfRule type="expression" dxfId="2492" priority="4350">
      <formula>IF(RIGHT(TEXT(AQ459,"0.#"),1)=".",TRUE,FALSE)</formula>
    </cfRule>
  </conditionalFormatting>
  <conditionalFormatting sqref="AQ460">
    <cfRule type="expression" dxfId="2491" priority="4347">
      <formula>IF(RIGHT(TEXT(AQ460,"0.#"),1)=".",FALSE,TRUE)</formula>
    </cfRule>
    <cfRule type="expression" dxfId="2490" priority="4348">
      <formula>IF(RIGHT(TEXT(AQ460,"0.#"),1)=".",TRUE,FALSE)</formula>
    </cfRule>
  </conditionalFormatting>
  <conditionalFormatting sqref="AQ458">
    <cfRule type="expression" dxfId="2489" priority="4345">
      <formula>IF(RIGHT(TEXT(AQ458,"0.#"),1)=".",FALSE,TRUE)</formula>
    </cfRule>
    <cfRule type="expression" dxfId="2488" priority="4346">
      <formula>IF(RIGHT(TEXT(AQ458,"0.#"),1)=".",TRUE,FALSE)</formula>
    </cfRule>
  </conditionalFormatting>
  <conditionalFormatting sqref="AE120 AM120">
    <cfRule type="expression" dxfId="2487" priority="3023">
      <formula>IF(RIGHT(TEXT(AE120,"0.#"),1)=".",FALSE,TRUE)</formula>
    </cfRule>
    <cfRule type="expression" dxfId="2486" priority="3024">
      <formula>IF(RIGHT(TEXT(AE120,"0.#"),1)=".",TRUE,FALSE)</formula>
    </cfRule>
  </conditionalFormatting>
  <conditionalFormatting sqref="AI126">
    <cfRule type="expression" dxfId="2485" priority="3013">
      <formula>IF(RIGHT(TEXT(AI126,"0.#"),1)=".",FALSE,TRUE)</formula>
    </cfRule>
    <cfRule type="expression" dxfId="2484" priority="3014">
      <formula>IF(RIGHT(TEXT(AI126,"0.#"),1)=".",TRUE,FALSE)</formula>
    </cfRule>
  </conditionalFormatting>
  <conditionalFormatting sqref="AI120">
    <cfRule type="expression" dxfId="2483" priority="3021">
      <formula>IF(RIGHT(TEXT(AI120,"0.#"),1)=".",FALSE,TRUE)</formula>
    </cfRule>
    <cfRule type="expression" dxfId="2482" priority="3022">
      <formula>IF(RIGHT(TEXT(AI120,"0.#"),1)=".",TRUE,FALSE)</formula>
    </cfRule>
  </conditionalFormatting>
  <conditionalFormatting sqref="AE123 AM123">
    <cfRule type="expression" dxfId="2481" priority="3019">
      <formula>IF(RIGHT(TEXT(AE123,"0.#"),1)=".",FALSE,TRUE)</formula>
    </cfRule>
    <cfRule type="expression" dxfId="2480" priority="3020">
      <formula>IF(RIGHT(TEXT(AE123,"0.#"),1)=".",TRUE,FALSE)</formula>
    </cfRule>
  </conditionalFormatting>
  <conditionalFormatting sqref="AI123">
    <cfRule type="expression" dxfId="2479" priority="3017">
      <formula>IF(RIGHT(TEXT(AI123,"0.#"),1)=".",FALSE,TRUE)</formula>
    </cfRule>
    <cfRule type="expression" dxfId="2478" priority="3018">
      <formula>IF(RIGHT(TEXT(AI123,"0.#"),1)=".",TRUE,FALSE)</formula>
    </cfRule>
  </conditionalFormatting>
  <conditionalFormatting sqref="AE126 AM126">
    <cfRule type="expression" dxfId="2477" priority="3015">
      <formula>IF(RIGHT(TEXT(AE126,"0.#"),1)=".",FALSE,TRUE)</formula>
    </cfRule>
    <cfRule type="expression" dxfId="2476" priority="3016">
      <formula>IF(RIGHT(TEXT(AE126,"0.#"),1)=".",TRUE,FALSE)</formula>
    </cfRule>
  </conditionalFormatting>
  <conditionalFormatting sqref="AE129 AM129">
    <cfRule type="expression" dxfId="2475" priority="3011">
      <formula>IF(RIGHT(TEXT(AE129,"0.#"),1)=".",FALSE,TRUE)</formula>
    </cfRule>
    <cfRule type="expression" dxfId="2474" priority="3012">
      <formula>IF(RIGHT(TEXT(AE129,"0.#"),1)=".",TRUE,FALSE)</formula>
    </cfRule>
  </conditionalFormatting>
  <conditionalFormatting sqref="AI129">
    <cfRule type="expression" dxfId="2473" priority="3009">
      <formula>IF(RIGHT(TEXT(AI129,"0.#"),1)=".",FALSE,TRUE)</formula>
    </cfRule>
    <cfRule type="expression" dxfId="2472" priority="3010">
      <formula>IF(RIGHT(TEXT(AI129,"0.#"),1)=".",TRUE,FALSE)</formula>
    </cfRule>
  </conditionalFormatting>
  <conditionalFormatting sqref="Y839:Y866">
    <cfRule type="expression" dxfId="2471" priority="3007">
      <formula>IF(RIGHT(TEXT(Y839,"0.#"),1)=".",FALSE,TRUE)</formula>
    </cfRule>
    <cfRule type="expression" dxfId="2470" priority="3008">
      <formula>IF(RIGHT(TEXT(Y839,"0.#"),1)=".",TRUE,FALSE)</formula>
    </cfRule>
  </conditionalFormatting>
  <conditionalFormatting sqref="AU518">
    <cfRule type="expression" dxfId="2469" priority="1517">
      <formula>IF(RIGHT(TEXT(AU518,"0.#"),1)=".",FALSE,TRUE)</formula>
    </cfRule>
    <cfRule type="expression" dxfId="2468" priority="1518">
      <formula>IF(RIGHT(TEXT(AU518,"0.#"),1)=".",TRUE,FALSE)</formula>
    </cfRule>
  </conditionalFormatting>
  <conditionalFormatting sqref="AQ551">
    <cfRule type="expression" dxfId="2467" priority="1293">
      <formula>IF(RIGHT(TEXT(AQ551,"0.#"),1)=".",FALSE,TRUE)</formula>
    </cfRule>
    <cfRule type="expression" dxfId="2466" priority="1294">
      <formula>IF(RIGHT(TEXT(AQ551,"0.#"),1)=".",TRUE,FALSE)</formula>
    </cfRule>
  </conditionalFormatting>
  <conditionalFormatting sqref="AE556">
    <cfRule type="expression" dxfId="2465" priority="1291">
      <formula>IF(RIGHT(TEXT(AE556,"0.#"),1)=".",FALSE,TRUE)</formula>
    </cfRule>
    <cfRule type="expression" dxfId="2464" priority="1292">
      <formula>IF(RIGHT(TEXT(AE556,"0.#"),1)=".",TRUE,FALSE)</formula>
    </cfRule>
  </conditionalFormatting>
  <conditionalFormatting sqref="AE557">
    <cfRule type="expression" dxfId="2463" priority="1289">
      <formula>IF(RIGHT(TEXT(AE557,"0.#"),1)=".",FALSE,TRUE)</formula>
    </cfRule>
    <cfRule type="expression" dxfId="2462" priority="1290">
      <formula>IF(RIGHT(TEXT(AE557,"0.#"),1)=".",TRUE,FALSE)</formula>
    </cfRule>
  </conditionalFormatting>
  <conditionalFormatting sqref="AE558">
    <cfRule type="expression" dxfId="2461" priority="1287">
      <formula>IF(RIGHT(TEXT(AE558,"0.#"),1)=".",FALSE,TRUE)</formula>
    </cfRule>
    <cfRule type="expression" dxfId="2460" priority="1288">
      <formula>IF(RIGHT(TEXT(AE558,"0.#"),1)=".",TRUE,FALSE)</formula>
    </cfRule>
  </conditionalFormatting>
  <conditionalFormatting sqref="AU556">
    <cfRule type="expression" dxfId="2459" priority="1279">
      <formula>IF(RIGHT(TEXT(AU556,"0.#"),1)=".",FALSE,TRUE)</formula>
    </cfRule>
    <cfRule type="expression" dxfId="2458" priority="1280">
      <formula>IF(RIGHT(TEXT(AU556,"0.#"),1)=".",TRUE,FALSE)</formula>
    </cfRule>
  </conditionalFormatting>
  <conditionalFormatting sqref="AU557">
    <cfRule type="expression" dxfId="2457" priority="1277">
      <formula>IF(RIGHT(TEXT(AU557,"0.#"),1)=".",FALSE,TRUE)</formula>
    </cfRule>
    <cfRule type="expression" dxfId="2456" priority="1278">
      <formula>IF(RIGHT(TEXT(AU557,"0.#"),1)=".",TRUE,FALSE)</formula>
    </cfRule>
  </conditionalFormatting>
  <conditionalFormatting sqref="AU558">
    <cfRule type="expression" dxfId="2455" priority="1275">
      <formula>IF(RIGHT(TEXT(AU558,"0.#"),1)=".",FALSE,TRUE)</formula>
    </cfRule>
    <cfRule type="expression" dxfId="2454" priority="1276">
      <formula>IF(RIGHT(TEXT(AU558,"0.#"),1)=".",TRUE,FALSE)</formula>
    </cfRule>
  </conditionalFormatting>
  <conditionalFormatting sqref="AQ557">
    <cfRule type="expression" dxfId="2453" priority="1267">
      <formula>IF(RIGHT(TEXT(AQ557,"0.#"),1)=".",FALSE,TRUE)</formula>
    </cfRule>
    <cfRule type="expression" dxfId="2452" priority="1268">
      <formula>IF(RIGHT(TEXT(AQ557,"0.#"),1)=".",TRUE,FALSE)</formula>
    </cfRule>
  </conditionalFormatting>
  <conditionalFormatting sqref="AQ558">
    <cfRule type="expression" dxfId="2451" priority="1265">
      <formula>IF(RIGHT(TEXT(AQ558,"0.#"),1)=".",FALSE,TRUE)</formula>
    </cfRule>
    <cfRule type="expression" dxfId="2450" priority="1266">
      <formula>IF(RIGHT(TEXT(AQ558,"0.#"),1)=".",TRUE,FALSE)</formula>
    </cfRule>
  </conditionalFormatting>
  <conditionalFormatting sqref="AQ556">
    <cfRule type="expression" dxfId="2449" priority="1263">
      <formula>IF(RIGHT(TEXT(AQ556,"0.#"),1)=".",FALSE,TRUE)</formula>
    </cfRule>
    <cfRule type="expression" dxfId="2448" priority="1264">
      <formula>IF(RIGHT(TEXT(AQ556,"0.#"),1)=".",TRUE,FALSE)</formula>
    </cfRule>
  </conditionalFormatting>
  <conditionalFormatting sqref="AE561">
    <cfRule type="expression" dxfId="2447" priority="1261">
      <formula>IF(RIGHT(TEXT(AE561,"0.#"),1)=".",FALSE,TRUE)</formula>
    </cfRule>
    <cfRule type="expression" dxfId="2446" priority="1262">
      <formula>IF(RIGHT(TEXT(AE561,"0.#"),1)=".",TRUE,FALSE)</formula>
    </cfRule>
  </conditionalFormatting>
  <conditionalFormatting sqref="AE562">
    <cfRule type="expression" dxfId="2445" priority="1259">
      <formula>IF(RIGHT(TEXT(AE562,"0.#"),1)=".",FALSE,TRUE)</formula>
    </cfRule>
    <cfRule type="expression" dxfId="2444" priority="1260">
      <formula>IF(RIGHT(TEXT(AE562,"0.#"),1)=".",TRUE,FALSE)</formula>
    </cfRule>
  </conditionalFormatting>
  <conditionalFormatting sqref="AE563">
    <cfRule type="expression" dxfId="2443" priority="1257">
      <formula>IF(RIGHT(TEXT(AE563,"0.#"),1)=".",FALSE,TRUE)</formula>
    </cfRule>
    <cfRule type="expression" dxfId="2442" priority="1258">
      <formula>IF(RIGHT(TEXT(AE563,"0.#"),1)=".",TRUE,FALSE)</formula>
    </cfRule>
  </conditionalFormatting>
  <conditionalFormatting sqref="AL1102:AO1131">
    <cfRule type="expression" dxfId="2441" priority="2913">
      <formula>IF(AND(AL1102&gt;=0, RIGHT(TEXT(AL1102,"0.#"),1)&lt;&gt;"."),TRUE,FALSE)</formula>
    </cfRule>
    <cfRule type="expression" dxfId="2440" priority="2914">
      <formula>IF(AND(AL1102&gt;=0, RIGHT(TEXT(AL1102,"0.#"),1)="."),TRUE,FALSE)</formula>
    </cfRule>
    <cfRule type="expression" dxfId="2439" priority="2915">
      <formula>IF(AND(AL1102&lt;0, RIGHT(TEXT(AL1102,"0.#"),1)&lt;&gt;"."),TRUE,FALSE)</formula>
    </cfRule>
    <cfRule type="expression" dxfId="2438" priority="2916">
      <formula>IF(AND(AL1102&lt;0, RIGHT(TEXT(AL1102,"0.#"),1)="."),TRUE,FALSE)</formula>
    </cfRule>
  </conditionalFormatting>
  <conditionalFormatting sqref="Y1102:Y1131">
    <cfRule type="expression" dxfId="2437" priority="2911">
      <formula>IF(RIGHT(TEXT(Y1102,"0.#"),1)=".",FALSE,TRUE)</formula>
    </cfRule>
    <cfRule type="expression" dxfId="2436" priority="2912">
      <formula>IF(RIGHT(TEXT(Y1102,"0.#"),1)=".",TRUE,FALSE)</formula>
    </cfRule>
  </conditionalFormatting>
  <conditionalFormatting sqref="AQ553">
    <cfRule type="expression" dxfId="2435" priority="1295">
      <formula>IF(RIGHT(TEXT(AQ553,"0.#"),1)=".",FALSE,TRUE)</formula>
    </cfRule>
    <cfRule type="expression" dxfId="2434" priority="1296">
      <formula>IF(RIGHT(TEXT(AQ553,"0.#"),1)=".",TRUE,FALSE)</formula>
    </cfRule>
  </conditionalFormatting>
  <conditionalFormatting sqref="AU552">
    <cfRule type="expression" dxfId="2433" priority="1307">
      <formula>IF(RIGHT(TEXT(AU552,"0.#"),1)=".",FALSE,TRUE)</formula>
    </cfRule>
    <cfRule type="expression" dxfId="2432" priority="1308">
      <formula>IF(RIGHT(TEXT(AU552,"0.#"),1)=".",TRUE,FALSE)</formula>
    </cfRule>
  </conditionalFormatting>
  <conditionalFormatting sqref="AE552">
    <cfRule type="expression" dxfId="2431" priority="1319">
      <formula>IF(RIGHT(TEXT(AE552,"0.#"),1)=".",FALSE,TRUE)</formula>
    </cfRule>
    <cfRule type="expression" dxfId="2430" priority="1320">
      <formula>IF(RIGHT(TEXT(AE552,"0.#"),1)=".",TRUE,FALSE)</formula>
    </cfRule>
  </conditionalFormatting>
  <conditionalFormatting sqref="AQ548">
    <cfRule type="expression" dxfId="2429" priority="1325">
      <formula>IF(RIGHT(TEXT(AQ548,"0.#"),1)=".",FALSE,TRUE)</formula>
    </cfRule>
    <cfRule type="expression" dxfId="2428" priority="1326">
      <formula>IF(RIGHT(TEXT(AQ548,"0.#"),1)=".",TRUE,FALSE)</formula>
    </cfRule>
  </conditionalFormatting>
  <conditionalFormatting sqref="AL837:AO838">
    <cfRule type="expression" dxfId="2427" priority="2865">
      <formula>IF(AND(AL837&gt;=0, RIGHT(TEXT(AL837,"0.#"),1)&lt;&gt;"."),TRUE,FALSE)</formula>
    </cfRule>
    <cfRule type="expression" dxfId="2426" priority="2866">
      <formula>IF(AND(AL837&gt;=0, RIGHT(TEXT(AL837,"0.#"),1)="."),TRUE,FALSE)</formula>
    </cfRule>
    <cfRule type="expression" dxfId="2425" priority="2867">
      <formula>IF(AND(AL837&lt;0, RIGHT(TEXT(AL837,"0.#"),1)&lt;&gt;"."),TRUE,FALSE)</formula>
    </cfRule>
    <cfRule type="expression" dxfId="2424" priority="2868">
      <formula>IF(AND(AL837&lt;0, RIGHT(TEXT(AL837,"0.#"),1)="."),TRUE,FALSE)</formula>
    </cfRule>
  </conditionalFormatting>
  <conditionalFormatting sqref="Y837:Y838">
    <cfRule type="expression" dxfId="2423" priority="2863">
      <formula>IF(RIGHT(TEXT(Y837,"0.#"),1)=".",FALSE,TRUE)</formula>
    </cfRule>
    <cfRule type="expression" dxfId="2422" priority="2864">
      <formula>IF(RIGHT(TEXT(Y837,"0.#"),1)=".",TRUE,FALSE)</formula>
    </cfRule>
  </conditionalFormatting>
  <conditionalFormatting sqref="AE492">
    <cfRule type="expression" dxfId="2421" priority="1651">
      <formula>IF(RIGHT(TEXT(AE492,"0.#"),1)=".",FALSE,TRUE)</formula>
    </cfRule>
    <cfRule type="expression" dxfId="2420" priority="1652">
      <formula>IF(RIGHT(TEXT(AE492,"0.#"),1)=".",TRUE,FALSE)</formula>
    </cfRule>
  </conditionalFormatting>
  <conditionalFormatting sqref="AE493">
    <cfRule type="expression" dxfId="2419" priority="1649">
      <formula>IF(RIGHT(TEXT(AE493,"0.#"),1)=".",FALSE,TRUE)</formula>
    </cfRule>
    <cfRule type="expression" dxfId="2418" priority="1650">
      <formula>IF(RIGHT(TEXT(AE493,"0.#"),1)=".",TRUE,FALSE)</formula>
    </cfRule>
  </conditionalFormatting>
  <conditionalFormatting sqref="AE494">
    <cfRule type="expression" dxfId="2417" priority="1647">
      <formula>IF(RIGHT(TEXT(AE494,"0.#"),1)=".",FALSE,TRUE)</formula>
    </cfRule>
    <cfRule type="expression" dxfId="2416" priority="1648">
      <formula>IF(RIGHT(TEXT(AE494,"0.#"),1)=".",TRUE,FALSE)</formula>
    </cfRule>
  </conditionalFormatting>
  <conditionalFormatting sqref="AQ493">
    <cfRule type="expression" dxfId="2415" priority="1627">
      <formula>IF(RIGHT(TEXT(AQ493,"0.#"),1)=".",FALSE,TRUE)</formula>
    </cfRule>
    <cfRule type="expression" dxfId="2414" priority="1628">
      <formula>IF(RIGHT(TEXT(AQ493,"0.#"),1)=".",TRUE,FALSE)</formula>
    </cfRule>
  </conditionalFormatting>
  <conditionalFormatting sqref="AQ494">
    <cfRule type="expression" dxfId="2413" priority="1625">
      <formula>IF(RIGHT(TEXT(AQ494,"0.#"),1)=".",FALSE,TRUE)</formula>
    </cfRule>
    <cfRule type="expression" dxfId="2412" priority="1626">
      <formula>IF(RIGHT(TEXT(AQ494,"0.#"),1)=".",TRUE,FALSE)</formula>
    </cfRule>
  </conditionalFormatting>
  <conditionalFormatting sqref="AQ492">
    <cfRule type="expression" dxfId="2411" priority="1623">
      <formula>IF(RIGHT(TEXT(AQ492,"0.#"),1)=".",FALSE,TRUE)</formula>
    </cfRule>
    <cfRule type="expression" dxfId="2410" priority="1624">
      <formula>IF(RIGHT(TEXT(AQ492,"0.#"),1)=".",TRUE,FALSE)</formula>
    </cfRule>
  </conditionalFormatting>
  <conditionalFormatting sqref="AU494">
    <cfRule type="expression" dxfId="2409" priority="1635">
      <formula>IF(RIGHT(TEXT(AU494,"0.#"),1)=".",FALSE,TRUE)</formula>
    </cfRule>
    <cfRule type="expression" dxfId="2408" priority="1636">
      <formula>IF(RIGHT(TEXT(AU494,"0.#"),1)=".",TRUE,FALSE)</formula>
    </cfRule>
  </conditionalFormatting>
  <conditionalFormatting sqref="AU492">
    <cfRule type="expression" dxfId="2407" priority="1639">
      <formula>IF(RIGHT(TEXT(AU492,"0.#"),1)=".",FALSE,TRUE)</formula>
    </cfRule>
    <cfRule type="expression" dxfId="2406" priority="1640">
      <formula>IF(RIGHT(TEXT(AU492,"0.#"),1)=".",TRUE,FALSE)</formula>
    </cfRule>
  </conditionalFormatting>
  <conditionalFormatting sqref="AU493">
    <cfRule type="expression" dxfId="2405" priority="1637">
      <formula>IF(RIGHT(TEXT(AU493,"0.#"),1)=".",FALSE,TRUE)</formula>
    </cfRule>
    <cfRule type="expression" dxfId="2404" priority="1638">
      <formula>IF(RIGHT(TEXT(AU493,"0.#"),1)=".",TRUE,FALSE)</formula>
    </cfRule>
  </conditionalFormatting>
  <conditionalFormatting sqref="AU583">
    <cfRule type="expression" dxfId="2403" priority="1155">
      <formula>IF(RIGHT(TEXT(AU583,"0.#"),1)=".",FALSE,TRUE)</formula>
    </cfRule>
    <cfRule type="expression" dxfId="2402" priority="1156">
      <formula>IF(RIGHT(TEXT(AU583,"0.#"),1)=".",TRUE,FALSE)</formula>
    </cfRule>
  </conditionalFormatting>
  <conditionalFormatting sqref="AU582">
    <cfRule type="expression" dxfId="2401" priority="1157">
      <formula>IF(RIGHT(TEXT(AU582,"0.#"),1)=".",FALSE,TRUE)</formula>
    </cfRule>
    <cfRule type="expression" dxfId="2400" priority="1158">
      <formula>IF(RIGHT(TEXT(AU582,"0.#"),1)=".",TRUE,FALSE)</formula>
    </cfRule>
  </conditionalFormatting>
  <conditionalFormatting sqref="AE499">
    <cfRule type="expression" dxfId="2399" priority="1617">
      <formula>IF(RIGHT(TEXT(AE499,"0.#"),1)=".",FALSE,TRUE)</formula>
    </cfRule>
    <cfRule type="expression" dxfId="2398" priority="1618">
      <formula>IF(RIGHT(TEXT(AE499,"0.#"),1)=".",TRUE,FALSE)</formula>
    </cfRule>
  </conditionalFormatting>
  <conditionalFormatting sqref="AE497">
    <cfRule type="expression" dxfId="2397" priority="1621">
      <formula>IF(RIGHT(TEXT(AE497,"0.#"),1)=".",FALSE,TRUE)</formula>
    </cfRule>
    <cfRule type="expression" dxfId="2396" priority="1622">
      <formula>IF(RIGHT(TEXT(AE497,"0.#"),1)=".",TRUE,FALSE)</formula>
    </cfRule>
  </conditionalFormatting>
  <conditionalFormatting sqref="AE498">
    <cfRule type="expression" dxfId="2395" priority="1619">
      <formula>IF(RIGHT(TEXT(AE498,"0.#"),1)=".",FALSE,TRUE)</formula>
    </cfRule>
    <cfRule type="expression" dxfId="2394" priority="1620">
      <formula>IF(RIGHT(TEXT(AE498,"0.#"),1)=".",TRUE,FALSE)</formula>
    </cfRule>
  </conditionalFormatting>
  <conditionalFormatting sqref="AU499">
    <cfRule type="expression" dxfId="2393" priority="1605">
      <formula>IF(RIGHT(TEXT(AU499,"0.#"),1)=".",FALSE,TRUE)</formula>
    </cfRule>
    <cfRule type="expression" dxfId="2392" priority="1606">
      <formula>IF(RIGHT(TEXT(AU499,"0.#"),1)=".",TRUE,FALSE)</formula>
    </cfRule>
  </conditionalFormatting>
  <conditionalFormatting sqref="AU497">
    <cfRule type="expression" dxfId="2391" priority="1609">
      <formula>IF(RIGHT(TEXT(AU497,"0.#"),1)=".",FALSE,TRUE)</formula>
    </cfRule>
    <cfRule type="expression" dxfId="2390" priority="1610">
      <formula>IF(RIGHT(TEXT(AU497,"0.#"),1)=".",TRUE,FALSE)</formula>
    </cfRule>
  </conditionalFormatting>
  <conditionalFormatting sqref="AU498">
    <cfRule type="expression" dxfId="2389" priority="1607">
      <formula>IF(RIGHT(TEXT(AU498,"0.#"),1)=".",FALSE,TRUE)</formula>
    </cfRule>
    <cfRule type="expression" dxfId="2388" priority="1608">
      <formula>IF(RIGHT(TEXT(AU498,"0.#"),1)=".",TRUE,FALSE)</formula>
    </cfRule>
  </conditionalFormatting>
  <conditionalFormatting sqref="AQ497">
    <cfRule type="expression" dxfId="2387" priority="1593">
      <formula>IF(RIGHT(TEXT(AQ497,"0.#"),1)=".",FALSE,TRUE)</formula>
    </cfRule>
    <cfRule type="expression" dxfId="2386" priority="1594">
      <formula>IF(RIGHT(TEXT(AQ497,"0.#"),1)=".",TRUE,FALSE)</formula>
    </cfRule>
  </conditionalFormatting>
  <conditionalFormatting sqref="AQ498">
    <cfRule type="expression" dxfId="2385" priority="1597">
      <formula>IF(RIGHT(TEXT(AQ498,"0.#"),1)=".",FALSE,TRUE)</formula>
    </cfRule>
    <cfRule type="expression" dxfId="2384" priority="1598">
      <formula>IF(RIGHT(TEXT(AQ498,"0.#"),1)=".",TRUE,FALSE)</formula>
    </cfRule>
  </conditionalFormatting>
  <conditionalFormatting sqref="AQ499">
    <cfRule type="expression" dxfId="2383" priority="1595">
      <formula>IF(RIGHT(TEXT(AQ499,"0.#"),1)=".",FALSE,TRUE)</formula>
    </cfRule>
    <cfRule type="expression" dxfId="2382" priority="1596">
      <formula>IF(RIGHT(TEXT(AQ499,"0.#"),1)=".",TRUE,FALSE)</formula>
    </cfRule>
  </conditionalFormatting>
  <conditionalFormatting sqref="AE504">
    <cfRule type="expression" dxfId="2381" priority="1587">
      <formula>IF(RIGHT(TEXT(AE504,"0.#"),1)=".",FALSE,TRUE)</formula>
    </cfRule>
    <cfRule type="expression" dxfId="2380" priority="1588">
      <formula>IF(RIGHT(TEXT(AE504,"0.#"),1)=".",TRUE,FALSE)</formula>
    </cfRule>
  </conditionalFormatting>
  <conditionalFormatting sqref="AE502">
    <cfRule type="expression" dxfId="2379" priority="1591">
      <formula>IF(RIGHT(TEXT(AE502,"0.#"),1)=".",FALSE,TRUE)</formula>
    </cfRule>
    <cfRule type="expression" dxfId="2378" priority="1592">
      <formula>IF(RIGHT(TEXT(AE502,"0.#"),1)=".",TRUE,FALSE)</formula>
    </cfRule>
  </conditionalFormatting>
  <conditionalFormatting sqref="AE503">
    <cfRule type="expression" dxfId="2377" priority="1589">
      <formula>IF(RIGHT(TEXT(AE503,"0.#"),1)=".",FALSE,TRUE)</formula>
    </cfRule>
    <cfRule type="expression" dxfId="2376" priority="1590">
      <formula>IF(RIGHT(TEXT(AE503,"0.#"),1)=".",TRUE,FALSE)</formula>
    </cfRule>
  </conditionalFormatting>
  <conditionalFormatting sqref="AU504">
    <cfRule type="expression" dxfId="2375" priority="1575">
      <formula>IF(RIGHT(TEXT(AU504,"0.#"),1)=".",FALSE,TRUE)</formula>
    </cfRule>
    <cfRule type="expression" dxfId="2374" priority="1576">
      <formula>IF(RIGHT(TEXT(AU504,"0.#"),1)=".",TRUE,FALSE)</formula>
    </cfRule>
  </conditionalFormatting>
  <conditionalFormatting sqref="AU502">
    <cfRule type="expression" dxfId="2373" priority="1579">
      <formula>IF(RIGHT(TEXT(AU502,"0.#"),1)=".",FALSE,TRUE)</formula>
    </cfRule>
    <cfRule type="expression" dxfId="2372" priority="1580">
      <formula>IF(RIGHT(TEXT(AU502,"0.#"),1)=".",TRUE,FALSE)</formula>
    </cfRule>
  </conditionalFormatting>
  <conditionalFormatting sqref="AU503">
    <cfRule type="expression" dxfId="2371" priority="1577">
      <formula>IF(RIGHT(TEXT(AU503,"0.#"),1)=".",FALSE,TRUE)</formula>
    </cfRule>
    <cfRule type="expression" dxfId="2370" priority="1578">
      <formula>IF(RIGHT(TEXT(AU503,"0.#"),1)=".",TRUE,FALSE)</formula>
    </cfRule>
  </conditionalFormatting>
  <conditionalFormatting sqref="AQ502">
    <cfRule type="expression" dxfId="2369" priority="1563">
      <formula>IF(RIGHT(TEXT(AQ502,"0.#"),1)=".",FALSE,TRUE)</formula>
    </cfRule>
    <cfRule type="expression" dxfId="2368" priority="1564">
      <formula>IF(RIGHT(TEXT(AQ502,"0.#"),1)=".",TRUE,FALSE)</formula>
    </cfRule>
  </conditionalFormatting>
  <conditionalFormatting sqref="AQ503">
    <cfRule type="expression" dxfId="2367" priority="1567">
      <formula>IF(RIGHT(TEXT(AQ503,"0.#"),1)=".",FALSE,TRUE)</formula>
    </cfRule>
    <cfRule type="expression" dxfId="2366" priority="1568">
      <formula>IF(RIGHT(TEXT(AQ503,"0.#"),1)=".",TRUE,FALSE)</formula>
    </cfRule>
  </conditionalFormatting>
  <conditionalFormatting sqref="AQ504">
    <cfRule type="expression" dxfId="2365" priority="1565">
      <formula>IF(RIGHT(TEXT(AQ504,"0.#"),1)=".",FALSE,TRUE)</formula>
    </cfRule>
    <cfRule type="expression" dxfId="2364" priority="1566">
      <formula>IF(RIGHT(TEXT(AQ504,"0.#"),1)=".",TRUE,FALSE)</formula>
    </cfRule>
  </conditionalFormatting>
  <conditionalFormatting sqref="AE509">
    <cfRule type="expression" dxfId="2363" priority="1557">
      <formula>IF(RIGHT(TEXT(AE509,"0.#"),1)=".",FALSE,TRUE)</formula>
    </cfRule>
    <cfRule type="expression" dxfId="2362" priority="1558">
      <formula>IF(RIGHT(TEXT(AE509,"0.#"),1)=".",TRUE,FALSE)</formula>
    </cfRule>
  </conditionalFormatting>
  <conditionalFormatting sqref="AE507">
    <cfRule type="expression" dxfId="2361" priority="1561">
      <formula>IF(RIGHT(TEXT(AE507,"0.#"),1)=".",FALSE,TRUE)</formula>
    </cfRule>
    <cfRule type="expression" dxfId="2360" priority="1562">
      <formula>IF(RIGHT(TEXT(AE507,"0.#"),1)=".",TRUE,FALSE)</formula>
    </cfRule>
  </conditionalFormatting>
  <conditionalFormatting sqref="AE508">
    <cfRule type="expression" dxfId="2359" priority="1559">
      <formula>IF(RIGHT(TEXT(AE508,"0.#"),1)=".",FALSE,TRUE)</formula>
    </cfRule>
    <cfRule type="expression" dxfId="2358" priority="1560">
      <formula>IF(RIGHT(TEXT(AE508,"0.#"),1)=".",TRUE,FALSE)</formula>
    </cfRule>
  </conditionalFormatting>
  <conditionalFormatting sqref="AU509">
    <cfRule type="expression" dxfId="2357" priority="1545">
      <formula>IF(RIGHT(TEXT(AU509,"0.#"),1)=".",FALSE,TRUE)</formula>
    </cfRule>
    <cfRule type="expression" dxfId="2356" priority="1546">
      <formula>IF(RIGHT(TEXT(AU509,"0.#"),1)=".",TRUE,FALSE)</formula>
    </cfRule>
  </conditionalFormatting>
  <conditionalFormatting sqref="AU507">
    <cfRule type="expression" dxfId="2355" priority="1549">
      <formula>IF(RIGHT(TEXT(AU507,"0.#"),1)=".",FALSE,TRUE)</formula>
    </cfRule>
    <cfRule type="expression" dxfId="2354" priority="1550">
      <formula>IF(RIGHT(TEXT(AU507,"0.#"),1)=".",TRUE,FALSE)</formula>
    </cfRule>
  </conditionalFormatting>
  <conditionalFormatting sqref="AU508">
    <cfRule type="expression" dxfId="2353" priority="1547">
      <formula>IF(RIGHT(TEXT(AU508,"0.#"),1)=".",FALSE,TRUE)</formula>
    </cfRule>
    <cfRule type="expression" dxfId="2352" priority="1548">
      <formula>IF(RIGHT(TEXT(AU508,"0.#"),1)=".",TRUE,FALSE)</formula>
    </cfRule>
  </conditionalFormatting>
  <conditionalFormatting sqref="AQ507">
    <cfRule type="expression" dxfId="2351" priority="1533">
      <formula>IF(RIGHT(TEXT(AQ507,"0.#"),1)=".",FALSE,TRUE)</formula>
    </cfRule>
    <cfRule type="expression" dxfId="2350" priority="1534">
      <formula>IF(RIGHT(TEXT(AQ507,"0.#"),1)=".",TRUE,FALSE)</formula>
    </cfRule>
  </conditionalFormatting>
  <conditionalFormatting sqref="AQ508">
    <cfRule type="expression" dxfId="2349" priority="1537">
      <formula>IF(RIGHT(TEXT(AQ508,"0.#"),1)=".",FALSE,TRUE)</formula>
    </cfRule>
    <cfRule type="expression" dxfId="2348" priority="1538">
      <formula>IF(RIGHT(TEXT(AQ508,"0.#"),1)=".",TRUE,FALSE)</formula>
    </cfRule>
  </conditionalFormatting>
  <conditionalFormatting sqref="AQ509">
    <cfRule type="expression" dxfId="2347" priority="1535">
      <formula>IF(RIGHT(TEXT(AQ509,"0.#"),1)=".",FALSE,TRUE)</formula>
    </cfRule>
    <cfRule type="expression" dxfId="2346" priority="1536">
      <formula>IF(RIGHT(TEXT(AQ509,"0.#"),1)=".",TRUE,FALSE)</formula>
    </cfRule>
  </conditionalFormatting>
  <conditionalFormatting sqref="AE465">
    <cfRule type="expression" dxfId="2345" priority="1827">
      <formula>IF(RIGHT(TEXT(AE465,"0.#"),1)=".",FALSE,TRUE)</formula>
    </cfRule>
    <cfRule type="expression" dxfId="2344" priority="1828">
      <formula>IF(RIGHT(TEXT(AE465,"0.#"),1)=".",TRUE,FALSE)</formula>
    </cfRule>
  </conditionalFormatting>
  <conditionalFormatting sqref="AE463">
    <cfRule type="expression" dxfId="2343" priority="1831">
      <formula>IF(RIGHT(TEXT(AE463,"0.#"),1)=".",FALSE,TRUE)</formula>
    </cfRule>
    <cfRule type="expression" dxfId="2342" priority="1832">
      <formula>IF(RIGHT(TEXT(AE463,"0.#"),1)=".",TRUE,FALSE)</formula>
    </cfRule>
  </conditionalFormatting>
  <conditionalFormatting sqref="AE464">
    <cfRule type="expression" dxfId="2341" priority="1829">
      <formula>IF(RIGHT(TEXT(AE464,"0.#"),1)=".",FALSE,TRUE)</formula>
    </cfRule>
    <cfRule type="expression" dxfId="2340" priority="1830">
      <formula>IF(RIGHT(TEXT(AE464,"0.#"),1)=".",TRUE,FALSE)</formula>
    </cfRule>
  </conditionalFormatting>
  <conditionalFormatting sqref="AM465">
    <cfRule type="expression" dxfId="2339" priority="1821">
      <formula>IF(RIGHT(TEXT(AM465,"0.#"),1)=".",FALSE,TRUE)</formula>
    </cfRule>
    <cfRule type="expression" dxfId="2338" priority="1822">
      <formula>IF(RIGHT(TEXT(AM465,"0.#"),1)=".",TRUE,FALSE)</formula>
    </cfRule>
  </conditionalFormatting>
  <conditionalFormatting sqref="AM463">
    <cfRule type="expression" dxfId="2337" priority="1825">
      <formula>IF(RIGHT(TEXT(AM463,"0.#"),1)=".",FALSE,TRUE)</formula>
    </cfRule>
    <cfRule type="expression" dxfId="2336" priority="1826">
      <formula>IF(RIGHT(TEXT(AM463,"0.#"),1)=".",TRUE,FALSE)</formula>
    </cfRule>
  </conditionalFormatting>
  <conditionalFormatting sqref="AM464">
    <cfRule type="expression" dxfId="2335" priority="1823">
      <formula>IF(RIGHT(TEXT(AM464,"0.#"),1)=".",FALSE,TRUE)</formula>
    </cfRule>
    <cfRule type="expression" dxfId="2334" priority="1824">
      <formula>IF(RIGHT(TEXT(AM464,"0.#"),1)=".",TRUE,FALSE)</formula>
    </cfRule>
  </conditionalFormatting>
  <conditionalFormatting sqref="AU465">
    <cfRule type="expression" dxfId="2333" priority="1815">
      <formula>IF(RIGHT(TEXT(AU465,"0.#"),1)=".",FALSE,TRUE)</formula>
    </cfRule>
    <cfRule type="expression" dxfId="2332" priority="1816">
      <formula>IF(RIGHT(TEXT(AU465,"0.#"),1)=".",TRUE,FALSE)</formula>
    </cfRule>
  </conditionalFormatting>
  <conditionalFormatting sqref="AU463">
    <cfRule type="expression" dxfId="2331" priority="1819">
      <formula>IF(RIGHT(TEXT(AU463,"0.#"),1)=".",FALSE,TRUE)</formula>
    </cfRule>
    <cfRule type="expression" dxfId="2330" priority="1820">
      <formula>IF(RIGHT(TEXT(AU463,"0.#"),1)=".",TRUE,FALSE)</formula>
    </cfRule>
  </conditionalFormatting>
  <conditionalFormatting sqref="AU464">
    <cfRule type="expression" dxfId="2329" priority="1817">
      <formula>IF(RIGHT(TEXT(AU464,"0.#"),1)=".",FALSE,TRUE)</formula>
    </cfRule>
    <cfRule type="expression" dxfId="2328" priority="1818">
      <formula>IF(RIGHT(TEXT(AU464,"0.#"),1)=".",TRUE,FALSE)</formula>
    </cfRule>
  </conditionalFormatting>
  <conditionalFormatting sqref="AI465">
    <cfRule type="expression" dxfId="2327" priority="1809">
      <formula>IF(RIGHT(TEXT(AI465,"0.#"),1)=".",FALSE,TRUE)</formula>
    </cfRule>
    <cfRule type="expression" dxfId="2326" priority="1810">
      <formula>IF(RIGHT(TEXT(AI465,"0.#"),1)=".",TRUE,FALSE)</formula>
    </cfRule>
  </conditionalFormatting>
  <conditionalFormatting sqref="AI463">
    <cfRule type="expression" dxfId="2325" priority="1813">
      <formula>IF(RIGHT(TEXT(AI463,"0.#"),1)=".",FALSE,TRUE)</formula>
    </cfRule>
    <cfRule type="expression" dxfId="2324" priority="1814">
      <formula>IF(RIGHT(TEXT(AI463,"0.#"),1)=".",TRUE,FALSE)</formula>
    </cfRule>
  </conditionalFormatting>
  <conditionalFormatting sqref="AI464">
    <cfRule type="expression" dxfId="2323" priority="1811">
      <formula>IF(RIGHT(TEXT(AI464,"0.#"),1)=".",FALSE,TRUE)</formula>
    </cfRule>
    <cfRule type="expression" dxfId="2322" priority="1812">
      <formula>IF(RIGHT(TEXT(AI464,"0.#"),1)=".",TRUE,FALSE)</formula>
    </cfRule>
  </conditionalFormatting>
  <conditionalFormatting sqref="AQ463">
    <cfRule type="expression" dxfId="2321" priority="1803">
      <formula>IF(RIGHT(TEXT(AQ463,"0.#"),1)=".",FALSE,TRUE)</formula>
    </cfRule>
    <cfRule type="expression" dxfId="2320" priority="1804">
      <formula>IF(RIGHT(TEXT(AQ463,"0.#"),1)=".",TRUE,FALSE)</formula>
    </cfRule>
  </conditionalFormatting>
  <conditionalFormatting sqref="AQ464">
    <cfRule type="expression" dxfId="2319" priority="1807">
      <formula>IF(RIGHT(TEXT(AQ464,"0.#"),1)=".",FALSE,TRUE)</formula>
    </cfRule>
    <cfRule type="expression" dxfId="2318" priority="1808">
      <formula>IF(RIGHT(TEXT(AQ464,"0.#"),1)=".",TRUE,FALSE)</formula>
    </cfRule>
  </conditionalFormatting>
  <conditionalFormatting sqref="AQ465">
    <cfRule type="expression" dxfId="2317" priority="1805">
      <formula>IF(RIGHT(TEXT(AQ465,"0.#"),1)=".",FALSE,TRUE)</formula>
    </cfRule>
    <cfRule type="expression" dxfId="2316" priority="1806">
      <formula>IF(RIGHT(TEXT(AQ465,"0.#"),1)=".",TRUE,FALSE)</formula>
    </cfRule>
  </conditionalFormatting>
  <conditionalFormatting sqref="AE470">
    <cfRule type="expression" dxfId="2315" priority="1797">
      <formula>IF(RIGHT(TEXT(AE470,"0.#"),1)=".",FALSE,TRUE)</formula>
    </cfRule>
    <cfRule type="expression" dxfId="2314" priority="1798">
      <formula>IF(RIGHT(TEXT(AE470,"0.#"),1)=".",TRUE,FALSE)</formula>
    </cfRule>
  </conditionalFormatting>
  <conditionalFormatting sqref="AE468">
    <cfRule type="expression" dxfId="2313" priority="1801">
      <formula>IF(RIGHT(TEXT(AE468,"0.#"),1)=".",FALSE,TRUE)</formula>
    </cfRule>
    <cfRule type="expression" dxfId="2312" priority="1802">
      <formula>IF(RIGHT(TEXT(AE468,"0.#"),1)=".",TRUE,FALSE)</formula>
    </cfRule>
  </conditionalFormatting>
  <conditionalFormatting sqref="AE469">
    <cfRule type="expression" dxfId="2311" priority="1799">
      <formula>IF(RIGHT(TEXT(AE469,"0.#"),1)=".",FALSE,TRUE)</formula>
    </cfRule>
    <cfRule type="expression" dxfId="2310" priority="1800">
      <formula>IF(RIGHT(TEXT(AE469,"0.#"),1)=".",TRUE,FALSE)</formula>
    </cfRule>
  </conditionalFormatting>
  <conditionalFormatting sqref="AM470">
    <cfRule type="expression" dxfId="2309" priority="1791">
      <formula>IF(RIGHT(TEXT(AM470,"0.#"),1)=".",FALSE,TRUE)</formula>
    </cfRule>
    <cfRule type="expression" dxfId="2308" priority="1792">
      <formula>IF(RIGHT(TEXT(AM470,"0.#"),1)=".",TRUE,FALSE)</formula>
    </cfRule>
  </conditionalFormatting>
  <conditionalFormatting sqref="AM468">
    <cfRule type="expression" dxfId="2307" priority="1795">
      <formula>IF(RIGHT(TEXT(AM468,"0.#"),1)=".",FALSE,TRUE)</formula>
    </cfRule>
    <cfRule type="expression" dxfId="2306" priority="1796">
      <formula>IF(RIGHT(TEXT(AM468,"0.#"),1)=".",TRUE,FALSE)</formula>
    </cfRule>
  </conditionalFormatting>
  <conditionalFormatting sqref="AM469">
    <cfRule type="expression" dxfId="2305" priority="1793">
      <formula>IF(RIGHT(TEXT(AM469,"0.#"),1)=".",FALSE,TRUE)</formula>
    </cfRule>
    <cfRule type="expression" dxfId="2304" priority="1794">
      <formula>IF(RIGHT(TEXT(AM469,"0.#"),1)=".",TRUE,FALSE)</formula>
    </cfRule>
  </conditionalFormatting>
  <conditionalFormatting sqref="AU470">
    <cfRule type="expression" dxfId="2303" priority="1785">
      <formula>IF(RIGHT(TEXT(AU470,"0.#"),1)=".",FALSE,TRUE)</formula>
    </cfRule>
    <cfRule type="expression" dxfId="2302" priority="1786">
      <formula>IF(RIGHT(TEXT(AU470,"0.#"),1)=".",TRUE,FALSE)</formula>
    </cfRule>
  </conditionalFormatting>
  <conditionalFormatting sqref="AU468">
    <cfRule type="expression" dxfId="2301" priority="1789">
      <formula>IF(RIGHT(TEXT(AU468,"0.#"),1)=".",FALSE,TRUE)</formula>
    </cfRule>
    <cfRule type="expression" dxfId="2300" priority="1790">
      <formula>IF(RIGHT(TEXT(AU468,"0.#"),1)=".",TRUE,FALSE)</formula>
    </cfRule>
  </conditionalFormatting>
  <conditionalFormatting sqref="AU469">
    <cfRule type="expression" dxfId="2299" priority="1787">
      <formula>IF(RIGHT(TEXT(AU469,"0.#"),1)=".",FALSE,TRUE)</formula>
    </cfRule>
    <cfRule type="expression" dxfId="2298" priority="1788">
      <formula>IF(RIGHT(TEXT(AU469,"0.#"),1)=".",TRUE,FALSE)</formula>
    </cfRule>
  </conditionalFormatting>
  <conditionalFormatting sqref="AI470">
    <cfRule type="expression" dxfId="2297" priority="1779">
      <formula>IF(RIGHT(TEXT(AI470,"0.#"),1)=".",FALSE,TRUE)</formula>
    </cfRule>
    <cfRule type="expression" dxfId="2296" priority="1780">
      <formula>IF(RIGHT(TEXT(AI470,"0.#"),1)=".",TRUE,FALSE)</formula>
    </cfRule>
  </conditionalFormatting>
  <conditionalFormatting sqref="AI468">
    <cfRule type="expression" dxfId="2295" priority="1783">
      <formula>IF(RIGHT(TEXT(AI468,"0.#"),1)=".",FALSE,TRUE)</formula>
    </cfRule>
    <cfRule type="expression" dxfId="2294" priority="1784">
      <formula>IF(RIGHT(TEXT(AI468,"0.#"),1)=".",TRUE,FALSE)</formula>
    </cfRule>
  </conditionalFormatting>
  <conditionalFormatting sqref="AI469">
    <cfRule type="expression" dxfId="2293" priority="1781">
      <formula>IF(RIGHT(TEXT(AI469,"0.#"),1)=".",FALSE,TRUE)</formula>
    </cfRule>
    <cfRule type="expression" dxfId="2292" priority="1782">
      <formula>IF(RIGHT(TEXT(AI469,"0.#"),1)=".",TRUE,FALSE)</formula>
    </cfRule>
  </conditionalFormatting>
  <conditionalFormatting sqref="AQ468">
    <cfRule type="expression" dxfId="2291" priority="1773">
      <formula>IF(RIGHT(TEXT(AQ468,"0.#"),1)=".",FALSE,TRUE)</formula>
    </cfRule>
    <cfRule type="expression" dxfId="2290" priority="1774">
      <formula>IF(RIGHT(TEXT(AQ468,"0.#"),1)=".",TRUE,FALSE)</formula>
    </cfRule>
  </conditionalFormatting>
  <conditionalFormatting sqref="AQ469">
    <cfRule type="expression" dxfId="2289" priority="1777">
      <formula>IF(RIGHT(TEXT(AQ469,"0.#"),1)=".",FALSE,TRUE)</formula>
    </cfRule>
    <cfRule type="expression" dxfId="2288" priority="1778">
      <formula>IF(RIGHT(TEXT(AQ469,"0.#"),1)=".",TRUE,FALSE)</formula>
    </cfRule>
  </conditionalFormatting>
  <conditionalFormatting sqref="AQ470">
    <cfRule type="expression" dxfId="2287" priority="1775">
      <formula>IF(RIGHT(TEXT(AQ470,"0.#"),1)=".",FALSE,TRUE)</formula>
    </cfRule>
    <cfRule type="expression" dxfId="2286" priority="1776">
      <formula>IF(RIGHT(TEXT(AQ470,"0.#"),1)=".",TRUE,FALSE)</formula>
    </cfRule>
  </conditionalFormatting>
  <conditionalFormatting sqref="AE475">
    <cfRule type="expression" dxfId="2285" priority="1767">
      <formula>IF(RIGHT(TEXT(AE475,"0.#"),1)=".",FALSE,TRUE)</formula>
    </cfRule>
    <cfRule type="expression" dxfId="2284" priority="1768">
      <formula>IF(RIGHT(TEXT(AE475,"0.#"),1)=".",TRUE,FALSE)</formula>
    </cfRule>
  </conditionalFormatting>
  <conditionalFormatting sqref="AE473">
    <cfRule type="expression" dxfId="2283" priority="1771">
      <formula>IF(RIGHT(TEXT(AE473,"0.#"),1)=".",FALSE,TRUE)</formula>
    </cfRule>
    <cfRule type="expression" dxfId="2282" priority="1772">
      <formula>IF(RIGHT(TEXT(AE473,"0.#"),1)=".",TRUE,FALSE)</formula>
    </cfRule>
  </conditionalFormatting>
  <conditionalFormatting sqref="AE474">
    <cfRule type="expression" dxfId="2281" priority="1769">
      <formula>IF(RIGHT(TEXT(AE474,"0.#"),1)=".",FALSE,TRUE)</formula>
    </cfRule>
    <cfRule type="expression" dxfId="2280" priority="1770">
      <formula>IF(RIGHT(TEXT(AE474,"0.#"),1)=".",TRUE,FALSE)</formula>
    </cfRule>
  </conditionalFormatting>
  <conditionalFormatting sqref="AM475">
    <cfRule type="expression" dxfId="2279" priority="1761">
      <formula>IF(RIGHT(TEXT(AM475,"0.#"),1)=".",FALSE,TRUE)</formula>
    </cfRule>
    <cfRule type="expression" dxfId="2278" priority="1762">
      <formula>IF(RIGHT(TEXT(AM475,"0.#"),1)=".",TRUE,FALSE)</formula>
    </cfRule>
  </conditionalFormatting>
  <conditionalFormatting sqref="AM473">
    <cfRule type="expression" dxfId="2277" priority="1765">
      <formula>IF(RIGHT(TEXT(AM473,"0.#"),1)=".",FALSE,TRUE)</formula>
    </cfRule>
    <cfRule type="expression" dxfId="2276" priority="1766">
      <formula>IF(RIGHT(TEXT(AM473,"0.#"),1)=".",TRUE,FALSE)</formula>
    </cfRule>
  </conditionalFormatting>
  <conditionalFormatting sqref="AM474">
    <cfRule type="expression" dxfId="2275" priority="1763">
      <formula>IF(RIGHT(TEXT(AM474,"0.#"),1)=".",FALSE,TRUE)</formula>
    </cfRule>
    <cfRule type="expression" dxfId="2274" priority="1764">
      <formula>IF(RIGHT(TEXT(AM474,"0.#"),1)=".",TRUE,FALSE)</formula>
    </cfRule>
  </conditionalFormatting>
  <conditionalFormatting sqref="AU475">
    <cfRule type="expression" dxfId="2273" priority="1755">
      <formula>IF(RIGHT(TEXT(AU475,"0.#"),1)=".",FALSE,TRUE)</formula>
    </cfRule>
    <cfRule type="expression" dxfId="2272" priority="1756">
      <formula>IF(RIGHT(TEXT(AU475,"0.#"),1)=".",TRUE,FALSE)</formula>
    </cfRule>
  </conditionalFormatting>
  <conditionalFormatting sqref="AU473">
    <cfRule type="expression" dxfId="2271" priority="1759">
      <formula>IF(RIGHT(TEXT(AU473,"0.#"),1)=".",FALSE,TRUE)</formula>
    </cfRule>
    <cfRule type="expression" dxfId="2270" priority="1760">
      <formula>IF(RIGHT(TEXT(AU473,"0.#"),1)=".",TRUE,FALSE)</formula>
    </cfRule>
  </conditionalFormatting>
  <conditionalFormatting sqref="AU474">
    <cfRule type="expression" dxfId="2269" priority="1757">
      <formula>IF(RIGHT(TEXT(AU474,"0.#"),1)=".",FALSE,TRUE)</formula>
    </cfRule>
    <cfRule type="expression" dxfId="2268" priority="1758">
      <formula>IF(RIGHT(TEXT(AU474,"0.#"),1)=".",TRUE,FALSE)</formula>
    </cfRule>
  </conditionalFormatting>
  <conditionalFormatting sqref="AI475">
    <cfRule type="expression" dxfId="2267" priority="1749">
      <formula>IF(RIGHT(TEXT(AI475,"0.#"),1)=".",FALSE,TRUE)</formula>
    </cfRule>
    <cfRule type="expression" dxfId="2266" priority="1750">
      <formula>IF(RIGHT(TEXT(AI475,"0.#"),1)=".",TRUE,FALSE)</formula>
    </cfRule>
  </conditionalFormatting>
  <conditionalFormatting sqref="AI473">
    <cfRule type="expression" dxfId="2265" priority="1753">
      <formula>IF(RIGHT(TEXT(AI473,"0.#"),1)=".",FALSE,TRUE)</formula>
    </cfRule>
    <cfRule type="expression" dxfId="2264" priority="1754">
      <formula>IF(RIGHT(TEXT(AI473,"0.#"),1)=".",TRUE,FALSE)</formula>
    </cfRule>
  </conditionalFormatting>
  <conditionalFormatting sqref="AI474">
    <cfRule type="expression" dxfId="2263" priority="1751">
      <formula>IF(RIGHT(TEXT(AI474,"0.#"),1)=".",FALSE,TRUE)</formula>
    </cfRule>
    <cfRule type="expression" dxfId="2262" priority="1752">
      <formula>IF(RIGHT(TEXT(AI474,"0.#"),1)=".",TRUE,FALSE)</formula>
    </cfRule>
  </conditionalFormatting>
  <conditionalFormatting sqref="AQ473">
    <cfRule type="expression" dxfId="2261" priority="1743">
      <formula>IF(RIGHT(TEXT(AQ473,"0.#"),1)=".",FALSE,TRUE)</formula>
    </cfRule>
    <cfRule type="expression" dxfId="2260" priority="1744">
      <formula>IF(RIGHT(TEXT(AQ473,"0.#"),1)=".",TRUE,FALSE)</formula>
    </cfRule>
  </conditionalFormatting>
  <conditionalFormatting sqref="AQ474">
    <cfRule type="expression" dxfId="2259" priority="1747">
      <formula>IF(RIGHT(TEXT(AQ474,"0.#"),1)=".",FALSE,TRUE)</formula>
    </cfRule>
    <cfRule type="expression" dxfId="2258" priority="1748">
      <formula>IF(RIGHT(TEXT(AQ474,"0.#"),1)=".",TRUE,FALSE)</formula>
    </cfRule>
  </conditionalFormatting>
  <conditionalFormatting sqref="AQ475">
    <cfRule type="expression" dxfId="2257" priority="1745">
      <formula>IF(RIGHT(TEXT(AQ475,"0.#"),1)=".",FALSE,TRUE)</formula>
    </cfRule>
    <cfRule type="expression" dxfId="2256" priority="1746">
      <formula>IF(RIGHT(TEXT(AQ475,"0.#"),1)=".",TRUE,FALSE)</formula>
    </cfRule>
  </conditionalFormatting>
  <conditionalFormatting sqref="AE480">
    <cfRule type="expression" dxfId="2255" priority="1737">
      <formula>IF(RIGHT(TEXT(AE480,"0.#"),1)=".",FALSE,TRUE)</formula>
    </cfRule>
    <cfRule type="expression" dxfId="2254" priority="1738">
      <formula>IF(RIGHT(TEXT(AE480,"0.#"),1)=".",TRUE,FALSE)</formula>
    </cfRule>
  </conditionalFormatting>
  <conditionalFormatting sqref="AE478">
    <cfRule type="expression" dxfId="2253" priority="1741">
      <formula>IF(RIGHT(TEXT(AE478,"0.#"),1)=".",FALSE,TRUE)</formula>
    </cfRule>
    <cfRule type="expression" dxfId="2252" priority="1742">
      <formula>IF(RIGHT(TEXT(AE478,"0.#"),1)=".",TRUE,FALSE)</formula>
    </cfRule>
  </conditionalFormatting>
  <conditionalFormatting sqref="AE479">
    <cfRule type="expression" dxfId="2251" priority="1739">
      <formula>IF(RIGHT(TEXT(AE479,"0.#"),1)=".",FALSE,TRUE)</formula>
    </cfRule>
    <cfRule type="expression" dxfId="2250" priority="1740">
      <formula>IF(RIGHT(TEXT(AE479,"0.#"),1)=".",TRUE,FALSE)</formula>
    </cfRule>
  </conditionalFormatting>
  <conditionalFormatting sqref="AM480">
    <cfRule type="expression" dxfId="2249" priority="1731">
      <formula>IF(RIGHT(TEXT(AM480,"0.#"),1)=".",FALSE,TRUE)</formula>
    </cfRule>
    <cfRule type="expression" dxfId="2248" priority="1732">
      <formula>IF(RIGHT(TEXT(AM480,"0.#"),1)=".",TRUE,FALSE)</formula>
    </cfRule>
  </conditionalFormatting>
  <conditionalFormatting sqref="AM478">
    <cfRule type="expression" dxfId="2247" priority="1735">
      <formula>IF(RIGHT(TEXT(AM478,"0.#"),1)=".",FALSE,TRUE)</formula>
    </cfRule>
    <cfRule type="expression" dxfId="2246" priority="1736">
      <formula>IF(RIGHT(TEXT(AM478,"0.#"),1)=".",TRUE,FALSE)</formula>
    </cfRule>
  </conditionalFormatting>
  <conditionalFormatting sqref="AM479">
    <cfRule type="expression" dxfId="2245" priority="1733">
      <formula>IF(RIGHT(TEXT(AM479,"0.#"),1)=".",FALSE,TRUE)</formula>
    </cfRule>
    <cfRule type="expression" dxfId="2244" priority="1734">
      <formula>IF(RIGHT(TEXT(AM479,"0.#"),1)=".",TRUE,FALSE)</formula>
    </cfRule>
  </conditionalFormatting>
  <conditionalFormatting sqref="AU480">
    <cfRule type="expression" dxfId="2243" priority="1725">
      <formula>IF(RIGHT(TEXT(AU480,"0.#"),1)=".",FALSE,TRUE)</formula>
    </cfRule>
    <cfRule type="expression" dxfId="2242" priority="1726">
      <formula>IF(RIGHT(TEXT(AU480,"0.#"),1)=".",TRUE,FALSE)</formula>
    </cfRule>
  </conditionalFormatting>
  <conditionalFormatting sqref="AU478">
    <cfRule type="expression" dxfId="2241" priority="1729">
      <formula>IF(RIGHT(TEXT(AU478,"0.#"),1)=".",FALSE,TRUE)</formula>
    </cfRule>
    <cfRule type="expression" dxfId="2240" priority="1730">
      <formula>IF(RIGHT(TEXT(AU478,"0.#"),1)=".",TRUE,FALSE)</formula>
    </cfRule>
  </conditionalFormatting>
  <conditionalFormatting sqref="AU479">
    <cfRule type="expression" dxfId="2239" priority="1727">
      <formula>IF(RIGHT(TEXT(AU479,"0.#"),1)=".",FALSE,TRUE)</formula>
    </cfRule>
    <cfRule type="expression" dxfId="2238" priority="1728">
      <formula>IF(RIGHT(TEXT(AU479,"0.#"),1)=".",TRUE,FALSE)</formula>
    </cfRule>
  </conditionalFormatting>
  <conditionalFormatting sqref="AI480">
    <cfRule type="expression" dxfId="2237" priority="1719">
      <formula>IF(RIGHT(TEXT(AI480,"0.#"),1)=".",FALSE,TRUE)</formula>
    </cfRule>
    <cfRule type="expression" dxfId="2236" priority="1720">
      <formula>IF(RIGHT(TEXT(AI480,"0.#"),1)=".",TRUE,FALSE)</formula>
    </cfRule>
  </conditionalFormatting>
  <conditionalFormatting sqref="AI478">
    <cfRule type="expression" dxfId="2235" priority="1723">
      <formula>IF(RIGHT(TEXT(AI478,"0.#"),1)=".",FALSE,TRUE)</formula>
    </cfRule>
    <cfRule type="expression" dxfId="2234" priority="1724">
      <formula>IF(RIGHT(TEXT(AI478,"0.#"),1)=".",TRUE,FALSE)</formula>
    </cfRule>
  </conditionalFormatting>
  <conditionalFormatting sqref="AI479">
    <cfRule type="expression" dxfId="2233" priority="1721">
      <formula>IF(RIGHT(TEXT(AI479,"0.#"),1)=".",FALSE,TRUE)</formula>
    </cfRule>
    <cfRule type="expression" dxfId="2232" priority="1722">
      <formula>IF(RIGHT(TEXT(AI479,"0.#"),1)=".",TRUE,FALSE)</formula>
    </cfRule>
  </conditionalFormatting>
  <conditionalFormatting sqref="AQ478">
    <cfRule type="expression" dxfId="2231" priority="1713">
      <formula>IF(RIGHT(TEXT(AQ478,"0.#"),1)=".",FALSE,TRUE)</formula>
    </cfRule>
    <cfRule type="expression" dxfId="2230" priority="1714">
      <formula>IF(RIGHT(TEXT(AQ478,"0.#"),1)=".",TRUE,FALSE)</formula>
    </cfRule>
  </conditionalFormatting>
  <conditionalFormatting sqref="AQ479">
    <cfRule type="expression" dxfId="2229" priority="1717">
      <formula>IF(RIGHT(TEXT(AQ479,"0.#"),1)=".",FALSE,TRUE)</formula>
    </cfRule>
    <cfRule type="expression" dxfId="2228" priority="1718">
      <formula>IF(RIGHT(TEXT(AQ479,"0.#"),1)=".",TRUE,FALSE)</formula>
    </cfRule>
  </conditionalFormatting>
  <conditionalFormatting sqref="AQ480">
    <cfRule type="expression" dxfId="2227" priority="1715">
      <formula>IF(RIGHT(TEXT(AQ480,"0.#"),1)=".",FALSE,TRUE)</formula>
    </cfRule>
    <cfRule type="expression" dxfId="2226" priority="1716">
      <formula>IF(RIGHT(TEXT(AQ480,"0.#"),1)=".",TRUE,FALSE)</formula>
    </cfRule>
  </conditionalFormatting>
  <conditionalFormatting sqref="AM47">
    <cfRule type="expression" dxfId="2225" priority="2007">
      <formula>IF(RIGHT(TEXT(AM47,"0.#"),1)=".",FALSE,TRUE)</formula>
    </cfRule>
    <cfRule type="expression" dxfId="2224" priority="2008">
      <formula>IF(RIGHT(TEXT(AM47,"0.#"),1)=".",TRUE,FALSE)</formula>
    </cfRule>
  </conditionalFormatting>
  <conditionalFormatting sqref="AI46">
    <cfRule type="expression" dxfId="2223" priority="2011">
      <formula>IF(RIGHT(TEXT(AI46,"0.#"),1)=".",FALSE,TRUE)</formula>
    </cfRule>
    <cfRule type="expression" dxfId="2222" priority="2012">
      <formula>IF(RIGHT(TEXT(AI46,"0.#"),1)=".",TRUE,FALSE)</formula>
    </cfRule>
  </conditionalFormatting>
  <conditionalFormatting sqref="AM46">
    <cfRule type="expression" dxfId="2221" priority="2009">
      <formula>IF(RIGHT(TEXT(AM46,"0.#"),1)=".",FALSE,TRUE)</formula>
    </cfRule>
    <cfRule type="expression" dxfId="2220" priority="2010">
      <formula>IF(RIGHT(TEXT(AM46,"0.#"),1)=".",TRUE,FALSE)</formula>
    </cfRule>
  </conditionalFormatting>
  <conditionalFormatting sqref="AU46:AU48">
    <cfRule type="expression" dxfId="2219" priority="2001">
      <formula>IF(RIGHT(TEXT(AU46,"0.#"),1)=".",FALSE,TRUE)</formula>
    </cfRule>
    <cfRule type="expression" dxfId="2218" priority="2002">
      <formula>IF(RIGHT(TEXT(AU46,"0.#"),1)=".",TRUE,FALSE)</formula>
    </cfRule>
  </conditionalFormatting>
  <conditionalFormatting sqref="AM48">
    <cfRule type="expression" dxfId="2217" priority="2005">
      <formula>IF(RIGHT(TEXT(AM48,"0.#"),1)=".",FALSE,TRUE)</formula>
    </cfRule>
    <cfRule type="expression" dxfId="2216" priority="2006">
      <formula>IF(RIGHT(TEXT(AM48,"0.#"),1)=".",TRUE,FALSE)</formula>
    </cfRule>
  </conditionalFormatting>
  <conditionalFormatting sqref="AQ46:AQ48">
    <cfRule type="expression" dxfId="2215" priority="2003">
      <formula>IF(RIGHT(TEXT(AQ46,"0.#"),1)=".",FALSE,TRUE)</formula>
    </cfRule>
    <cfRule type="expression" dxfId="2214" priority="2004">
      <formula>IF(RIGHT(TEXT(AQ46,"0.#"),1)=".",TRUE,FALSE)</formula>
    </cfRule>
  </conditionalFormatting>
  <conditionalFormatting sqref="AE146:AE147 AI146:AI147 AM146:AM147 AQ146:AQ147 AU146:AU147">
    <cfRule type="expression" dxfId="2213" priority="1995">
      <formula>IF(RIGHT(TEXT(AE146,"0.#"),1)=".",FALSE,TRUE)</formula>
    </cfRule>
    <cfRule type="expression" dxfId="2212" priority="1996">
      <formula>IF(RIGHT(TEXT(AE146,"0.#"),1)=".",TRUE,FALSE)</formula>
    </cfRule>
  </conditionalFormatting>
  <conditionalFormatting sqref="AE138:AE139 AI138:AI139 AM138:AM139 AQ138:AQ139 AU138:AU139">
    <cfRule type="expression" dxfId="2211" priority="1999">
      <formula>IF(RIGHT(TEXT(AE138,"0.#"),1)=".",FALSE,TRUE)</formula>
    </cfRule>
    <cfRule type="expression" dxfId="2210" priority="2000">
      <formula>IF(RIGHT(TEXT(AE138,"0.#"),1)=".",TRUE,FALSE)</formula>
    </cfRule>
  </conditionalFormatting>
  <conditionalFormatting sqref="AE142:AE143 AI142:AI143 AM142:AM143 AQ142:AQ143 AU142:AU143">
    <cfRule type="expression" dxfId="2209" priority="1997">
      <formula>IF(RIGHT(TEXT(AE142,"0.#"),1)=".",FALSE,TRUE)</formula>
    </cfRule>
    <cfRule type="expression" dxfId="2208" priority="1998">
      <formula>IF(RIGHT(TEXT(AE142,"0.#"),1)=".",TRUE,FALSE)</formula>
    </cfRule>
  </conditionalFormatting>
  <conditionalFormatting sqref="AE198:AE199 AI198:AI199 AM198:AM199 AQ198:AQ199 AU198:AU199">
    <cfRule type="expression" dxfId="2207" priority="1989">
      <formula>IF(RIGHT(TEXT(AE198,"0.#"),1)=".",FALSE,TRUE)</formula>
    </cfRule>
    <cfRule type="expression" dxfId="2206" priority="1990">
      <formula>IF(RIGHT(TEXT(AE198,"0.#"),1)=".",TRUE,FALSE)</formula>
    </cfRule>
  </conditionalFormatting>
  <conditionalFormatting sqref="AE150:AE151 AI150:AI151 AM150:AM151 AQ150:AQ151 AU150:AU151">
    <cfRule type="expression" dxfId="2205" priority="1993">
      <formula>IF(RIGHT(TEXT(AE150,"0.#"),1)=".",FALSE,TRUE)</formula>
    </cfRule>
    <cfRule type="expression" dxfId="2204" priority="1994">
      <formula>IF(RIGHT(TEXT(AE150,"0.#"),1)=".",TRUE,FALSE)</formula>
    </cfRule>
  </conditionalFormatting>
  <conditionalFormatting sqref="AE194:AE195 AI194:AI195 AM194:AM195 AQ194:AQ195 AU194:AU195">
    <cfRule type="expression" dxfId="2203" priority="1991">
      <formula>IF(RIGHT(TEXT(AE194,"0.#"),1)=".",FALSE,TRUE)</formula>
    </cfRule>
    <cfRule type="expression" dxfId="2202" priority="1992">
      <formula>IF(RIGHT(TEXT(AE194,"0.#"),1)=".",TRUE,FALSE)</formula>
    </cfRule>
  </conditionalFormatting>
  <conditionalFormatting sqref="AE210:AE211 AI210:AI211 AM210:AM211 AQ210:AQ211 AU210:AU211">
    <cfRule type="expression" dxfId="2201" priority="1983">
      <formula>IF(RIGHT(TEXT(AE210,"0.#"),1)=".",FALSE,TRUE)</formula>
    </cfRule>
    <cfRule type="expression" dxfId="2200" priority="1984">
      <formula>IF(RIGHT(TEXT(AE210,"0.#"),1)=".",TRUE,FALSE)</formula>
    </cfRule>
  </conditionalFormatting>
  <conditionalFormatting sqref="AE202:AE203 AI202:AI203 AM202:AM203 AQ202:AQ203 AU202:AU203">
    <cfRule type="expression" dxfId="2199" priority="1987">
      <formula>IF(RIGHT(TEXT(AE202,"0.#"),1)=".",FALSE,TRUE)</formula>
    </cfRule>
    <cfRule type="expression" dxfId="2198" priority="1988">
      <formula>IF(RIGHT(TEXT(AE202,"0.#"),1)=".",TRUE,FALSE)</formula>
    </cfRule>
  </conditionalFormatting>
  <conditionalFormatting sqref="AE206:AE207 AI206:AI207 AM206:AM207 AQ206:AQ207 AU206:AU207">
    <cfRule type="expression" dxfId="2197" priority="1985">
      <formula>IF(RIGHT(TEXT(AE206,"0.#"),1)=".",FALSE,TRUE)</formula>
    </cfRule>
    <cfRule type="expression" dxfId="2196" priority="1986">
      <formula>IF(RIGHT(TEXT(AE206,"0.#"),1)=".",TRUE,FALSE)</formula>
    </cfRule>
  </conditionalFormatting>
  <conditionalFormatting sqref="AE262:AE263 AI262:AI263 AM262:AM263 AQ262:AQ263 AU262:AU263">
    <cfRule type="expression" dxfId="2195" priority="1977">
      <formula>IF(RIGHT(TEXT(AE262,"0.#"),1)=".",FALSE,TRUE)</formula>
    </cfRule>
    <cfRule type="expression" dxfId="2194" priority="1978">
      <formula>IF(RIGHT(TEXT(AE262,"0.#"),1)=".",TRUE,FALSE)</formula>
    </cfRule>
  </conditionalFormatting>
  <conditionalFormatting sqref="AE254:AE255 AI254:AI255 AM254:AM255 AQ254:AQ255 AU254:AU255">
    <cfRule type="expression" dxfId="2193" priority="1981">
      <formula>IF(RIGHT(TEXT(AE254,"0.#"),1)=".",FALSE,TRUE)</formula>
    </cfRule>
    <cfRule type="expression" dxfId="2192" priority="1982">
      <formula>IF(RIGHT(TEXT(AE254,"0.#"),1)=".",TRUE,FALSE)</formula>
    </cfRule>
  </conditionalFormatting>
  <conditionalFormatting sqref="AE258:AE259 AI258:AI259 AM258:AM259 AQ258:AQ259 AU258:AU259">
    <cfRule type="expression" dxfId="2191" priority="1979">
      <formula>IF(RIGHT(TEXT(AE258,"0.#"),1)=".",FALSE,TRUE)</formula>
    </cfRule>
    <cfRule type="expression" dxfId="2190" priority="1980">
      <formula>IF(RIGHT(TEXT(AE258,"0.#"),1)=".",TRUE,FALSE)</formula>
    </cfRule>
  </conditionalFormatting>
  <conditionalFormatting sqref="AE314:AE315 AI314:AI315 AM314:AM315 AQ314:AQ315 AU314:AU315">
    <cfRule type="expression" dxfId="2189" priority="1971">
      <formula>IF(RIGHT(TEXT(AE314,"0.#"),1)=".",FALSE,TRUE)</formula>
    </cfRule>
    <cfRule type="expression" dxfId="2188" priority="1972">
      <formula>IF(RIGHT(TEXT(AE314,"0.#"),1)=".",TRUE,FALSE)</formula>
    </cfRule>
  </conditionalFormatting>
  <conditionalFormatting sqref="AE266:AE267 AI266:AI267 AM266:AM267 AQ266:AQ267 AU266:AU267">
    <cfRule type="expression" dxfId="2187" priority="1975">
      <formula>IF(RIGHT(TEXT(AE266,"0.#"),1)=".",FALSE,TRUE)</formula>
    </cfRule>
    <cfRule type="expression" dxfId="2186" priority="1976">
      <formula>IF(RIGHT(TEXT(AE266,"0.#"),1)=".",TRUE,FALSE)</formula>
    </cfRule>
  </conditionalFormatting>
  <conditionalFormatting sqref="AE270:AE271 AI270:AI271 AM270:AM271 AQ270:AQ271 AU270:AU271">
    <cfRule type="expression" dxfId="2185" priority="1973">
      <formula>IF(RIGHT(TEXT(AE270,"0.#"),1)=".",FALSE,TRUE)</formula>
    </cfRule>
    <cfRule type="expression" dxfId="2184" priority="1974">
      <formula>IF(RIGHT(TEXT(AE270,"0.#"),1)=".",TRUE,FALSE)</formula>
    </cfRule>
  </conditionalFormatting>
  <conditionalFormatting sqref="AE326:AE327 AI326:AI327 AM326:AM327 AQ326:AQ327 AU326:AU327">
    <cfRule type="expression" dxfId="2183" priority="1965">
      <formula>IF(RIGHT(TEXT(AE326,"0.#"),1)=".",FALSE,TRUE)</formula>
    </cfRule>
    <cfRule type="expression" dxfId="2182" priority="1966">
      <formula>IF(RIGHT(TEXT(AE326,"0.#"),1)=".",TRUE,FALSE)</formula>
    </cfRule>
  </conditionalFormatting>
  <conditionalFormatting sqref="AE318:AE319 AI318:AI319 AM318:AM319 AQ318:AQ319 AU318:AU319">
    <cfRule type="expression" dxfId="2181" priority="1969">
      <formula>IF(RIGHT(TEXT(AE318,"0.#"),1)=".",FALSE,TRUE)</formula>
    </cfRule>
    <cfRule type="expression" dxfId="2180" priority="1970">
      <formula>IF(RIGHT(TEXT(AE318,"0.#"),1)=".",TRUE,FALSE)</formula>
    </cfRule>
  </conditionalFormatting>
  <conditionalFormatting sqref="AE322:AE323 AI322:AI323 AM322:AM323 AQ322:AQ323 AU322:AU323">
    <cfRule type="expression" dxfId="2179" priority="1967">
      <formula>IF(RIGHT(TEXT(AE322,"0.#"),1)=".",FALSE,TRUE)</formula>
    </cfRule>
    <cfRule type="expression" dxfId="2178" priority="1968">
      <formula>IF(RIGHT(TEXT(AE322,"0.#"),1)=".",TRUE,FALSE)</formula>
    </cfRule>
  </conditionalFormatting>
  <conditionalFormatting sqref="AE378:AE379 AI378:AI379 AM378:AM379 AQ378:AQ379 AU378:AU379">
    <cfRule type="expression" dxfId="2177" priority="1959">
      <formula>IF(RIGHT(TEXT(AE378,"0.#"),1)=".",FALSE,TRUE)</formula>
    </cfRule>
    <cfRule type="expression" dxfId="2176" priority="1960">
      <formula>IF(RIGHT(TEXT(AE378,"0.#"),1)=".",TRUE,FALSE)</formula>
    </cfRule>
  </conditionalFormatting>
  <conditionalFormatting sqref="AE330:AE331 AI330:AI331 AM330:AM331 AQ330:AQ331 AU330:AU331">
    <cfRule type="expression" dxfId="2175" priority="1963">
      <formula>IF(RIGHT(TEXT(AE330,"0.#"),1)=".",FALSE,TRUE)</formula>
    </cfRule>
    <cfRule type="expression" dxfId="2174" priority="1964">
      <formula>IF(RIGHT(TEXT(AE330,"0.#"),1)=".",TRUE,FALSE)</formula>
    </cfRule>
  </conditionalFormatting>
  <conditionalFormatting sqref="AE374:AE375 AI374:AI375 AM374:AM375 AQ374:AQ375 AU374:AU375">
    <cfRule type="expression" dxfId="2173" priority="1961">
      <formula>IF(RIGHT(TEXT(AE374,"0.#"),1)=".",FALSE,TRUE)</formula>
    </cfRule>
    <cfRule type="expression" dxfId="2172" priority="1962">
      <formula>IF(RIGHT(TEXT(AE374,"0.#"),1)=".",TRUE,FALSE)</formula>
    </cfRule>
  </conditionalFormatting>
  <conditionalFormatting sqref="AE390:AE391 AI390:AI391 AM390:AM391 AQ390:AQ391 AU390:AU391">
    <cfRule type="expression" dxfId="2171" priority="1953">
      <formula>IF(RIGHT(TEXT(AE390,"0.#"),1)=".",FALSE,TRUE)</formula>
    </cfRule>
    <cfRule type="expression" dxfId="2170" priority="1954">
      <formula>IF(RIGHT(TEXT(AE390,"0.#"),1)=".",TRUE,FALSE)</formula>
    </cfRule>
  </conditionalFormatting>
  <conditionalFormatting sqref="AE382:AE383 AI382:AI383 AM382:AM383 AQ382:AQ383 AU382:AU383">
    <cfRule type="expression" dxfId="2169" priority="1957">
      <formula>IF(RIGHT(TEXT(AE382,"0.#"),1)=".",FALSE,TRUE)</formula>
    </cfRule>
    <cfRule type="expression" dxfId="2168" priority="1958">
      <formula>IF(RIGHT(TEXT(AE382,"0.#"),1)=".",TRUE,FALSE)</formula>
    </cfRule>
  </conditionalFormatting>
  <conditionalFormatting sqref="AE386:AE387 AI386:AI387 AM386:AM387 AQ386:AQ387 AU386:AU387">
    <cfRule type="expression" dxfId="2167" priority="1955">
      <formula>IF(RIGHT(TEXT(AE386,"0.#"),1)=".",FALSE,TRUE)</formula>
    </cfRule>
    <cfRule type="expression" dxfId="2166" priority="1956">
      <formula>IF(RIGHT(TEXT(AE386,"0.#"),1)=".",TRUE,FALSE)</formula>
    </cfRule>
  </conditionalFormatting>
  <conditionalFormatting sqref="AE440">
    <cfRule type="expression" dxfId="2165" priority="1947">
      <formula>IF(RIGHT(TEXT(AE440,"0.#"),1)=".",FALSE,TRUE)</formula>
    </cfRule>
    <cfRule type="expression" dxfId="2164" priority="1948">
      <formula>IF(RIGHT(TEXT(AE440,"0.#"),1)=".",TRUE,FALSE)</formula>
    </cfRule>
  </conditionalFormatting>
  <conditionalFormatting sqref="AE438">
    <cfRule type="expression" dxfId="2163" priority="1951">
      <formula>IF(RIGHT(TEXT(AE438,"0.#"),1)=".",FALSE,TRUE)</formula>
    </cfRule>
    <cfRule type="expression" dxfId="2162" priority="1952">
      <formula>IF(RIGHT(TEXT(AE438,"0.#"),1)=".",TRUE,FALSE)</formula>
    </cfRule>
  </conditionalFormatting>
  <conditionalFormatting sqref="AE439">
    <cfRule type="expression" dxfId="2161" priority="1949">
      <formula>IF(RIGHT(TEXT(AE439,"0.#"),1)=".",FALSE,TRUE)</formula>
    </cfRule>
    <cfRule type="expression" dxfId="2160" priority="1950">
      <formula>IF(RIGHT(TEXT(AE439,"0.#"),1)=".",TRUE,FALSE)</formula>
    </cfRule>
  </conditionalFormatting>
  <conditionalFormatting sqref="AM440">
    <cfRule type="expression" dxfId="2159" priority="1941">
      <formula>IF(RIGHT(TEXT(AM440,"0.#"),1)=".",FALSE,TRUE)</formula>
    </cfRule>
    <cfRule type="expression" dxfId="2158" priority="1942">
      <formula>IF(RIGHT(TEXT(AM440,"0.#"),1)=".",TRUE,FALSE)</formula>
    </cfRule>
  </conditionalFormatting>
  <conditionalFormatting sqref="AM438">
    <cfRule type="expression" dxfId="2157" priority="1945">
      <formula>IF(RIGHT(TEXT(AM438,"0.#"),1)=".",FALSE,TRUE)</formula>
    </cfRule>
    <cfRule type="expression" dxfId="2156" priority="1946">
      <formula>IF(RIGHT(TEXT(AM438,"0.#"),1)=".",TRUE,FALSE)</formula>
    </cfRule>
  </conditionalFormatting>
  <conditionalFormatting sqref="AM439">
    <cfRule type="expression" dxfId="2155" priority="1943">
      <formula>IF(RIGHT(TEXT(AM439,"0.#"),1)=".",FALSE,TRUE)</formula>
    </cfRule>
    <cfRule type="expression" dxfId="2154" priority="1944">
      <formula>IF(RIGHT(TEXT(AM439,"0.#"),1)=".",TRUE,FALSE)</formula>
    </cfRule>
  </conditionalFormatting>
  <conditionalFormatting sqref="AU440">
    <cfRule type="expression" dxfId="2153" priority="1935">
      <formula>IF(RIGHT(TEXT(AU440,"0.#"),1)=".",FALSE,TRUE)</formula>
    </cfRule>
    <cfRule type="expression" dxfId="2152" priority="1936">
      <formula>IF(RIGHT(TEXT(AU440,"0.#"),1)=".",TRUE,FALSE)</formula>
    </cfRule>
  </conditionalFormatting>
  <conditionalFormatting sqref="AU438">
    <cfRule type="expression" dxfId="2151" priority="1939">
      <formula>IF(RIGHT(TEXT(AU438,"0.#"),1)=".",FALSE,TRUE)</formula>
    </cfRule>
    <cfRule type="expression" dxfId="2150" priority="1940">
      <formula>IF(RIGHT(TEXT(AU438,"0.#"),1)=".",TRUE,FALSE)</formula>
    </cfRule>
  </conditionalFormatting>
  <conditionalFormatting sqref="AU439">
    <cfRule type="expression" dxfId="2149" priority="1937">
      <formula>IF(RIGHT(TEXT(AU439,"0.#"),1)=".",FALSE,TRUE)</formula>
    </cfRule>
    <cfRule type="expression" dxfId="2148" priority="1938">
      <formula>IF(RIGHT(TEXT(AU439,"0.#"),1)=".",TRUE,FALSE)</formula>
    </cfRule>
  </conditionalFormatting>
  <conditionalFormatting sqref="AI440">
    <cfRule type="expression" dxfId="2147" priority="1929">
      <formula>IF(RIGHT(TEXT(AI440,"0.#"),1)=".",FALSE,TRUE)</formula>
    </cfRule>
    <cfRule type="expression" dxfId="2146" priority="1930">
      <formula>IF(RIGHT(TEXT(AI440,"0.#"),1)=".",TRUE,FALSE)</formula>
    </cfRule>
  </conditionalFormatting>
  <conditionalFormatting sqref="AI438">
    <cfRule type="expression" dxfId="2145" priority="1933">
      <formula>IF(RIGHT(TEXT(AI438,"0.#"),1)=".",FALSE,TRUE)</formula>
    </cfRule>
    <cfRule type="expression" dxfId="2144" priority="1934">
      <formula>IF(RIGHT(TEXT(AI438,"0.#"),1)=".",TRUE,FALSE)</formula>
    </cfRule>
  </conditionalFormatting>
  <conditionalFormatting sqref="AI439">
    <cfRule type="expression" dxfId="2143" priority="1931">
      <formula>IF(RIGHT(TEXT(AI439,"0.#"),1)=".",FALSE,TRUE)</formula>
    </cfRule>
    <cfRule type="expression" dxfId="2142" priority="1932">
      <formula>IF(RIGHT(TEXT(AI439,"0.#"),1)=".",TRUE,FALSE)</formula>
    </cfRule>
  </conditionalFormatting>
  <conditionalFormatting sqref="AQ438">
    <cfRule type="expression" dxfId="2141" priority="1923">
      <formula>IF(RIGHT(TEXT(AQ438,"0.#"),1)=".",FALSE,TRUE)</formula>
    </cfRule>
    <cfRule type="expression" dxfId="2140" priority="1924">
      <formula>IF(RIGHT(TEXT(AQ438,"0.#"),1)=".",TRUE,FALSE)</formula>
    </cfRule>
  </conditionalFormatting>
  <conditionalFormatting sqref="AQ439">
    <cfRule type="expression" dxfId="2139" priority="1927">
      <formula>IF(RIGHT(TEXT(AQ439,"0.#"),1)=".",FALSE,TRUE)</formula>
    </cfRule>
    <cfRule type="expression" dxfId="2138" priority="1928">
      <formula>IF(RIGHT(TEXT(AQ439,"0.#"),1)=".",TRUE,FALSE)</formula>
    </cfRule>
  </conditionalFormatting>
  <conditionalFormatting sqref="AQ440">
    <cfRule type="expression" dxfId="2137" priority="1925">
      <formula>IF(RIGHT(TEXT(AQ440,"0.#"),1)=".",FALSE,TRUE)</formula>
    </cfRule>
    <cfRule type="expression" dxfId="2136" priority="1926">
      <formula>IF(RIGHT(TEXT(AQ440,"0.#"),1)=".",TRUE,FALSE)</formula>
    </cfRule>
  </conditionalFormatting>
  <conditionalFormatting sqref="AE445">
    <cfRule type="expression" dxfId="2135" priority="1917">
      <formula>IF(RIGHT(TEXT(AE445,"0.#"),1)=".",FALSE,TRUE)</formula>
    </cfRule>
    <cfRule type="expression" dxfId="2134" priority="1918">
      <formula>IF(RIGHT(TEXT(AE445,"0.#"),1)=".",TRUE,FALSE)</formula>
    </cfRule>
  </conditionalFormatting>
  <conditionalFormatting sqref="AE443">
    <cfRule type="expression" dxfId="2133" priority="1921">
      <formula>IF(RIGHT(TEXT(AE443,"0.#"),1)=".",FALSE,TRUE)</formula>
    </cfRule>
    <cfRule type="expression" dxfId="2132" priority="1922">
      <formula>IF(RIGHT(TEXT(AE443,"0.#"),1)=".",TRUE,FALSE)</formula>
    </cfRule>
  </conditionalFormatting>
  <conditionalFormatting sqref="AE444">
    <cfRule type="expression" dxfId="2131" priority="1919">
      <formula>IF(RIGHT(TEXT(AE444,"0.#"),1)=".",FALSE,TRUE)</formula>
    </cfRule>
    <cfRule type="expression" dxfId="2130" priority="1920">
      <formula>IF(RIGHT(TEXT(AE444,"0.#"),1)=".",TRUE,FALSE)</formula>
    </cfRule>
  </conditionalFormatting>
  <conditionalFormatting sqref="AM445">
    <cfRule type="expression" dxfId="2129" priority="1911">
      <formula>IF(RIGHT(TEXT(AM445,"0.#"),1)=".",FALSE,TRUE)</formula>
    </cfRule>
    <cfRule type="expression" dxfId="2128" priority="1912">
      <formula>IF(RIGHT(TEXT(AM445,"0.#"),1)=".",TRUE,FALSE)</formula>
    </cfRule>
  </conditionalFormatting>
  <conditionalFormatting sqref="AM443">
    <cfRule type="expression" dxfId="2127" priority="1915">
      <formula>IF(RIGHT(TEXT(AM443,"0.#"),1)=".",FALSE,TRUE)</formula>
    </cfRule>
    <cfRule type="expression" dxfId="2126" priority="1916">
      <formula>IF(RIGHT(TEXT(AM443,"0.#"),1)=".",TRUE,FALSE)</formula>
    </cfRule>
  </conditionalFormatting>
  <conditionalFormatting sqref="AM444">
    <cfRule type="expression" dxfId="2125" priority="1913">
      <formula>IF(RIGHT(TEXT(AM444,"0.#"),1)=".",FALSE,TRUE)</formula>
    </cfRule>
    <cfRule type="expression" dxfId="2124" priority="1914">
      <formula>IF(RIGHT(TEXT(AM444,"0.#"),1)=".",TRUE,FALSE)</formula>
    </cfRule>
  </conditionalFormatting>
  <conditionalFormatting sqref="AU445">
    <cfRule type="expression" dxfId="2123" priority="1905">
      <formula>IF(RIGHT(TEXT(AU445,"0.#"),1)=".",FALSE,TRUE)</formula>
    </cfRule>
    <cfRule type="expression" dxfId="2122" priority="1906">
      <formula>IF(RIGHT(TEXT(AU445,"0.#"),1)=".",TRUE,FALSE)</formula>
    </cfRule>
  </conditionalFormatting>
  <conditionalFormatting sqref="AU443">
    <cfRule type="expression" dxfId="2121" priority="1909">
      <formula>IF(RIGHT(TEXT(AU443,"0.#"),1)=".",FALSE,TRUE)</formula>
    </cfRule>
    <cfRule type="expression" dxfId="2120" priority="1910">
      <formula>IF(RIGHT(TEXT(AU443,"0.#"),1)=".",TRUE,FALSE)</formula>
    </cfRule>
  </conditionalFormatting>
  <conditionalFormatting sqref="AU444">
    <cfRule type="expression" dxfId="2119" priority="1907">
      <formula>IF(RIGHT(TEXT(AU444,"0.#"),1)=".",FALSE,TRUE)</formula>
    </cfRule>
    <cfRule type="expression" dxfId="2118" priority="1908">
      <formula>IF(RIGHT(TEXT(AU444,"0.#"),1)=".",TRUE,FALSE)</formula>
    </cfRule>
  </conditionalFormatting>
  <conditionalFormatting sqref="AI445">
    <cfRule type="expression" dxfId="2117" priority="1899">
      <formula>IF(RIGHT(TEXT(AI445,"0.#"),1)=".",FALSE,TRUE)</formula>
    </cfRule>
    <cfRule type="expression" dxfId="2116" priority="1900">
      <formula>IF(RIGHT(TEXT(AI445,"0.#"),1)=".",TRUE,FALSE)</formula>
    </cfRule>
  </conditionalFormatting>
  <conditionalFormatting sqref="AI443">
    <cfRule type="expression" dxfId="2115" priority="1903">
      <formula>IF(RIGHT(TEXT(AI443,"0.#"),1)=".",FALSE,TRUE)</formula>
    </cfRule>
    <cfRule type="expression" dxfId="2114" priority="1904">
      <formula>IF(RIGHT(TEXT(AI443,"0.#"),1)=".",TRUE,FALSE)</formula>
    </cfRule>
  </conditionalFormatting>
  <conditionalFormatting sqref="AI444">
    <cfRule type="expression" dxfId="2113" priority="1901">
      <formula>IF(RIGHT(TEXT(AI444,"0.#"),1)=".",FALSE,TRUE)</formula>
    </cfRule>
    <cfRule type="expression" dxfId="2112" priority="1902">
      <formula>IF(RIGHT(TEXT(AI444,"0.#"),1)=".",TRUE,FALSE)</formula>
    </cfRule>
  </conditionalFormatting>
  <conditionalFormatting sqref="AQ443">
    <cfRule type="expression" dxfId="2111" priority="1893">
      <formula>IF(RIGHT(TEXT(AQ443,"0.#"),1)=".",FALSE,TRUE)</formula>
    </cfRule>
    <cfRule type="expression" dxfId="2110" priority="1894">
      <formula>IF(RIGHT(TEXT(AQ443,"0.#"),1)=".",TRUE,FALSE)</formula>
    </cfRule>
  </conditionalFormatting>
  <conditionalFormatting sqref="AQ444">
    <cfRule type="expression" dxfId="2109" priority="1897">
      <formula>IF(RIGHT(TEXT(AQ444,"0.#"),1)=".",FALSE,TRUE)</formula>
    </cfRule>
    <cfRule type="expression" dxfId="2108" priority="1898">
      <formula>IF(RIGHT(TEXT(AQ444,"0.#"),1)=".",TRUE,FALSE)</formula>
    </cfRule>
  </conditionalFormatting>
  <conditionalFormatting sqref="AQ445">
    <cfRule type="expression" dxfId="2107" priority="1895">
      <formula>IF(RIGHT(TEXT(AQ445,"0.#"),1)=".",FALSE,TRUE)</formula>
    </cfRule>
    <cfRule type="expression" dxfId="2106" priority="1896">
      <formula>IF(RIGHT(TEXT(AQ445,"0.#"),1)=".",TRUE,FALSE)</formula>
    </cfRule>
  </conditionalFormatting>
  <conditionalFormatting sqref="Y872:Y899">
    <cfRule type="expression" dxfId="2105" priority="2123">
      <formula>IF(RIGHT(TEXT(Y872,"0.#"),1)=".",FALSE,TRUE)</formula>
    </cfRule>
    <cfRule type="expression" dxfId="2104" priority="2124">
      <formula>IF(RIGHT(TEXT(Y872,"0.#"),1)=".",TRUE,FALSE)</formula>
    </cfRule>
  </conditionalFormatting>
  <conditionalFormatting sqref="Y870:Y871">
    <cfRule type="expression" dxfId="2103" priority="2117">
      <formula>IF(RIGHT(TEXT(Y870,"0.#"),1)=".",FALSE,TRUE)</formula>
    </cfRule>
    <cfRule type="expression" dxfId="2102" priority="2118">
      <formula>IF(RIGHT(TEXT(Y870,"0.#"),1)=".",TRUE,FALSE)</formula>
    </cfRule>
  </conditionalFormatting>
  <conditionalFormatting sqref="Y905:Y932">
    <cfRule type="expression" dxfId="2101" priority="2111">
      <formula>IF(RIGHT(TEXT(Y905,"0.#"),1)=".",FALSE,TRUE)</formula>
    </cfRule>
    <cfRule type="expression" dxfId="2100" priority="2112">
      <formula>IF(RIGHT(TEXT(Y905,"0.#"),1)=".",TRUE,FALSE)</formula>
    </cfRule>
  </conditionalFormatting>
  <conditionalFormatting sqref="Y903:Y904">
    <cfRule type="expression" dxfId="2099" priority="2105">
      <formula>IF(RIGHT(TEXT(Y903,"0.#"),1)=".",FALSE,TRUE)</formula>
    </cfRule>
    <cfRule type="expression" dxfId="2098" priority="2106">
      <formula>IF(RIGHT(TEXT(Y903,"0.#"),1)=".",TRUE,FALSE)</formula>
    </cfRule>
  </conditionalFormatting>
  <conditionalFormatting sqref="Y941 Y947:Y965">
    <cfRule type="expression" dxfId="2097" priority="2099">
      <formula>IF(RIGHT(TEXT(Y941,"0.#"),1)=".",FALSE,TRUE)</formula>
    </cfRule>
    <cfRule type="expression" dxfId="2096" priority="2100">
      <formula>IF(RIGHT(TEXT(Y941,"0.#"),1)=".",TRUE,FALSE)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29:AC29">
    <cfRule type="expression" dxfId="751" priority="55">
      <formula>IF(RIGHT(TEXT(P29,"0.#"),1)=".",FALSE,TRUE)</formula>
    </cfRule>
    <cfRule type="expression" dxfId="750" priority="56">
      <formula>IF(RIGHT(TEXT(P29,"0.#"),1)=".",TRUE,FALSE)</formula>
    </cfRule>
  </conditionalFormatting>
  <conditionalFormatting sqref="Y794">
    <cfRule type="expression" dxfId="749" priority="53">
      <formula>IF(RIGHT(TEXT(Y794,"0.#"),1)=".",FALSE,TRUE)</formula>
    </cfRule>
    <cfRule type="expression" dxfId="748" priority="54">
      <formula>IF(RIGHT(TEXT(Y794,"0.#"),1)=".",TRUE,FALSE)</formula>
    </cfRule>
  </conditionalFormatting>
  <conditionalFormatting sqref="Y795">
    <cfRule type="expression" dxfId="747" priority="51">
      <formula>IF(RIGHT(TEXT(Y795,"0.#"),1)=".",FALSE,TRUE)</formula>
    </cfRule>
    <cfRule type="expression" dxfId="746" priority="52">
      <formula>IF(RIGHT(TEXT(Y795,"0.#"),1)=".",TRUE,FALSE)</formula>
    </cfRule>
  </conditionalFormatting>
  <conditionalFormatting sqref="Y796">
    <cfRule type="expression" dxfId="745" priority="49">
      <formula>IF(RIGHT(TEXT(Y796,"0.#"),1)=".",FALSE,TRUE)</formula>
    </cfRule>
    <cfRule type="expression" dxfId="744" priority="50">
      <formula>IF(RIGHT(TEXT(Y796,"0.#"),1)=".",TRUE,FALSE)</formula>
    </cfRule>
  </conditionalFormatting>
  <conditionalFormatting sqref="Y797">
    <cfRule type="expression" dxfId="743" priority="47">
      <formula>IF(RIGHT(TEXT(Y797,"0.#"),1)=".",FALSE,TRUE)</formula>
    </cfRule>
    <cfRule type="expression" dxfId="742" priority="48">
      <formula>IF(RIGHT(TEXT(Y797,"0.#"),1)=".",TRUE,FALSE)</formula>
    </cfRule>
  </conditionalFormatting>
  <conditionalFormatting sqref="Y798:Y799">
    <cfRule type="expression" dxfId="741" priority="45">
      <formula>IF(RIGHT(TEXT(Y798,"0.#"),1)=".",FALSE,TRUE)</formula>
    </cfRule>
    <cfRule type="expression" dxfId="740" priority="46">
      <formula>IF(RIGHT(TEXT(Y798,"0.#"),1)=".",TRUE,FALSE)</formula>
    </cfRule>
  </conditionalFormatting>
  <conditionalFormatting sqref="Y800">
    <cfRule type="expression" dxfId="739" priority="43">
      <formula>IF(RIGHT(TEXT(Y800,"0.#"),1)=".",FALSE,TRUE)</formula>
    </cfRule>
    <cfRule type="expression" dxfId="738" priority="44">
      <formula>IF(RIGHT(TEXT(Y800,"0.#"),1)=".",TRUE,FALSE)</formula>
    </cfRule>
  </conditionalFormatting>
  <conditionalFormatting sqref="Y801:Y802">
    <cfRule type="expression" dxfId="737" priority="37">
      <formula>IF(RIGHT(TEXT(Y801,"0.#"),1)=".",FALSE,TRUE)</formula>
    </cfRule>
    <cfRule type="expression" dxfId="736" priority="38">
      <formula>IF(RIGHT(TEXT(Y801,"0.#"),1)=".",TRUE,FALSE)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Y782">
    <cfRule type="expression" dxfId="733" priority="33">
      <formula>IF(RIGHT(TEXT(Y782,"0.#"),1)=".",FALSE,TRUE)</formula>
    </cfRule>
    <cfRule type="expression" dxfId="732" priority="34">
      <formula>IF(RIGHT(TEXT(Y782,"0.#"),1)=".",TRUE,FALSE)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Y784">
    <cfRule type="expression" dxfId="729" priority="29">
      <formula>IF(RIGHT(TEXT(Y784,"0.#"),1)=".",FALSE,TRUE)</formula>
    </cfRule>
    <cfRule type="expression" dxfId="728" priority="30">
      <formula>IF(RIGHT(TEXT(Y784,"0.#"),1)=".",TRUE,FALSE)</formula>
    </cfRule>
  </conditionalFormatting>
  <conditionalFormatting sqref="Y785:Y786">
    <cfRule type="expression" dxfId="727" priority="27">
      <formula>IF(RIGHT(TEXT(Y785,"0.#"),1)=".",FALSE,TRUE)</formula>
    </cfRule>
    <cfRule type="expression" dxfId="726" priority="28">
      <formula>IF(RIGHT(TEXT(Y785,"0.#"),1)=".",TRUE,FALSE)</formula>
    </cfRule>
  </conditionalFormatting>
  <conditionalFormatting sqref="Y787">
    <cfRule type="expression" dxfId="725" priority="25">
      <formula>IF(RIGHT(TEXT(Y787,"0.#"),1)=".",FALSE,TRUE)</formula>
    </cfRule>
    <cfRule type="expression" dxfId="724" priority="26">
      <formula>IF(RIGHT(TEXT(Y787,"0.#"),1)=".",TRUE,FALSE)</formula>
    </cfRule>
  </conditionalFormatting>
  <conditionalFormatting sqref="Y788:Y789">
    <cfRule type="expression" dxfId="723" priority="23">
      <formula>IF(RIGHT(TEXT(Y788,"0.#"),1)=".",FALSE,TRUE)</formula>
    </cfRule>
    <cfRule type="expression" dxfId="722" priority="24">
      <formula>IF(RIGHT(TEXT(Y788,"0.#"),1)=".",TRUE,FALSE)</formula>
    </cfRule>
  </conditionalFormatting>
  <conditionalFormatting sqref="Y942">
    <cfRule type="expression" dxfId="721" priority="21">
      <formula>IF(RIGHT(TEXT(Y942,"0.#"),1)=".",FALSE,TRUE)</formula>
    </cfRule>
    <cfRule type="expression" dxfId="720" priority="22">
      <formula>IF(RIGHT(TEXT(Y942,"0.#"),1)=".",TRUE,FALSE)</formula>
    </cfRule>
  </conditionalFormatting>
  <conditionalFormatting sqref="Y943">
    <cfRule type="expression" dxfId="719" priority="19">
      <formula>IF(RIGHT(TEXT(Y943,"0.#"),1)=".",FALSE,TRUE)</formula>
    </cfRule>
    <cfRule type="expression" dxfId="718" priority="20">
      <formula>IF(RIGHT(TEXT(Y943,"0.#"),1)=".",TRUE,FALSE)</formula>
    </cfRule>
  </conditionalFormatting>
  <conditionalFormatting sqref="Y944">
    <cfRule type="expression" dxfId="717" priority="17">
      <formula>IF(RIGHT(TEXT(Y944,"0.#"),1)=".",FALSE,TRUE)</formula>
    </cfRule>
    <cfRule type="expression" dxfId="716" priority="18">
      <formula>IF(RIGHT(TEXT(Y944,"0.#"),1)=".",TRUE,FALSE)</formula>
    </cfRule>
  </conditionalFormatting>
  <conditionalFormatting sqref="Y945">
    <cfRule type="expression" dxfId="715" priority="15">
      <formula>IF(RIGHT(TEXT(Y945,"0.#"),1)=".",FALSE,TRUE)</formula>
    </cfRule>
    <cfRule type="expression" dxfId="714" priority="16">
      <formula>IF(RIGHT(TEXT(Y945,"0.#"),1)=".",TRUE,FALSE)</formula>
    </cfRule>
  </conditionalFormatting>
  <conditionalFormatting sqref="Y946">
    <cfRule type="expression" dxfId="713" priority="13">
      <formula>IF(RIGHT(TEXT(Y946,"0.#"),1)=".",FALSE,TRUE)</formula>
    </cfRule>
    <cfRule type="expression" dxfId="712" priority="14">
      <formula>IF(RIGHT(TEXT(Y946,"0.#"),1)=".",TRUE,FALSE)</formula>
    </cfRule>
  </conditionalFormatting>
  <conditionalFormatting sqref="Y936">
    <cfRule type="expression" dxfId="711" priority="11">
      <formula>IF(RIGHT(TEXT(Y936,"0.#"),1)=".",FALSE,TRUE)</formula>
    </cfRule>
    <cfRule type="expression" dxfId="710" priority="12">
      <formula>IF(RIGHT(TEXT(Y936,"0.#"),1)=".",TRUE,FALSE)</formula>
    </cfRule>
  </conditionalFormatting>
  <conditionalFormatting sqref="Y937">
    <cfRule type="expression" dxfId="709" priority="9">
      <formula>IF(RIGHT(TEXT(Y937,"0.#"),1)=".",FALSE,TRUE)</formula>
    </cfRule>
    <cfRule type="expression" dxfId="708" priority="10">
      <formula>IF(RIGHT(TEXT(Y937,"0.#"),1)=".",TRUE,FALSE)</formula>
    </cfRule>
  </conditionalFormatting>
  <conditionalFormatting sqref="Y938">
    <cfRule type="expression" dxfId="707" priority="7">
      <formula>IF(RIGHT(TEXT(Y938,"0.#"),1)=".",FALSE,TRUE)</formula>
    </cfRule>
    <cfRule type="expression" dxfId="706" priority="8">
      <formula>IF(RIGHT(TEXT(Y938,"0.#"),1)=".",TRUE,FALSE)</formula>
    </cfRule>
  </conditionalFormatting>
  <conditionalFormatting sqref="Y939">
    <cfRule type="expression" dxfId="705" priority="5">
      <formula>IF(RIGHT(TEXT(Y939,"0.#"),1)=".",FALSE,TRUE)</formula>
    </cfRule>
    <cfRule type="expression" dxfId="704" priority="6">
      <formula>IF(RIGHT(TEXT(Y939,"0.#"),1)=".",TRUE,FALSE)</formula>
    </cfRule>
  </conditionalFormatting>
  <conditionalFormatting sqref="Y940">
    <cfRule type="expression" dxfId="703" priority="3">
      <formula>IF(RIGHT(TEXT(Y940,"0.#"),1)=".",FALSE,TRUE)</formula>
    </cfRule>
    <cfRule type="expression" dxfId="702" priority="4">
      <formula>IF(RIGHT(TEXT(Y940,"0.#"),1)=".",TRUE,FALSE)</formula>
    </cfRule>
  </conditionalFormatting>
  <conditionalFormatting sqref="AU797">
    <cfRule type="expression" dxfId="701" priority="1">
      <formula>IF(RIGHT(TEXT(AU797,"0.#"),1)=".",FALSE,TRUE)</formula>
    </cfRule>
    <cfRule type="expression" dxfId="700" priority="2">
      <formula>IF(RIGHT(TEXT(AU797,"0.#"),1)=".",TRUE,FALSE)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65" max="49" man="1"/>
    <brk id="129" max="49" man="1"/>
    <brk id="699" max="49" man="1"/>
    <brk id="714" max="49" man="1"/>
    <brk id="735" max="49" man="1"/>
    <brk id="76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568</v>
      </c>
      <c r="M3" s="13" t="str">
        <f t="shared" ref="M3:M11" si="2">IF(L3="","",K3)</f>
        <v>文教及び科学振興</v>
      </c>
      <c r="N3" s="13" t="str">
        <f>IF(M3="",N2,IF(N2&lt;&gt;"",CONCATENATE(N2,"、",M3),M3))</f>
        <v>文教及び科学振興</v>
      </c>
      <c r="O3" s="13"/>
      <c r="P3" s="12" t="s">
        <v>191</v>
      </c>
      <c r="Q3" s="17" t="s">
        <v>568</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t="s">
        <v>568</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70" zoomScaleNormal="75" zoomScaleSheetLayoutView="70" zoomScalePageLayoutView="70" workbookViewId="0">
      <selection activeCell="AU12" sqref="AU12:AX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29"/>
      <c r="AA2" s="830"/>
      <c r="AB2" s="1030" t="s">
        <v>11</v>
      </c>
      <c r="AC2" s="1031"/>
      <c r="AD2" s="1032"/>
      <c r="AE2" s="1036" t="s">
        <v>549</v>
      </c>
      <c r="AF2" s="1036"/>
      <c r="AG2" s="1036"/>
      <c r="AH2" s="1036"/>
      <c r="AI2" s="1036" t="s">
        <v>546</v>
      </c>
      <c r="AJ2" s="1036"/>
      <c r="AK2" s="1036"/>
      <c r="AL2" s="1036"/>
      <c r="AM2" s="1036" t="s">
        <v>520</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v>31</v>
      </c>
      <c r="AR3" s="199"/>
      <c r="AS3" s="133" t="s">
        <v>355</v>
      </c>
      <c r="AT3" s="134"/>
      <c r="AU3" s="199">
        <v>32</v>
      </c>
      <c r="AV3" s="199"/>
      <c r="AW3" s="398" t="s">
        <v>300</v>
      </c>
      <c r="AX3" s="399"/>
    </row>
    <row r="4" spans="1:50" ht="41.25" customHeight="1" x14ac:dyDescent="0.15">
      <c r="A4" s="403"/>
      <c r="B4" s="401"/>
      <c r="C4" s="401"/>
      <c r="D4" s="401"/>
      <c r="E4" s="401"/>
      <c r="F4" s="402"/>
      <c r="G4" s="564" t="s">
        <v>658</v>
      </c>
      <c r="H4" s="1003"/>
      <c r="I4" s="1003"/>
      <c r="J4" s="1003"/>
      <c r="K4" s="1003"/>
      <c r="L4" s="1003"/>
      <c r="M4" s="1003"/>
      <c r="N4" s="1003"/>
      <c r="O4" s="1004"/>
      <c r="P4" s="105" t="s">
        <v>668</v>
      </c>
      <c r="Q4" s="1011"/>
      <c r="R4" s="1011"/>
      <c r="S4" s="1011"/>
      <c r="T4" s="1011"/>
      <c r="U4" s="1011"/>
      <c r="V4" s="1011"/>
      <c r="W4" s="1011"/>
      <c r="X4" s="1012"/>
      <c r="Y4" s="1021" t="s">
        <v>12</v>
      </c>
      <c r="Z4" s="1022"/>
      <c r="AA4" s="1023"/>
      <c r="AB4" s="461" t="s">
        <v>659</v>
      </c>
      <c r="AC4" s="1025"/>
      <c r="AD4" s="1025"/>
      <c r="AE4" s="218" t="s">
        <v>661</v>
      </c>
      <c r="AF4" s="219"/>
      <c r="AG4" s="219"/>
      <c r="AH4" s="219"/>
      <c r="AI4" s="218">
        <v>88</v>
      </c>
      <c r="AJ4" s="219"/>
      <c r="AK4" s="219"/>
      <c r="AL4" s="219"/>
      <c r="AM4" s="218">
        <v>84</v>
      </c>
      <c r="AN4" s="219"/>
      <c r="AO4" s="219"/>
      <c r="AP4" s="219"/>
      <c r="AQ4" s="340" t="s">
        <v>664</v>
      </c>
      <c r="AR4" s="207"/>
      <c r="AS4" s="207"/>
      <c r="AT4" s="341"/>
      <c r="AU4" s="219" t="s">
        <v>665</v>
      </c>
      <c r="AV4" s="219"/>
      <c r="AW4" s="219"/>
      <c r="AX4" s="221"/>
    </row>
    <row r="5" spans="1:50" ht="41.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t="s">
        <v>660</v>
      </c>
      <c r="AC5" s="1024"/>
      <c r="AD5" s="1024"/>
      <c r="AE5" s="218" t="s">
        <v>662</v>
      </c>
      <c r="AF5" s="219"/>
      <c r="AG5" s="219"/>
      <c r="AH5" s="219"/>
      <c r="AI5" s="218">
        <v>80</v>
      </c>
      <c r="AJ5" s="219"/>
      <c r="AK5" s="219"/>
      <c r="AL5" s="219"/>
      <c r="AM5" s="218">
        <v>80</v>
      </c>
      <c r="AN5" s="219"/>
      <c r="AO5" s="219"/>
      <c r="AP5" s="219"/>
      <c r="AQ5" s="340">
        <v>80</v>
      </c>
      <c r="AR5" s="207"/>
      <c r="AS5" s="207"/>
      <c r="AT5" s="341"/>
      <c r="AU5" s="219">
        <v>80</v>
      </c>
      <c r="AV5" s="219"/>
      <c r="AW5" s="219"/>
      <c r="AX5" s="221"/>
    </row>
    <row r="6" spans="1:50" ht="41.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8" t="s">
        <v>663</v>
      </c>
      <c r="AF6" s="219"/>
      <c r="AG6" s="219"/>
      <c r="AH6" s="219"/>
      <c r="AI6" s="218">
        <v>110</v>
      </c>
      <c r="AJ6" s="219"/>
      <c r="AK6" s="219"/>
      <c r="AL6" s="219"/>
      <c r="AM6" s="218">
        <v>105</v>
      </c>
      <c r="AN6" s="219"/>
      <c r="AO6" s="219"/>
      <c r="AP6" s="219"/>
      <c r="AQ6" s="340" t="s">
        <v>665</v>
      </c>
      <c r="AR6" s="207"/>
      <c r="AS6" s="207"/>
      <c r="AT6" s="341"/>
      <c r="AU6" s="219" t="s">
        <v>665</v>
      </c>
      <c r="AV6" s="219"/>
      <c r="AW6" s="219"/>
      <c r="AX6" s="221"/>
    </row>
    <row r="7" spans="1:50" customFormat="1" ht="23.25" customHeight="1" x14ac:dyDescent="0.15">
      <c r="A7" s="226" t="s">
        <v>498</v>
      </c>
      <c r="B7" s="227"/>
      <c r="C7" s="227"/>
      <c r="D7" s="227"/>
      <c r="E7" s="227"/>
      <c r="F7" s="228"/>
      <c r="G7" s="232" t="s">
        <v>666</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29"/>
      <c r="AA9" s="830"/>
      <c r="AB9" s="1030" t="s">
        <v>11</v>
      </c>
      <c r="AC9" s="1031"/>
      <c r="AD9" s="1032"/>
      <c r="AE9" s="1036" t="s">
        <v>550</v>
      </c>
      <c r="AF9" s="1036"/>
      <c r="AG9" s="1036"/>
      <c r="AH9" s="1036"/>
      <c r="AI9" s="1036" t="s">
        <v>546</v>
      </c>
      <c r="AJ9" s="1036"/>
      <c r="AK9" s="1036"/>
      <c r="AL9" s="1036"/>
      <c r="AM9" s="1036" t="s">
        <v>520</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v>31</v>
      </c>
      <c r="AR10" s="199"/>
      <c r="AS10" s="133" t="s">
        <v>355</v>
      </c>
      <c r="AT10" s="134"/>
      <c r="AU10" s="199">
        <v>32</v>
      </c>
      <c r="AV10" s="199"/>
      <c r="AW10" s="398" t="s">
        <v>300</v>
      </c>
      <c r="AX10" s="399"/>
    </row>
    <row r="11" spans="1:50" ht="41.25" customHeight="1" x14ac:dyDescent="0.15">
      <c r="A11" s="403"/>
      <c r="B11" s="401"/>
      <c r="C11" s="401"/>
      <c r="D11" s="401"/>
      <c r="E11" s="401"/>
      <c r="F11" s="402"/>
      <c r="G11" s="564" t="s">
        <v>658</v>
      </c>
      <c r="H11" s="1003"/>
      <c r="I11" s="1003"/>
      <c r="J11" s="1003"/>
      <c r="K11" s="1003"/>
      <c r="L11" s="1003"/>
      <c r="M11" s="1003"/>
      <c r="N11" s="1003"/>
      <c r="O11" s="1004"/>
      <c r="P11" s="105" t="s">
        <v>667</v>
      </c>
      <c r="Q11" s="1011"/>
      <c r="R11" s="1011"/>
      <c r="S11" s="1011"/>
      <c r="T11" s="1011"/>
      <c r="U11" s="1011"/>
      <c r="V11" s="1011"/>
      <c r="W11" s="1011"/>
      <c r="X11" s="1012"/>
      <c r="Y11" s="1021" t="s">
        <v>12</v>
      </c>
      <c r="Z11" s="1022"/>
      <c r="AA11" s="1023"/>
      <c r="AB11" s="461" t="s">
        <v>659</v>
      </c>
      <c r="AC11" s="1025"/>
      <c r="AD11" s="1025"/>
      <c r="AE11" s="218" t="s">
        <v>665</v>
      </c>
      <c r="AF11" s="219"/>
      <c r="AG11" s="219"/>
      <c r="AH11" s="219"/>
      <c r="AI11" s="218">
        <v>93</v>
      </c>
      <c r="AJ11" s="219"/>
      <c r="AK11" s="219"/>
      <c r="AL11" s="219"/>
      <c r="AM11" s="218">
        <v>94.68</v>
      </c>
      <c r="AN11" s="219"/>
      <c r="AO11" s="219"/>
      <c r="AP11" s="219"/>
      <c r="AQ11" s="340" t="s">
        <v>665</v>
      </c>
      <c r="AR11" s="207"/>
      <c r="AS11" s="207"/>
      <c r="AT11" s="341"/>
      <c r="AU11" s="219" t="s">
        <v>670</v>
      </c>
      <c r="AV11" s="219"/>
      <c r="AW11" s="219"/>
      <c r="AX11" s="221"/>
    </row>
    <row r="12" spans="1:50" ht="41.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t="s">
        <v>660</v>
      </c>
      <c r="AC12" s="1024"/>
      <c r="AD12" s="1024"/>
      <c r="AE12" s="218" t="s">
        <v>665</v>
      </c>
      <c r="AF12" s="219"/>
      <c r="AG12" s="219"/>
      <c r="AH12" s="219"/>
      <c r="AI12" s="218">
        <v>80</v>
      </c>
      <c r="AJ12" s="219"/>
      <c r="AK12" s="219"/>
      <c r="AL12" s="219"/>
      <c r="AM12" s="218">
        <v>80</v>
      </c>
      <c r="AN12" s="219"/>
      <c r="AO12" s="219"/>
      <c r="AP12" s="219"/>
      <c r="AQ12" s="340">
        <v>80</v>
      </c>
      <c r="AR12" s="207"/>
      <c r="AS12" s="207"/>
      <c r="AT12" s="341"/>
      <c r="AU12" s="219">
        <v>80</v>
      </c>
      <c r="AV12" s="219"/>
      <c r="AW12" s="219"/>
      <c r="AX12" s="221"/>
    </row>
    <row r="13" spans="1:50" ht="41.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8" t="s">
        <v>669</v>
      </c>
      <c r="AF13" s="219"/>
      <c r="AG13" s="219"/>
      <c r="AH13" s="219"/>
      <c r="AI13" s="218">
        <v>116</v>
      </c>
      <c r="AJ13" s="219"/>
      <c r="AK13" s="219"/>
      <c r="AL13" s="219"/>
      <c r="AM13" s="218">
        <v>118</v>
      </c>
      <c r="AN13" s="219"/>
      <c r="AO13" s="219"/>
      <c r="AP13" s="219"/>
      <c r="AQ13" s="340" t="s">
        <v>665</v>
      </c>
      <c r="AR13" s="207"/>
      <c r="AS13" s="207"/>
      <c r="AT13" s="341"/>
      <c r="AU13" s="219" t="s">
        <v>669</v>
      </c>
      <c r="AV13" s="219"/>
      <c r="AW13" s="219"/>
      <c r="AX13" s="221"/>
    </row>
    <row r="14" spans="1:50" customFormat="1" ht="23.25" customHeight="1" x14ac:dyDescent="0.15">
      <c r="A14" s="226" t="s">
        <v>498</v>
      </c>
      <c r="B14" s="227"/>
      <c r="C14" s="227"/>
      <c r="D14" s="227"/>
      <c r="E14" s="227"/>
      <c r="F14" s="228"/>
      <c r="G14" s="232" t="s">
        <v>762</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29"/>
      <c r="AA16" s="830"/>
      <c r="AB16" s="1030" t="s">
        <v>11</v>
      </c>
      <c r="AC16" s="1031"/>
      <c r="AD16" s="1032"/>
      <c r="AE16" s="1036" t="s">
        <v>549</v>
      </c>
      <c r="AF16" s="1036"/>
      <c r="AG16" s="1036"/>
      <c r="AH16" s="1036"/>
      <c r="AI16" s="1036" t="s">
        <v>547</v>
      </c>
      <c r="AJ16" s="1036"/>
      <c r="AK16" s="1036"/>
      <c r="AL16" s="1036"/>
      <c r="AM16" s="1036" t="s">
        <v>520</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v>31</v>
      </c>
      <c r="AR17" s="199"/>
      <c r="AS17" s="133" t="s">
        <v>355</v>
      </c>
      <c r="AT17" s="134"/>
      <c r="AU17" s="199">
        <v>32</v>
      </c>
      <c r="AV17" s="199"/>
      <c r="AW17" s="398" t="s">
        <v>300</v>
      </c>
      <c r="AX17" s="399"/>
    </row>
    <row r="18" spans="1:50" ht="22.5" customHeight="1" x14ac:dyDescent="0.15">
      <c r="A18" s="403"/>
      <c r="B18" s="401"/>
      <c r="C18" s="401"/>
      <c r="D18" s="401"/>
      <c r="E18" s="401"/>
      <c r="F18" s="402"/>
      <c r="G18" s="564" t="s">
        <v>671</v>
      </c>
      <c r="H18" s="1003"/>
      <c r="I18" s="1003"/>
      <c r="J18" s="1003"/>
      <c r="K18" s="1003"/>
      <c r="L18" s="1003"/>
      <c r="M18" s="1003"/>
      <c r="N18" s="1003"/>
      <c r="O18" s="1004"/>
      <c r="P18" s="105" t="s">
        <v>672</v>
      </c>
      <c r="Q18" s="1011"/>
      <c r="R18" s="1011"/>
      <c r="S18" s="1011"/>
      <c r="T18" s="1011"/>
      <c r="U18" s="1011"/>
      <c r="V18" s="1011"/>
      <c r="W18" s="1011"/>
      <c r="X18" s="1012"/>
      <c r="Y18" s="1021" t="s">
        <v>12</v>
      </c>
      <c r="Z18" s="1022"/>
      <c r="AA18" s="1023"/>
      <c r="AB18" s="461" t="s">
        <v>660</v>
      </c>
      <c r="AC18" s="1025"/>
      <c r="AD18" s="1025"/>
      <c r="AE18" s="218">
        <v>11</v>
      </c>
      <c r="AF18" s="219"/>
      <c r="AG18" s="219"/>
      <c r="AH18" s="219"/>
      <c r="AI18" s="218">
        <v>24</v>
      </c>
      <c r="AJ18" s="219"/>
      <c r="AK18" s="219"/>
      <c r="AL18" s="219"/>
      <c r="AM18" s="218">
        <v>8</v>
      </c>
      <c r="AN18" s="219"/>
      <c r="AO18" s="219"/>
      <c r="AP18" s="219"/>
      <c r="AQ18" s="340" t="s">
        <v>669</v>
      </c>
      <c r="AR18" s="207"/>
      <c r="AS18" s="207"/>
      <c r="AT18" s="341"/>
      <c r="AU18" s="219" t="s">
        <v>675</v>
      </c>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t="s">
        <v>674</v>
      </c>
      <c r="AC19" s="1024"/>
      <c r="AD19" s="1024"/>
      <c r="AE19" s="218" t="s">
        <v>665</v>
      </c>
      <c r="AF19" s="219"/>
      <c r="AG19" s="219"/>
      <c r="AH19" s="219"/>
      <c r="AI19" s="218">
        <v>20</v>
      </c>
      <c r="AJ19" s="219"/>
      <c r="AK19" s="219"/>
      <c r="AL19" s="219"/>
      <c r="AM19" s="218">
        <v>20</v>
      </c>
      <c r="AN19" s="219"/>
      <c r="AO19" s="219"/>
      <c r="AP19" s="219"/>
      <c r="AQ19" s="340">
        <v>25</v>
      </c>
      <c r="AR19" s="207"/>
      <c r="AS19" s="207"/>
      <c r="AT19" s="341"/>
      <c r="AU19" s="219">
        <v>30</v>
      </c>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8" t="s">
        <v>664</v>
      </c>
      <c r="AF20" s="219"/>
      <c r="AG20" s="219"/>
      <c r="AH20" s="219"/>
      <c r="AI20" s="218">
        <v>120</v>
      </c>
      <c r="AJ20" s="219"/>
      <c r="AK20" s="219"/>
      <c r="AL20" s="219"/>
      <c r="AM20" s="218">
        <v>40</v>
      </c>
      <c r="AN20" s="219"/>
      <c r="AO20" s="219"/>
      <c r="AP20" s="219"/>
      <c r="AQ20" s="340" t="s">
        <v>669</v>
      </c>
      <c r="AR20" s="207"/>
      <c r="AS20" s="207"/>
      <c r="AT20" s="341"/>
      <c r="AU20" s="219" t="s">
        <v>676</v>
      </c>
      <c r="AV20" s="219"/>
      <c r="AW20" s="219"/>
      <c r="AX20" s="221"/>
    </row>
    <row r="21" spans="1:50" customFormat="1" ht="23.25" customHeight="1" x14ac:dyDescent="0.15">
      <c r="A21" s="226" t="s">
        <v>498</v>
      </c>
      <c r="B21" s="227"/>
      <c r="C21" s="227"/>
      <c r="D21" s="227"/>
      <c r="E21" s="227"/>
      <c r="F21" s="228"/>
      <c r="G21" s="232" t="s">
        <v>673</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hidden="1"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29"/>
      <c r="AA23" s="830"/>
      <c r="AB23" s="1030" t="s">
        <v>11</v>
      </c>
      <c r="AC23" s="1031"/>
      <c r="AD23" s="1032"/>
      <c r="AE23" s="1036" t="s">
        <v>551</v>
      </c>
      <c r="AF23" s="1036"/>
      <c r="AG23" s="1036"/>
      <c r="AH23" s="1036"/>
      <c r="AI23" s="1036" t="s">
        <v>546</v>
      </c>
      <c r="AJ23" s="1036"/>
      <c r="AK23" s="1036"/>
      <c r="AL23" s="1036"/>
      <c r="AM23" s="1036" t="s">
        <v>520</v>
      </c>
      <c r="AN23" s="1036"/>
      <c r="AO23" s="1036"/>
      <c r="AP23" s="557"/>
      <c r="AQ23" s="159" t="s">
        <v>354</v>
      </c>
      <c r="AR23" s="130"/>
      <c r="AS23" s="130"/>
      <c r="AT23" s="131"/>
      <c r="AU23" s="533" t="s">
        <v>253</v>
      </c>
      <c r="AV23" s="533"/>
      <c r="AW23" s="533"/>
      <c r="AX23" s="534"/>
    </row>
    <row r="24" spans="1:50" ht="18.75" hidden="1"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hidden="1"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hidden="1"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hidden="1"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hidden="1"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hidden="1"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29"/>
      <c r="AA30" s="830"/>
      <c r="AB30" s="1030" t="s">
        <v>11</v>
      </c>
      <c r="AC30" s="1031"/>
      <c r="AD30" s="1032"/>
      <c r="AE30" s="1036" t="s">
        <v>549</v>
      </c>
      <c r="AF30" s="1036"/>
      <c r="AG30" s="1036"/>
      <c r="AH30" s="1036"/>
      <c r="AI30" s="1036" t="s">
        <v>546</v>
      </c>
      <c r="AJ30" s="1036"/>
      <c r="AK30" s="1036"/>
      <c r="AL30" s="1036"/>
      <c r="AM30" s="1036" t="s">
        <v>544</v>
      </c>
      <c r="AN30" s="1036"/>
      <c r="AO30" s="1036"/>
      <c r="AP30" s="557"/>
      <c r="AQ30" s="159" t="s">
        <v>354</v>
      </c>
      <c r="AR30" s="130"/>
      <c r="AS30" s="130"/>
      <c r="AT30" s="131"/>
      <c r="AU30" s="533" t="s">
        <v>253</v>
      </c>
      <c r="AV30" s="533"/>
      <c r="AW30" s="533"/>
      <c r="AX30" s="534"/>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hidden="1"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29"/>
      <c r="AA37" s="830"/>
      <c r="AB37" s="1030" t="s">
        <v>11</v>
      </c>
      <c r="AC37" s="1031"/>
      <c r="AD37" s="1032"/>
      <c r="AE37" s="1036" t="s">
        <v>551</v>
      </c>
      <c r="AF37" s="1036"/>
      <c r="AG37" s="1036"/>
      <c r="AH37" s="1036"/>
      <c r="AI37" s="1036" t="s">
        <v>548</v>
      </c>
      <c r="AJ37" s="1036"/>
      <c r="AK37" s="1036"/>
      <c r="AL37" s="1036"/>
      <c r="AM37" s="1036" t="s">
        <v>545</v>
      </c>
      <c r="AN37" s="1036"/>
      <c r="AO37" s="1036"/>
      <c r="AP37" s="557"/>
      <c r="AQ37" s="159" t="s">
        <v>354</v>
      </c>
      <c r="AR37" s="130"/>
      <c r="AS37" s="130"/>
      <c r="AT37" s="131"/>
      <c r="AU37" s="533" t="s">
        <v>253</v>
      </c>
      <c r="AV37" s="533"/>
      <c r="AW37" s="533"/>
      <c r="AX37" s="53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hidden="1"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29"/>
      <c r="AA44" s="830"/>
      <c r="AB44" s="1030" t="s">
        <v>11</v>
      </c>
      <c r="AC44" s="1031"/>
      <c r="AD44" s="1032"/>
      <c r="AE44" s="1036" t="s">
        <v>549</v>
      </c>
      <c r="AF44" s="1036"/>
      <c r="AG44" s="1036"/>
      <c r="AH44" s="1036"/>
      <c r="AI44" s="1036" t="s">
        <v>546</v>
      </c>
      <c r="AJ44" s="1036"/>
      <c r="AK44" s="1036"/>
      <c r="AL44" s="1036"/>
      <c r="AM44" s="1036" t="s">
        <v>520</v>
      </c>
      <c r="AN44" s="1036"/>
      <c r="AO44" s="1036"/>
      <c r="AP44" s="557"/>
      <c r="AQ44" s="159" t="s">
        <v>354</v>
      </c>
      <c r="AR44" s="130"/>
      <c r="AS44" s="130"/>
      <c r="AT44" s="131"/>
      <c r="AU44" s="533" t="s">
        <v>253</v>
      </c>
      <c r="AV44" s="533"/>
      <c r="AW44" s="533"/>
      <c r="AX44" s="53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hidden="1"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29"/>
      <c r="AA51" s="830"/>
      <c r="AB51" s="557" t="s">
        <v>11</v>
      </c>
      <c r="AC51" s="1031"/>
      <c r="AD51" s="1032"/>
      <c r="AE51" s="1036" t="s">
        <v>549</v>
      </c>
      <c r="AF51" s="1036"/>
      <c r="AG51" s="1036"/>
      <c r="AH51" s="1036"/>
      <c r="AI51" s="1036" t="s">
        <v>546</v>
      </c>
      <c r="AJ51" s="1036"/>
      <c r="AK51" s="1036"/>
      <c r="AL51" s="1036"/>
      <c r="AM51" s="1036" t="s">
        <v>520</v>
      </c>
      <c r="AN51" s="1036"/>
      <c r="AO51" s="1036"/>
      <c r="AP51" s="557"/>
      <c r="AQ51" s="159" t="s">
        <v>354</v>
      </c>
      <c r="AR51" s="130"/>
      <c r="AS51" s="130"/>
      <c r="AT51" s="131"/>
      <c r="AU51" s="533" t="s">
        <v>253</v>
      </c>
      <c r="AV51" s="533"/>
      <c r="AW51" s="533"/>
      <c r="AX51" s="5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hidden="1"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29"/>
      <c r="AA58" s="830"/>
      <c r="AB58" s="1030" t="s">
        <v>11</v>
      </c>
      <c r="AC58" s="1031"/>
      <c r="AD58" s="1032"/>
      <c r="AE58" s="1036" t="s">
        <v>549</v>
      </c>
      <c r="AF58" s="1036"/>
      <c r="AG58" s="1036"/>
      <c r="AH58" s="1036"/>
      <c r="AI58" s="1036" t="s">
        <v>546</v>
      </c>
      <c r="AJ58" s="1036"/>
      <c r="AK58" s="1036"/>
      <c r="AL58" s="1036"/>
      <c r="AM58" s="1036" t="s">
        <v>520</v>
      </c>
      <c r="AN58" s="1036"/>
      <c r="AO58" s="1036"/>
      <c r="AP58" s="557"/>
      <c r="AQ58" s="159" t="s">
        <v>354</v>
      </c>
      <c r="AR58" s="130"/>
      <c r="AS58" s="130"/>
      <c r="AT58" s="131"/>
      <c r="AU58" s="533" t="s">
        <v>253</v>
      </c>
      <c r="AV58" s="533"/>
      <c r="AW58" s="533"/>
      <c r="AX58" s="5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hidden="1"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29"/>
      <c r="AA65" s="830"/>
      <c r="AB65" s="1030" t="s">
        <v>11</v>
      </c>
      <c r="AC65" s="1031"/>
      <c r="AD65" s="1032"/>
      <c r="AE65" s="1036" t="s">
        <v>549</v>
      </c>
      <c r="AF65" s="1036"/>
      <c r="AG65" s="1036"/>
      <c r="AH65" s="1036"/>
      <c r="AI65" s="1036" t="s">
        <v>546</v>
      </c>
      <c r="AJ65" s="1036"/>
      <c r="AK65" s="1036"/>
      <c r="AL65" s="1036"/>
      <c r="AM65" s="1036" t="s">
        <v>520</v>
      </c>
      <c r="AN65" s="1036"/>
      <c r="AO65" s="1036"/>
      <c r="AP65" s="557"/>
      <c r="AQ65" s="159" t="s">
        <v>354</v>
      </c>
      <c r="AR65" s="130"/>
      <c r="AS65" s="130"/>
      <c r="AT65" s="131"/>
      <c r="AU65" s="533" t="s">
        <v>253</v>
      </c>
      <c r="AV65" s="533"/>
      <c r="AW65" s="533"/>
      <c r="AX65" s="534"/>
    </row>
    <row r="66" spans="1:50" ht="18.75" hidden="1"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hidden="1"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2"/>
      <c r="I3" s="672"/>
      <c r="J3" s="672"/>
      <c r="K3" s="672"/>
      <c r="L3" s="671" t="s">
        <v>18</v>
      </c>
      <c r="M3" s="672"/>
      <c r="N3" s="672"/>
      <c r="O3" s="672"/>
      <c r="P3" s="672"/>
      <c r="Q3" s="672"/>
      <c r="R3" s="672"/>
      <c r="S3" s="672"/>
      <c r="T3" s="672"/>
      <c r="U3" s="672"/>
      <c r="V3" s="672"/>
      <c r="W3" s="672"/>
      <c r="X3" s="673"/>
      <c r="Y3" s="653" t="s">
        <v>19</v>
      </c>
      <c r="Z3" s="654"/>
      <c r="AA3" s="654"/>
      <c r="AB3" s="799"/>
      <c r="AC3" s="815"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49"/>
      <c r="B4" s="1050"/>
      <c r="C4" s="1050"/>
      <c r="D4" s="1050"/>
      <c r="E4" s="1050"/>
      <c r="F4" s="1051"/>
      <c r="G4" s="664"/>
      <c r="H4" s="665"/>
      <c r="I4" s="665"/>
      <c r="J4" s="665"/>
      <c r="K4" s="666"/>
      <c r="L4" s="667"/>
      <c r="M4" s="668"/>
      <c r="N4" s="668"/>
      <c r="O4" s="668"/>
      <c r="P4" s="668"/>
      <c r="Q4" s="668"/>
      <c r="R4" s="668"/>
      <c r="S4" s="668"/>
      <c r="T4" s="668"/>
      <c r="U4" s="668"/>
      <c r="V4" s="668"/>
      <c r="W4" s="668"/>
      <c r="X4" s="669"/>
      <c r="Y4" s="388"/>
      <c r="Z4" s="389"/>
      <c r="AA4" s="389"/>
      <c r="AB4" s="670"/>
      <c r="AC4" s="664"/>
      <c r="AD4" s="665"/>
      <c r="AE4" s="665"/>
      <c r="AF4" s="665"/>
      <c r="AG4" s="666"/>
      <c r="AH4" s="667"/>
      <c r="AI4" s="668"/>
      <c r="AJ4" s="668"/>
      <c r="AK4" s="668"/>
      <c r="AL4" s="668"/>
      <c r="AM4" s="668"/>
      <c r="AN4" s="668"/>
      <c r="AO4" s="668"/>
      <c r="AP4" s="668"/>
      <c r="AQ4" s="668"/>
      <c r="AR4" s="668"/>
      <c r="AS4" s="668"/>
      <c r="AT4" s="669"/>
      <c r="AU4" s="388"/>
      <c r="AV4" s="389"/>
      <c r="AW4" s="389"/>
      <c r="AX4" s="390"/>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9"/>
      <c r="B16" s="1050"/>
      <c r="C16" s="1050"/>
      <c r="D16" s="1050"/>
      <c r="E16" s="1050"/>
      <c r="F16" s="1051"/>
      <c r="G16" s="815"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799"/>
      <c r="AC16" s="815"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49"/>
      <c r="B17" s="1050"/>
      <c r="C17" s="1050"/>
      <c r="D17" s="1050"/>
      <c r="E17" s="1050"/>
      <c r="F17" s="1051"/>
      <c r="G17" s="664"/>
      <c r="H17" s="665"/>
      <c r="I17" s="665"/>
      <c r="J17" s="665"/>
      <c r="K17" s="666"/>
      <c r="L17" s="667"/>
      <c r="M17" s="668"/>
      <c r="N17" s="668"/>
      <c r="O17" s="668"/>
      <c r="P17" s="668"/>
      <c r="Q17" s="668"/>
      <c r="R17" s="668"/>
      <c r="S17" s="668"/>
      <c r="T17" s="668"/>
      <c r="U17" s="668"/>
      <c r="V17" s="668"/>
      <c r="W17" s="668"/>
      <c r="X17" s="669"/>
      <c r="Y17" s="388"/>
      <c r="Z17" s="389"/>
      <c r="AA17" s="389"/>
      <c r="AB17" s="670"/>
      <c r="AC17" s="664"/>
      <c r="AD17" s="665"/>
      <c r="AE17" s="665"/>
      <c r="AF17" s="665"/>
      <c r="AG17" s="666"/>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9"/>
      <c r="B29" s="1050"/>
      <c r="C29" s="1050"/>
      <c r="D29" s="1050"/>
      <c r="E29" s="1050"/>
      <c r="F29" s="1051"/>
      <c r="G29" s="815"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799"/>
      <c r="AC29" s="815"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49"/>
      <c r="B30" s="1050"/>
      <c r="C30" s="1050"/>
      <c r="D30" s="1050"/>
      <c r="E30" s="1050"/>
      <c r="F30" s="1051"/>
      <c r="G30" s="664"/>
      <c r="H30" s="665"/>
      <c r="I30" s="665"/>
      <c r="J30" s="665"/>
      <c r="K30" s="666"/>
      <c r="L30" s="667"/>
      <c r="M30" s="668"/>
      <c r="N30" s="668"/>
      <c r="O30" s="668"/>
      <c r="P30" s="668"/>
      <c r="Q30" s="668"/>
      <c r="R30" s="668"/>
      <c r="S30" s="668"/>
      <c r="T30" s="668"/>
      <c r="U30" s="668"/>
      <c r="V30" s="668"/>
      <c r="W30" s="668"/>
      <c r="X30" s="669"/>
      <c r="Y30" s="388"/>
      <c r="Z30" s="389"/>
      <c r="AA30" s="389"/>
      <c r="AB30" s="670"/>
      <c r="AC30" s="664"/>
      <c r="AD30" s="665"/>
      <c r="AE30" s="665"/>
      <c r="AF30" s="665"/>
      <c r="AG30" s="666"/>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9"/>
      <c r="B42" s="1050"/>
      <c r="C42" s="1050"/>
      <c r="D42" s="1050"/>
      <c r="E42" s="1050"/>
      <c r="F42" s="1051"/>
      <c r="G42" s="815"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799"/>
      <c r="AC42" s="815"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49"/>
      <c r="B43" s="1050"/>
      <c r="C43" s="1050"/>
      <c r="D43" s="1050"/>
      <c r="E43" s="1050"/>
      <c r="F43" s="1051"/>
      <c r="G43" s="664"/>
      <c r="H43" s="665"/>
      <c r="I43" s="665"/>
      <c r="J43" s="665"/>
      <c r="K43" s="666"/>
      <c r="L43" s="667"/>
      <c r="M43" s="668"/>
      <c r="N43" s="668"/>
      <c r="O43" s="668"/>
      <c r="P43" s="668"/>
      <c r="Q43" s="668"/>
      <c r="R43" s="668"/>
      <c r="S43" s="668"/>
      <c r="T43" s="668"/>
      <c r="U43" s="668"/>
      <c r="V43" s="668"/>
      <c r="W43" s="668"/>
      <c r="X43" s="669"/>
      <c r="Y43" s="388"/>
      <c r="Z43" s="389"/>
      <c r="AA43" s="389"/>
      <c r="AB43" s="670"/>
      <c r="AC43" s="664"/>
      <c r="AD43" s="665"/>
      <c r="AE43" s="665"/>
      <c r="AF43" s="665"/>
      <c r="AG43" s="666"/>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9"/>
      <c r="B56" s="1050"/>
      <c r="C56" s="1050"/>
      <c r="D56" s="1050"/>
      <c r="E56" s="1050"/>
      <c r="F56" s="1051"/>
      <c r="G56" s="815"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799"/>
      <c r="AC56" s="815"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49"/>
      <c r="B57" s="1050"/>
      <c r="C57" s="1050"/>
      <c r="D57" s="1050"/>
      <c r="E57" s="1050"/>
      <c r="F57" s="1051"/>
      <c r="G57" s="664"/>
      <c r="H57" s="665"/>
      <c r="I57" s="665"/>
      <c r="J57" s="665"/>
      <c r="K57" s="666"/>
      <c r="L57" s="667"/>
      <c r="M57" s="668"/>
      <c r="N57" s="668"/>
      <c r="O57" s="668"/>
      <c r="P57" s="668"/>
      <c r="Q57" s="668"/>
      <c r="R57" s="668"/>
      <c r="S57" s="668"/>
      <c r="T57" s="668"/>
      <c r="U57" s="668"/>
      <c r="V57" s="668"/>
      <c r="W57" s="668"/>
      <c r="X57" s="669"/>
      <c r="Y57" s="388"/>
      <c r="Z57" s="389"/>
      <c r="AA57" s="389"/>
      <c r="AB57" s="670"/>
      <c r="AC57" s="664"/>
      <c r="AD57" s="665"/>
      <c r="AE57" s="665"/>
      <c r="AF57" s="665"/>
      <c r="AG57" s="666"/>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9"/>
      <c r="B69" s="1050"/>
      <c r="C69" s="1050"/>
      <c r="D69" s="1050"/>
      <c r="E69" s="1050"/>
      <c r="F69" s="1051"/>
      <c r="G69" s="815"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799"/>
      <c r="AC69" s="815"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49"/>
      <c r="B70" s="1050"/>
      <c r="C70" s="1050"/>
      <c r="D70" s="1050"/>
      <c r="E70" s="1050"/>
      <c r="F70" s="1051"/>
      <c r="G70" s="664"/>
      <c r="H70" s="665"/>
      <c r="I70" s="665"/>
      <c r="J70" s="665"/>
      <c r="K70" s="666"/>
      <c r="L70" s="667"/>
      <c r="M70" s="668"/>
      <c r="N70" s="668"/>
      <c r="O70" s="668"/>
      <c r="P70" s="668"/>
      <c r="Q70" s="668"/>
      <c r="R70" s="668"/>
      <c r="S70" s="668"/>
      <c r="T70" s="668"/>
      <c r="U70" s="668"/>
      <c r="V70" s="668"/>
      <c r="W70" s="668"/>
      <c r="X70" s="669"/>
      <c r="Y70" s="388"/>
      <c r="Z70" s="389"/>
      <c r="AA70" s="389"/>
      <c r="AB70" s="670"/>
      <c r="AC70" s="664"/>
      <c r="AD70" s="665"/>
      <c r="AE70" s="665"/>
      <c r="AF70" s="665"/>
      <c r="AG70" s="666"/>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9"/>
      <c r="B82" s="1050"/>
      <c r="C82" s="1050"/>
      <c r="D82" s="1050"/>
      <c r="E82" s="1050"/>
      <c r="F82" s="1051"/>
      <c r="G82" s="815"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799"/>
      <c r="AC82" s="815"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49"/>
      <c r="B83" s="1050"/>
      <c r="C83" s="1050"/>
      <c r="D83" s="1050"/>
      <c r="E83" s="1050"/>
      <c r="F83" s="1051"/>
      <c r="G83" s="664"/>
      <c r="H83" s="665"/>
      <c r="I83" s="665"/>
      <c r="J83" s="665"/>
      <c r="K83" s="666"/>
      <c r="L83" s="667"/>
      <c r="M83" s="668"/>
      <c r="N83" s="668"/>
      <c r="O83" s="668"/>
      <c r="P83" s="668"/>
      <c r="Q83" s="668"/>
      <c r="R83" s="668"/>
      <c r="S83" s="668"/>
      <c r="T83" s="668"/>
      <c r="U83" s="668"/>
      <c r="V83" s="668"/>
      <c r="W83" s="668"/>
      <c r="X83" s="669"/>
      <c r="Y83" s="388"/>
      <c r="Z83" s="389"/>
      <c r="AA83" s="389"/>
      <c r="AB83" s="670"/>
      <c r="AC83" s="664"/>
      <c r="AD83" s="665"/>
      <c r="AE83" s="665"/>
      <c r="AF83" s="665"/>
      <c r="AG83" s="666"/>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9"/>
      <c r="B95" s="1050"/>
      <c r="C95" s="1050"/>
      <c r="D95" s="1050"/>
      <c r="E95" s="1050"/>
      <c r="F95" s="1051"/>
      <c r="G95" s="815"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799"/>
      <c r="AC95" s="815"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49"/>
      <c r="B96" s="1050"/>
      <c r="C96" s="1050"/>
      <c r="D96" s="1050"/>
      <c r="E96" s="1050"/>
      <c r="F96" s="1051"/>
      <c r="G96" s="664"/>
      <c r="H96" s="665"/>
      <c r="I96" s="665"/>
      <c r="J96" s="665"/>
      <c r="K96" s="666"/>
      <c r="L96" s="667"/>
      <c r="M96" s="668"/>
      <c r="N96" s="668"/>
      <c r="O96" s="668"/>
      <c r="P96" s="668"/>
      <c r="Q96" s="668"/>
      <c r="R96" s="668"/>
      <c r="S96" s="668"/>
      <c r="T96" s="668"/>
      <c r="U96" s="668"/>
      <c r="V96" s="668"/>
      <c r="W96" s="668"/>
      <c r="X96" s="669"/>
      <c r="Y96" s="388"/>
      <c r="Z96" s="389"/>
      <c r="AA96" s="389"/>
      <c r="AB96" s="670"/>
      <c r="AC96" s="664"/>
      <c r="AD96" s="665"/>
      <c r="AE96" s="665"/>
      <c r="AF96" s="665"/>
      <c r="AG96" s="666"/>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9"/>
      <c r="B109" s="1050"/>
      <c r="C109" s="1050"/>
      <c r="D109" s="1050"/>
      <c r="E109" s="1050"/>
      <c r="F109" s="1051"/>
      <c r="G109" s="815"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799"/>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49"/>
      <c r="B110" s="1050"/>
      <c r="C110" s="1050"/>
      <c r="D110" s="1050"/>
      <c r="E110" s="1050"/>
      <c r="F110" s="1051"/>
      <c r="G110" s="664"/>
      <c r="H110" s="665"/>
      <c r="I110" s="665"/>
      <c r="J110" s="665"/>
      <c r="K110" s="666"/>
      <c r="L110" s="667"/>
      <c r="M110" s="668"/>
      <c r="N110" s="668"/>
      <c r="O110" s="668"/>
      <c r="P110" s="668"/>
      <c r="Q110" s="668"/>
      <c r="R110" s="668"/>
      <c r="S110" s="668"/>
      <c r="T110" s="668"/>
      <c r="U110" s="668"/>
      <c r="V110" s="668"/>
      <c r="W110" s="668"/>
      <c r="X110" s="669"/>
      <c r="Y110" s="388"/>
      <c r="Z110" s="389"/>
      <c r="AA110" s="389"/>
      <c r="AB110" s="670"/>
      <c r="AC110" s="664"/>
      <c r="AD110" s="665"/>
      <c r="AE110" s="665"/>
      <c r="AF110" s="665"/>
      <c r="AG110" s="666"/>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9"/>
      <c r="B122" s="1050"/>
      <c r="C122" s="1050"/>
      <c r="D122" s="1050"/>
      <c r="E122" s="1050"/>
      <c r="F122" s="1051"/>
      <c r="G122" s="815"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799"/>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49"/>
      <c r="B123" s="1050"/>
      <c r="C123" s="1050"/>
      <c r="D123" s="1050"/>
      <c r="E123" s="1050"/>
      <c r="F123" s="1051"/>
      <c r="G123" s="664"/>
      <c r="H123" s="665"/>
      <c r="I123" s="665"/>
      <c r="J123" s="665"/>
      <c r="K123" s="666"/>
      <c r="L123" s="667"/>
      <c r="M123" s="668"/>
      <c r="N123" s="668"/>
      <c r="O123" s="668"/>
      <c r="P123" s="668"/>
      <c r="Q123" s="668"/>
      <c r="R123" s="668"/>
      <c r="S123" s="668"/>
      <c r="T123" s="668"/>
      <c r="U123" s="668"/>
      <c r="V123" s="668"/>
      <c r="W123" s="668"/>
      <c r="X123" s="669"/>
      <c r="Y123" s="388"/>
      <c r="Z123" s="389"/>
      <c r="AA123" s="389"/>
      <c r="AB123" s="670"/>
      <c r="AC123" s="664"/>
      <c r="AD123" s="665"/>
      <c r="AE123" s="665"/>
      <c r="AF123" s="665"/>
      <c r="AG123" s="666"/>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9"/>
      <c r="B135" s="1050"/>
      <c r="C135" s="1050"/>
      <c r="D135" s="1050"/>
      <c r="E135" s="1050"/>
      <c r="F135" s="1051"/>
      <c r="G135" s="815"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799"/>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49"/>
      <c r="B136" s="1050"/>
      <c r="C136" s="1050"/>
      <c r="D136" s="1050"/>
      <c r="E136" s="1050"/>
      <c r="F136" s="1051"/>
      <c r="G136" s="664"/>
      <c r="H136" s="665"/>
      <c r="I136" s="665"/>
      <c r="J136" s="665"/>
      <c r="K136" s="666"/>
      <c r="L136" s="667"/>
      <c r="M136" s="668"/>
      <c r="N136" s="668"/>
      <c r="O136" s="668"/>
      <c r="P136" s="668"/>
      <c r="Q136" s="668"/>
      <c r="R136" s="668"/>
      <c r="S136" s="668"/>
      <c r="T136" s="668"/>
      <c r="U136" s="668"/>
      <c r="V136" s="668"/>
      <c r="W136" s="668"/>
      <c r="X136" s="669"/>
      <c r="Y136" s="388"/>
      <c r="Z136" s="389"/>
      <c r="AA136" s="389"/>
      <c r="AB136" s="670"/>
      <c r="AC136" s="664"/>
      <c r="AD136" s="665"/>
      <c r="AE136" s="665"/>
      <c r="AF136" s="665"/>
      <c r="AG136" s="666"/>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9"/>
      <c r="B148" s="1050"/>
      <c r="C148" s="1050"/>
      <c r="D148" s="1050"/>
      <c r="E148" s="1050"/>
      <c r="F148" s="1051"/>
      <c r="G148" s="815"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799"/>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49"/>
      <c r="B149" s="1050"/>
      <c r="C149" s="1050"/>
      <c r="D149" s="1050"/>
      <c r="E149" s="1050"/>
      <c r="F149" s="1051"/>
      <c r="G149" s="664"/>
      <c r="H149" s="665"/>
      <c r="I149" s="665"/>
      <c r="J149" s="665"/>
      <c r="K149" s="666"/>
      <c r="L149" s="667"/>
      <c r="M149" s="668"/>
      <c r="N149" s="668"/>
      <c r="O149" s="668"/>
      <c r="P149" s="668"/>
      <c r="Q149" s="668"/>
      <c r="R149" s="668"/>
      <c r="S149" s="668"/>
      <c r="T149" s="668"/>
      <c r="U149" s="668"/>
      <c r="V149" s="668"/>
      <c r="W149" s="668"/>
      <c r="X149" s="669"/>
      <c r="Y149" s="388"/>
      <c r="Z149" s="389"/>
      <c r="AA149" s="389"/>
      <c r="AB149" s="670"/>
      <c r="AC149" s="664"/>
      <c r="AD149" s="665"/>
      <c r="AE149" s="665"/>
      <c r="AF149" s="665"/>
      <c r="AG149" s="666"/>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9"/>
      <c r="B162" s="1050"/>
      <c r="C162" s="1050"/>
      <c r="D162" s="1050"/>
      <c r="E162" s="1050"/>
      <c r="F162" s="1051"/>
      <c r="G162" s="815"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799"/>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49"/>
      <c r="B163" s="1050"/>
      <c r="C163" s="1050"/>
      <c r="D163" s="1050"/>
      <c r="E163" s="1050"/>
      <c r="F163" s="1051"/>
      <c r="G163" s="664"/>
      <c r="H163" s="665"/>
      <c r="I163" s="665"/>
      <c r="J163" s="665"/>
      <c r="K163" s="666"/>
      <c r="L163" s="667"/>
      <c r="M163" s="668"/>
      <c r="N163" s="668"/>
      <c r="O163" s="668"/>
      <c r="P163" s="668"/>
      <c r="Q163" s="668"/>
      <c r="R163" s="668"/>
      <c r="S163" s="668"/>
      <c r="T163" s="668"/>
      <c r="U163" s="668"/>
      <c r="V163" s="668"/>
      <c r="W163" s="668"/>
      <c r="X163" s="669"/>
      <c r="Y163" s="388"/>
      <c r="Z163" s="389"/>
      <c r="AA163" s="389"/>
      <c r="AB163" s="670"/>
      <c r="AC163" s="664"/>
      <c r="AD163" s="665"/>
      <c r="AE163" s="665"/>
      <c r="AF163" s="665"/>
      <c r="AG163" s="666"/>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9"/>
      <c r="B175" s="1050"/>
      <c r="C175" s="1050"/>
      <c r="D175" s="1050"/>
      <c r="E175" s="1050"/>
      <c r="F175" s="1051"/>
      <c r="G175" s="815"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799"/>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49"/>
      <c r="B176" s="1050"/>
      <c r="C176" s="1050"/>
      <c r="D176" s="1050"/>
      <c r="E176" s="1050"/>
      <c r="F176" s="1051"/>
      <c r="G176" s="664"/>
      <c r="H176" s="665"/>
      <c r="I176" s="665"/>
      <c r="J176" s="665"/>
      <c r="K176" s="666"/>
      <c r="L176" s="667"/>
      <c r="M176" s="668"/>
      <c r="N176" s="668"/>
      <c r="O176" s="668"/>
      <c r="P176" s="668"/>
      <c r="Q176" s="668"/>
      <c r="R176" s="668"/>
      <c r="S176" s="668"/>
      <c r="T176" s="668"/>
      <c r="U176" s="668"/>
      <c r="V176" s="668"/>
      <c r="W176" s="668"/>
      <c r="X176" s="669"/>
      <c r="Y176" s="388"/>
      <c r="Z176" s="389"/>
      <c r="AA176" s="389"/>
      <c r="AB176" s="670"/>
      <c r="AC176" s="664"/>
      <c r="AD176" s="665"/>
      <c r="AE176" s="665"/>
      <c r="AF176" s="665"/>
      <c r="AG176" s="666"/>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9"/>
      <c r="B188" s="1050"/>
      <c r="C188" s="1050"/>
      <c r="D188" s="1050"/>
      <c r="E188" s="1050"/>
      <c r="F188" s="1051"/>
      <c r="G188" s="815"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799"/>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49"/>
      <c r="B189" s="1050"/>
      <c r="C189" s="1050"/>
      <c r="D189" s="1050"/>
      <c r="E189" s="1050"/>
      <c r="F189" s="1051"/>
      <c r="G189" s="664"/>
      <c r="H189" s="665"/>
      <c r="I189" s="665"/>
      <c r="J189" s="665"/>
      <c r="K189" s="666"/>
      <c r="L189" s="667"/>
      <c r="M189" s="668"/>
      <c r="N189" s="668"/>
      <c r="O189" s="668"/>
      <c r="P189" s="668"/>
      <c r="Q189" s="668"/>
      <c r="R189" s="668"/>
      <c r="S189" s="668"/>
      <c r="T189" s="668"/>
      <c r="U189" s="668"/>
      <c r="V189" s="668"/>
      <c r="W189" s="668"/>
      <c r="X189" s="669"/>
      <c r="Y189" s="388"/>
      <c r="Z189" s="389"/>
      <c r="AA189" s="389"/>
      <c r="AB189" s="670"/>
      <c r="AC189" s="664"/>
      <c r="AD189" s="665"/>
      <c r="AE189" s="665"/>
      <c r="AF189" s="665"/>
      <c r="AG189" s="666"/>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9"/>
      <c r="B201" s="1050"/>
      <c r="C201" s="1050"/>
      <c r="D201" s="1050"/>
      <c r="E201" s="1050"/>
      <c r="F201" s="1051"/>
      <c r="G201" s="815"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799"/>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49"/>
      <c r="B202" s="1050"/>
      <c r="C202" s="1050"/>
      <c r="D202" s="1050"/>
      <c r="E202" s="1050"/>
      <c r="F202" s="1051"/>
      <c r="G202" s="664"/>
      <c r="H202" s="665"/>
      <c r="I202" s="665"/>
      <c r="J202" s="665"/>
      <c r="K202" s="666"/>
      <c r="L202" s="667"/>
      <c r="M202" s="668"/>
      <c r="N202" s="668"/>
      <c r="O202" s="668"/>
      <c r="P202" s="668"/>
      <c r="Q202" s="668"/>
      <c r="R202" s="668"/>
      <c r="S202" s="668"/>
      <c r="T202" s="668"/>
      <c r="U202" s="668"/>
      <c r="V202" s="668"/>
      <c r="W202" s="668"/>
      <c r="X202" s="669"/>
      <c r="Y202" s="388"/>
      <c r="Z202" s="389"/>
      <c r="AA202" s="389"/>
      <c r="AB202" s="670"/>
      <c r="AC202" s="664"/>
      <c r="AD202" s="665"/>
      <c r="AE202" s="665"/>
      <c r="AF202" s="665"/>
      <c r="AG202" s="666"/>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9"/>
      <c r="B215" s="1050"/>
      <c r="C215" s="1050"/>
      <c r="D215" s="1050"/>
      <c r="E215" s="1050"/>
      <c r="F215" s="1051"/>
      <c r="G215" s="815"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799"/>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49"/>
      <c r="B216" s="1050"/>
      <c r="C216" s="1050"/>
      <c r="D216" s="1050"/>
      <c r="E216" s="1050"/>
      <c r="F216" s="1051"/>
      <c r="G216" s="664"/>
      <c r="H216" s="665"/>
      <c r="I216" s="665"/>
      <c r="J216" s="665"/>
      <c r="K216" s="666"/>
      <c r="L216" s="667"/>
      <c r="M216" s="668"/>
      <c r="N216" s="668"/>
      <c r="O216" s="668"/>
      <c r="P216" s="668"/>
      <c r="Q216" s="668"/>
      <c r="R216" s="668"/>
      <c r="S216" s="668"/>
      <c r="T216" s="668"/>
      <c r="U216" s="668"/>
      <c r="V216" s="668"/>
      <c r="W216" s="668"/>
      <c r="X216" s="669"/>
      <c r="Y216" s="388"/>
      <c r="Z216" s="389"/>
      <c r="AA216" s="389"/>
      <c r="AB216" s="670"/>
      <c r="AC216" s="664"/>
      <c r="AD216" s="665"/>
      <c r="AE216" s="665"/>
      <c r="AF216" s="665"/>
      <c r="AG216" s="666"/>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9"/>
      <c r="B228" s="1050"/>
      <c r="C228" s="1050"/>
      <c r="D228" s="1050"/>
      <c r="E228" s="1050"/>
      <c r="F228" s="1051"/>
      <c r="G228" s="815"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799"/>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49"/>
      <c r="B229" s="1050"/>
      <c r="C229" s="1050"/>
      <c r="D229" s="1050"/>
      <c r="E229" s="1050"/>
      <c r="F229" s="1051"/>
      <c r="G229" s="664"/>
      <c r="H229" s="665"/>
      <c r="I229" s="665"/>
      <c r="J229" s="665"/>
      <c r="K229" s="666"/>
      <c r="L229" s="667"/>
      <c r="M229" s="668"/>
      <c r="N229" s="668"/>
      <c r="O229" s="668"/>
      <c r="P229" s="668"/>
      <c r="Q229" s="668"/>
      <c r="R229" s="668"/>
      <c r="S229" s="668"/>
      <c r="T229" s="668"/>
      <c r="U229" s="668"/>
      <c r="V229" s="668"/>
      <c r="W229" s="668"/>
      <c r="X229" s="669"/>
      <c r="Y229" s="388"/>
      <c r="Z229" s="389"/>
      <c r="AA229" s="389"/>
      <c r="AB229" s="670"/>
      <c r="AC229" s="664"/>
      <c r="AD229" s="665"/>
      <c r="AE229" s="665"/>
      <c r="AF229" s="665"/>
      <c r="AG229" s="666"/>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9"/>
      <c r="B241" s="1050"/>
      <c r="C241" s="1050"/>
      <c r="D241" s="1050"/>
      <c r="E241" s="1050"/>
      <c r="F241" s="1051"/>
      <c r="G241" s="815"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799"/>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49"/>
      <c r="B242" s="1050"/>
      <c r="C242" s="1050"/>
      <c r="D242" s="1050"/>
      <c r="E242" s="1050"/>
      <c r="F242" s="1051"/>
      <c r="G242" s="664"/>
      <c r="H242" s="665"/>
      <c r="I242" s="665"/>
      <c r="J242" s="665"/>
      <c r="K242" s="666"/>
      <c r="L242" s="667"/>
      <c r="M242" s="668"/>
      <c r="N242" s="668"/>
      <c r="O242" s="668"/>
      <c r="P242" s="668"/>
      <c r="Q242" s="668"/>
      <c r="R242" s="668"/>
      <c r="S242" s="668"/>
      <c r="T242" s="668"/>
      <c r="U242" s="668"/>
      <c r="V242" s="668"/>
      <c r="W242" s="668"/>
      <c r="X242" s="669"/>
      <c r="Y242" s="388"/>
      <c r="Z242" s="389"/>
      <c r="AA242" s="389"/>
      <c r="AB242" s="670"/>
      <c r="AC242" s="664"/>
      <c r="AD242" s="665"/>
      <c r="AE242" s="665"/>
      <c r="AF242" s="665"/>
      <c r="AG242" s="666"/>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9"/>
      <c r="B254" s="1050"/>
      <c r="C254" s="1050"/>
      <c r="D254" s="1050"/>
      <c r="E254" s="1050"/>
      <c r="F254" s="1051"/>
      <c r="G254" s="815"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799"/>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49"/>
      <c r="B255" s="1050"/>
      <c r="C255" s="1050"/>
      <c r="D255" s="1050"/>
      <c r="E255" s="1050"/>
      <c r="F255" s="1051"/>
      <c r="G255" s="664"/>
      <c r="H255" s="665"/>
      <c r="I255" s="665"/>
      <c r="J255" s="665"/>
      <c r="K255" s="666"/>
      <c r="L255" s="667"/>
      <c r="M255" s="668"/>
      <c r="N255" s="668"/>
      <c r="O255" s="668"/>
      <c r="P255" s="668"/>
      <c r="Q255" s="668"/>
      <c r="R255" s="668"/>
      <c r="S255" s="668"/>
      <c r="T255" s="668"/>
      <c r="U255" s="668"/>
      <c r="V255" s="668"/>
      <c r="W255" s="668"/>
      <c r="X255" s="669"/>
      <c r="Y255" s="388"/>
      <c r="Z255" s="389"/>
      <c r="AA255" s="389"/>
      <c r="AB255" s="670"/>
      <c r="AC255" s="664"/>
      <c r="AD255" s="665"/>
      <c r="AE255" s="665"/>
      <c r="AF255" s="665"/>
      <c r="AG255" s="666"/>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2019-06-10T05:28:43Z</cp:lastPrinted>
  <dcterms:created xsi:type="dcterms:W3CDTF">2012-03-13T00:50:25Z</dcterms:created>
  <dcterms:modified xsi:type="dcterms:W3CDTF">2021-03-05T07:34:50Z</dcterms:modified>
</cp:coreProperties>
</file>