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<sst xmlns="http://schemas.openxmlformats.org/spreadsheetml/2006/main" count="2981" uniqueCount="694">
  <si>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</si>
  <si>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</si>
  <si>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</si>
  <si>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</si>
  <si>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</si>
  <si>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</si>
  <si>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</si>
  <si>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</si>
  <si>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</si>
  <si>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</si>
  <si>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</si>
  <si>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</si>
  <si>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</si>
  <si>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</si>
  <si>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</si>
  <si>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</si>
  <si>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</si>
  <si>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</si>
  <si>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</si>
  <si>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</si>
  <si>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</si>
  <si>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</si>
  <si>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</si>
  <si>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</si>
  <si>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</si>
  <si>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</si>
  <si>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</si>
  <si>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</si>
  <si>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</si>
  <si>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</si>
  <si>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</si>
  <si>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</si>
  <si>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</si>
  <si>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</si>
  <si>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</si>
  <si>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</si>
  <si>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</si>
  <si>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</si>
  <si>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</si>
  <si>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</si>
  <si>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</si>
  <si>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</si>
  <si>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</si>
  <si>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</si>
  <si>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</si>
  <si>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</si>
  <si>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</si>
  <si>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</si>
  <si>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</si>
  <si>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</si>
  <si>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</si>
  <si>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</si>
  <si>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</si>
  <si>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</si>
  <si>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</si>
  <si>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</si>
  <si>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</si>
  <si>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</si>
  <si>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</si>
  <si>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</si>
  <si>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</si>
  <si>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</si>
  <si>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</si>
  <si>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</si>
  <si>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</si>
  <si>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</si>
  <si>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</si>
  <si>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</si>
  <si>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</si>
  <si>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</si>
  <si>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</si>
  <si>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</si>
  <si>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</si>
  <si>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</si>
  <si>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</si>
  <si>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</si>
  <si>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</si>
  <si>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</si>
  <si>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</si>
  <si>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</si>
  <si>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</si>
  <si>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</si>
  <si>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</si>
  <si>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</si>
  <si>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</si>
  <si>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</si>
  <si>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</si>
  <si>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</si>
  <si>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</si>
  <si>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</si>
  <si>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</si>
  <si>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</si>
  <si>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</si>
  <si>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</si>
  <si>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</si>
  <si>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</si>
  <si>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</si>
  <si>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</si>
  <si>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</si>
  <si>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</si>
  <si>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</si>
  <si>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</si>
  <si>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</si>
  <si>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</si>
  <si>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</si>
  <si>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</si>
  <si>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</si>
  <si>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</si>
  <si>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</si>
  <si>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</si>
  <si>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</si>
  <si>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</si>
  <si>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</si>
  <si>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</si>
  <si>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</si>
  <si>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</si>
  <si>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</si>
  <si>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</si>
  <si>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</si>
  <si>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</si>
  <si>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</si>
  <si>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</si>
  <si>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</si>
  <si>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</si>
  <si>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</si>
  <si>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</si>
  <si>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</si>
  <si>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</si>
  <si>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</si>
  <si>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</si>
  <si>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</si>
  <si>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</si>
  <si>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</si>
  <si>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</si>
  <si>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</si>
  <si>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</si>
  <si>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</si>
  <si>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</si>
  <si>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</si>
  <si>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</si>
  <si>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</si>
  <si>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</si>
  <si>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</si>
  <si>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</si>
  <si>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</si>
  <si>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</si>
  <si>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</si>
  <si>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</si>
  <si>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</si>
  <si>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</si>
  <si>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</si>
  <si>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</si>
  <si>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</si>
  <si>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</si>
  <si>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</si>
  <si>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</si>
  <si>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</si>
  <si>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</si>
  <si>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</si>
  <si>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</si>
  <si>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</si>
  <si>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</si>
  <si>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</si>
  <si>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</si>
  <si>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</si>
  <si>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</si>
  <si>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</si>
  <si>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</si>
  <si>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</si>
  <si>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</si>
  <si>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</si>
  <si>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</si>
  <si>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</si>
  <si>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</si>
  <si>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</si>
  <si>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</si>
  <si>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</si>
  <si>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</si>
  <si>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</si>
  <si>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</si>
  <si>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</si>
  <si>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</si>
  <si>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</si>
  <si>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</si>
  <si>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</si>
  <si>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</si>
  <si>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</si>
  <si>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</si>
  <si>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</si>
  <si>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</si>
  <si>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</si>
  <si>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</si>
  <si>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</si>
  <si>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</si>
  <si>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</si>
  <si>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</si>
  <si>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</si>
  <si>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</si>
  <si>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</si>
  <si>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</si>
  <si>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</si>
  <si>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</si>
  <si>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</si>
  <si>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</si>
  <si>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</si>
  <si>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</si>
  <si>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</si>
  <si>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</si>
  <si>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</si>
  <si>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</si>
  <si>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</si>
  <si>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</si>
  <si>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</si>
  <si>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</si>
  <si>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</si>
  <si>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</si>
  <si>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</si>
  <si>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</si>
  <si>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</si>
  <si>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</si>
  <si>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</si>
  <si>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</si>
  <si>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</si>
  <si>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</si>
  <si>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</si>
  <si>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</si>
  <si>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</si>
  <si>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</si>
  <si>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</si>
  <si>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</si>
  <si>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</si>
  <si>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</si>
  <si>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</si>
  <si>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</si>
  <si>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</si>
  <si>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</si>
  <si>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</si>
  <si>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</si>
  <si>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</si>
  <si>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</si>
  <si>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</si>
  <si>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</si>
  <si>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</si>
  <si>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</si>
  <si>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</si>
  <si>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</si>
  <si>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</si>
  <si>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</si>
  <si>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</si>
  <si>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</si>
  <si>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</si>
  <si>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</si>
  <si>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</si>
  <si>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</si>
  <si>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</si>
  <si>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</si>
  <si>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</si>
  <si>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</si>
  <si>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</si>
  <si>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</si>
  <si>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</si>
  <si>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</si>
  <si>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</si>
  <si>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</si>
  <si>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</si>
  <si>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</si>
  <si>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</si>
  <si>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</si>
  <si>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</si>
  <si>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</si>
  <si>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</si>
  <si>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</si>
  <si>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</si>
  <si>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</si>
  <si>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</si>
  <si>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</si>
  <si>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</si>
  <si>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</si>
  <si>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</si>
  <si>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</si>
  <si>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</si>
  <si>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</si>
  <si>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</si>
  <si>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</si>
  <si>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</si>
  <si>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</si>
  <si>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</si>
  <si>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</si>
  <si>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</si>
  <si>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</si>
  <si>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</si>
  <si>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</si>
  <si>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</si>
  <si>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</si>
  <si>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</si>
  <si>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</si>
  <si>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</si>
  <si>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</si>
  <si>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</si>
  <si>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</si>
  <si>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</si>
  <si>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</si>
  <si>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</si>
  <si>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</si>
  <si>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</si>
  <si>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</si>
  <si>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</si>
  <si>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</si>
  <si>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</si>
  <si>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</si>
  <si>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</si>
  <si>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</si>
  <si>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</si>
  <si>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</si>
  <si>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</si>
  <si>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</si>
  <si>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</si>
  <si>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</si>
  <si>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</si>
  <si>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</si>
  <si>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</si>
  <si>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</si>
  <si>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</si>
  <si>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</si>
  <si>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</si>
  <si>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</si>
  <si>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</si>
  <si>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</si>
  <si>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</si>
  <si>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</si>
  <si>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</si>
  <si>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</si>
  <si>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</si>
  <si>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</si>
  <si>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</si>
  <si>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</si>
  <si>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</si>
  <si>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</si>
  <si>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</si>
  <si>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</si>
  <si>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</si>
  <si>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</si>
  <si>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</si>
  <si>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</si>
  <si>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</si>
  <si>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</si>
  <si>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</si>
  <si>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</si>
  <si>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</si>
  <si>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</si>
  <si>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</si>
  <si>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</si>
  <si>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</si>
  <si>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</si>
  <si>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</si>
  <si>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</si>
  <si>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</si>
  <si>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</si>
  <si>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</si>
  <si>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</si>
  <si>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</si>
  <si>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</si>
  <si>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</si>
  <si>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</si>
  <si>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</si>
  <si>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</si>
  <si>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</si>
  <si>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</si>
  <si>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</si>
  <si>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</si>
  <si>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</si>
  <si>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</si>
  <si>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</si>
  <si>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</si>
  <si>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</si>
  <si>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</si>
  <si>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</si>
  <si>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</si>
  <si>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</si>
  <si>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</si>
  <si>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</si>
  <si>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</si>
  <si>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</si>
  <si>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</si>
  <si>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</si>
  <si>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</si>
  <si>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</si>
  <si>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</si>
  <si>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</si>
  <si>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</si>
  <si>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</si>
  <si>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</si>
  <si>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</si>
  <si>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</si>
  <si>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</si>
  <si>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</si>
  <si>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</si>
  <si>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</si>
  <si>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</si>
  <si>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</si>
  <si>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</si>
  <si>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</si>
  <si>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</si>
  <si>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</si>
  <si>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</si>
  <si>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</si>
  <si>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</si>
  <si>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</si>
  <si>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</si>
  <si>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</si>
  <si>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</si>
  <si>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</si>
  <si>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</si>
  <si>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</si>
  <si>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</si>
  <si>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</si>
  <si>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</si>
  <si>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</si>
  <si>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</si>
  <si>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</si>
  <si>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</si>
  <si>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</si>
  <si>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</si>
  <si>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</si>
  <si>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</si>
  <si>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</si>
  <si>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</si>
  <si>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</si>
  <si>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</si>
  <si>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</si>
  <si>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</si>
  <si>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</si>
  <si>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</si>
  <si>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</si>
  <si>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</si>
  <si>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</si>
  <si>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</si>
  <si>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</si>
  <si>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</si>
  <si>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</si>
  <si>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</si>
  <si>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</si>
  <si>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</si>
  <si>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</si>
  <si>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</si>
  <si>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</si>
  <si>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</si>
  <si>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</si>
  <si>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</si>
  <si>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</si>
  <si>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</si>
  <si>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</si>
  <si>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</si>
  <si>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</si>
  <si>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</si>
  <si>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</si>
  <si>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</si>
  <si>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</si>
  <si>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</si>
  <si>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</si>
  <si>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</si>
  <si>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</si>
  <si>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</si>
  <si>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</si>
  <si>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</si>
  <si>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</si>
  <si>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</si>
  <si>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</si>
  <si>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</si>
  <si>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</si>
  <si>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</si>
  <si>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</si>
  <si>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</si>
  <si>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</si>
  <si>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</si>
  <si>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</si>
  <si>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</si>
  <si>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</si>
  <si>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</si>
  <si>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</si>
  <si>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</si>
  <si>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</si>
  <si>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</si>
  <si>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</si>
  <si>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</si>
  <si>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</si>
  <si>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</si>
  <si>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</si>
  <si>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</si>
  <si>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</si>
  <si>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</si>
  <si>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</si>
  <si>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</si>
  <si>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</si>
  <si>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</si>
  <si>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</si>
  <si>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</si>
  <si>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</si>
  <si>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</si>
  <si>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</si>
  <si>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</si>
  <si>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</si>
  <si>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</si>
  <si>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</si>
  <si>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</si>
  <si>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</si>
  <si>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</si>
  <si>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</si>
  <si>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</si>
  <si>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</si>
  <si>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</si>
  <si>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</si>
  <si>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</si>
  <si>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</si>
  <si>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</si>
  <si>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</si>
  <si>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</si>
  <si>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</si>
  <si>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</si>
  <si>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</si>
  <si>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</si>
  <si>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</si>
  <si>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</si>
  <si>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</si>
  <si>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</si>
  <si>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</si>
  <si>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</si>
  <si>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</si>
  <si>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</si>
  <si>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</si>
  <si>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</si>
  <si>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</si>
  <si>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</si>
  <si>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</si>
  <si>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</si>
  <si>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</si>
  <si>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</si>
  <si>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</si>
  <si>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</si>
  <si>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</si>
  <si>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</si>
  <si>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</si>
  <si>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phoneticPr fontId="5"/>
  </si>
  <si>
    <t>参事官付</t>
    <phoneticPr fontId="5"/>
  </si>
  <si>
    <t>参事官　木村　直人</t>
    <phoneticPr fontId="5"/>
  </si>
  <si>
    <t>教育振興基本計画（平成25年6月14日閣議決定）</t>
    <phoneticPr fontId="5"/>
  </si>
  <si>
    <t>文部科学省では、児童生徒の学力や学習状況を把握し、教育施策や指導の改善を図るとともに、児童生徒一人一人の学習状況の改善に役立てるため、全国学力・学習状況調査を実施しているところである。このような調査目的の達成に資するため、大学等の研究機関の専門的な知見を活用した、高度な分析に関する調査研究を実施。</t>
    <phoneticPr fontId="5"/>
  </si>
  <si>
    <t>全ての学校が全国学力・学習状況調査を活用し、教育指導の改善等に生かす</t>
    <phoneticPr fontId="5"/>
  </si>
  <si>
    <t>％</t>
    <phoneticPr fontId="5"/>
  </si>
  <si>
    <t>全国学力・学習状況調査の分析結果について、教育活動を改善するために活用した中学校( 国・公・私立)の割合</t>
    <phoneticPr fontId="5"/>
  </si>
  <si>
    <t>全ての学校が全国学力・学習状況調査を活用し、教育指導の改善等に生かす</t>
    <phoneticPr fontId="5"/>
  </si>
  <si>
    <t>採択件数</t>
    <phoneticPr fontId="5"/>
  </si>
  <si>
    <t>件</t>
    <rPh sb="0" eb="1">
      <t>ケン</t>
    </rPh>
    <phoneticPr fontId="5"/>
  </si>
  <si>
    <t>X＝執行額（百万円）／Y=採択件数（件）　　　　　　　　　　　　　　　　</t>
    <phoneticPr fontId="5"/>
  </si>
  <si>
    <t>百万円</t>
    <rPh sb="0" eb="3">
      <t>ヒャクマンエン</t>
    </rPh>
    <phoneticPr fontId="5"/>
  </si>
  <si>
    <t>　X/Y</t>
    <phoneticPr fontId="5"/>
  </si>
  <si>
    <t>○</t>
  </si>
  <si>
    <t>○</t>
    <phoneticPr fontId="5"/>
  </si>
  <si>
    <t>２　確かな学力の向上、豊かな心と健やかな体の育成と信頼される学校づくり</t>
    <phoneticPr fontId="5"/>
  </si>
  <si>
    <t>２－１　確かな学力の育成</t>
    <phoneticPr fontId="5"/>
  </si>
  <si>
    <t>全国学力・学習状況調査の結果を分析し、具体的な教育指導の改善に活用した小学校( 国・公・私立)の割合
（よく行った、行ったと回答した率）
分母：全国学力・学習状況調査を実施した小学校数
分子：全国学力・学習状況調査の結果を分析し、具体的な教育指導の改善に活用したかについて、「よく行った」「行った」と回答した小学校数</t>
    <phoneticPr fontId="5"/>
  </si>
  <si>
    <t>全国学力・学習状況調査の結果を分析し、具体的な教育指導の改善に活用した中学校( 国・公・私立)の割合
（よく行った、行ったと回答した率）
分母：全国学力・学習状況調査を実施した中学校数
分子：全国学力・学習状況調査の結果を分析し、具体的な教育指導の改善に活用したかについて、「よく行った」「行った」と回答した中学校数</t>
    <phoneticPr fontId="5"/>
  </si>
  <si>
    <t>%</t>
    <phoneticPr fontId="5"/>
  </si>
  <si>
    <t>%</t>
    <phoneticPr fontId="5"/>
  </si>
  <si>
    <t>%</t>
    <phoneticPr fontId="5"/>
  </si>
  <si>
    <t>成果目標と測定指標は同一の指標であり、この指標の向上により、「確かな学力」の育成のための施策のより一層の推進につながる。</t>
    <phoneticPr fontId="5"/>
  </si>
  <si>
    <t>本事業は、義務教育の機会均等と水準の維持向上の観点から国が実施する全国学力・学習状況調査の結果を活用した事業であり、国として責任をもってその結果を分析し、国、教育委員会の教育施策や学校の教育指導の改善に役立てるために必要な事業である。</t>
    <phoneticPr fontId="5"/>
  </si>
  <si>
    <t>全国学力・学習状況調査は国が実施する調査であり、その結果については、国が責任をもって検証し、その活用を図っていくことが重要であるため、国の事業として実施することが妥当である。</t>
    <phoneticPr fontId="5"/>
  </si>
  <si>
    <t>全国学力・学習状況調査の結果については、国として徹底的に分析・検証を行い、国における教育施策の改善につなげていくことが必要であり、本事業はそのための有効な手段である。</t>
    <phoneticPr fontId="5"/>
  </si>
  <si>
    <t>有</t>
  </si>
  <si>
    <t>無</t>
  </si>
  <si>
    <t>‐</t>
  </si>
  <si>
    <t>委託内容に応じて、技術面と価格面の両面から審査を行う総合評価落札方式と公募方式を採用しており、支出先の選定に当たっては公平性、透明性の確保に努めている。
総合評価落札方式を利用するなど、競争性を確保しながら支出先を選定しているが、一部の案件につき、一者応札であったため、今後とも、一者応札の状況が改善されるよう仕様の更なる明確化や具体化を図るとともに、公告期間を十分に確保するなど、より多くの応募が得られるよう工夫を行う。</t>
    <phoneticPr fontId="5"/>
  </si>
  <si>
    <t>予定価格の作成に当たり、同事業の過去の実績単価を活用するなどして、適切な予定価格を設定している。</t>
    <phoneticPr fontId="5"/>
  </si>
  <si>
    <t>同事業の過去の実績や他事業（本事業と同様に、大学等の研究機関へ委託している事業など）の過去実績を参照し、単位当たりコストの水準の妥当性に努めている。</t>
    <phoneticPr fontId="5"/>
  </si>
  <si>
    <t>資金については直接委託先に支出している。</t>
    <phoneticPr fontId="5"/>
  </si>
  <si>
    <t>委託契約の締結に際して、事業経費の費目・使途の内容を厳正に審査し、その必要性について適切にチェックを行っている。</t>
    <phoneticPr fontId="5"/>
  </si>
  <si>
    <t>各学校における全国学力・学習状況調査の結果の活用状況は年々向上しており、目標に見合ったものとなっている。</t>
    <phoneticPr fontId="5"/>
  </si>
  <si>
    <t>当初の見込みどおりの採択件数となっている。</t>
    <phoneticPr fontId="5"/>
  </si>
  <si>
    <t>本事業で得られた成果は、国や教育委員会、学校における教育施策、教育指導の改善に活用されるとともに、全国学力・学習状況調査の実施及び結果公表の取扱いに係る検討にも資するものとなっている。</t>
    <phoneticPr fontId="5"/>
  </si>
  <si>
    <t>本事業は、平成24年度より委託内容に応じて総合評価落札方式を採用するとともに、仕様書の明確化や公告期間の十分な確保等により、25年度事業、26年度事業及び27年度事業及び28年度事業においても、大学に加え、民間企業等の入札もあり、契約の競争性、公平性、透明性が改善してきている。
また、委託費の支出については、契約に基づき、本事業の支出先・使途について精査を行うなど適正な予算執行に努めている。</t>
    <rPh sb="83" eb="84">
      <t>オヨ</t>
    </rPh>
    <rPh sb="87" eb="89">
      <t>ネンド</t>
    </rPh>
    <rPh sb="89" eb="91">
      <t>ジギョウ</t>
    </rPh>
    <phoneticPr fontId="5"/>
  </si>
  <si>
    <t>平成29年度事業についても、引き続き、事務経費の減少や効率的な執行に努める。
また、入札及び公募案件については、仕様の更なる明確化や具体化を図るとともに、公告期間及び公募期間を十分に確保するなど、より多くの応募が得られるよう工夫を行う。
事業の実施に当たっては、事業の成果がより充実したものとなるよう契約期間を十分に確保できるようにする。</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</si>
  <si>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</si>
  <si>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A.広島大学</t>
    <rPh sb="2" eb="4">
      <t>ヒロシマ</t>
    </rPh>
    <rPh sb="4" eb="6">
      <t>ダイガク</t>
    </rPh>
    <phoneticPr fontId="5"/>
  </si>
  <si>
    <t>B.福岡教育大学</t>
    <rPh sb="2" eb="4">
      <t>フクオカ</t>
    </rPh>
    <rPh sb="4" eb="6">
      <t>キョウイク</t>
    </rPh>
    <rPh sb="6" eb="8">
      <t>ダイガク</t>
    </rPh>
    <phoneticPr fontId="5"/>
  </si>
  <si>
    <t>C.岐阜大学</t>
    <rPh sb="2" eb="4">
      <t>ギフ</t>
    </rPh>
    <rPh sb="4" eb="6">
      <t>ダイガク</t>
    </rPh>
    <phoneticPr fontId="5"/>
  </si>
  <si>
    <t>旅費</t>
    <rPh sb="0" eb="2">
      <t>リョヒ</t>
    </rPh>
    <phoneticPr fontId="5"/>
  </si>
  <si>
    <t>賃金</t>
    <rPh sb="0" eb="2">
      <t>チンギン</t>
    </rPh>
    <phoneticPr fontId="5"/>
  </si>
  <si>
    <t>雑役務費</t>
    <rPh sb="0" eb="1">
      <t>ザツ</t>
    </rPh>
    <rPh sb="1" eb="4">
      <t>エキムヒ</t>
    </rPh>
    <phoneticPr fontId="5"/>
  </si>
  <si>
    <t>消費税相当額</t>
    <rPh sb="0" eb="3">
      <t>ショウヒゼイ</t>
    </rPh>
    <rPh sb="3" eb="5">
      <t>ソウトウ</t>
    </rPh>
    <rPh sb="5" eb="6">
      <t>ガク</t>
    </rPh>
    <phoneticPr fontId="5"/>
  </si>
  <si>
    <t>一般管理費</t>
    <rPh sb="0" eb="2">
      <t>イッパン</t>
    </rPh>
    <rPh sb="2" eb="5">
      <t>カンリヒ</t>
    </rPh>
    <phoneticPr fontId="5"/>
  </si>
  <si>
    <t>印刷製本費</t>
    <rPh sb="0" eb="2">
      <t>インサツ</t>
    </rPh>
    <rPh sb="2" eb="4">
      <t>セイホン</t>
    </rPh>
    <rPh sb="4" eb="5">
      <t>ヒ</t>
    </rPh>
    <phoneticPr fontId="5"/>
  </si>
  <si>
    <t>借損料</t>
    <rPh sb="0" eb="3">
      <t>シャクソンリョウ</t>
    </rPh>
    <phoneticPr fontId="5"/>
  </si>
  <si>
    <t>消耗品費</t>
    <rPh sb="0" eb="3">
      <t>ショウモウヒン</t>
    </rPh>
    <rPh sb="3" eb="4">
      <t>ヒ</t>
    </rPh>
    <phoneticPr fontId="5"/>
  </si>
  <si>
    <t>図書購入費</t>
    <rPh sb="0" eb="2">
      <t>トショ</t>
    </rPh>
    <rPh sb="2" eb="4">
      <t>コウニュウ</t>
    </rPh>
    <rPh sb="4" eb="5">
      <t>ヒ</t>
    </rPh>
    <phoneticPr fontId="5"/>
  </si>
  <si>
    <t>再委託費</t>
    <rPh sb="0" eb="3">
      <t>サイイタク</t>
    </rPh>
    <rPh sb="3" eb="4">
      <t>ヒ</t>
    </rPh>
    <phoneticPr fontId="5"/>
  </si>
  <si>
    <t>国立大学法人広島大学</t>
    <rPh sb="0" eb="2">
      <t>コクリツ</t>
    </rPh>
    <rPh sb="2" eb="4">
      <t>ダイガク</t>
    </rPh>
    <rPh sb="4" eb="6">
      <t>ホウジン</t>
    </rPh>
    <rPh sb="6" eb="8">
      <t>ヒロシマ</t>
    </rPh>
    <rPh sb="8" eb="10">
      <t>ダイガク</t>
    </rPh>
    <phoneticPr fontId="5"/>
  </si>
  <si>
    <t>訪問調査・研究会</t>
    <rPh sb="0" eb="2">
      <t>ホウモン</t>
    </rPh>
    <rPh sb="2" eb="4">
      <t>チョウサ</t>
    </rPh>
    <rPh sb="5" eb="8">
      <t>ケンキュウカイ</t>
    </rPh>
    <phoneticPr fontId="5"/>
  </si>
  <si>
    <t>調査実施に係る業務の補助</t>
    <rPh sb="0" eb="2">
      <t>チョウサ</t>
    </rPh>
    <rPh sb="2" eb="4">
      <t>ジッシ</t>
    </rPh>
    <rPh sb="5" eb="6">
      <t>カカ</t>
    </rPh>
    <rPh sb="7" eb="9">
      <t>ギョウム</t>
    </rPh>
    <rPh sb="10" eb="12">
      <t>ホジョ</t>
    </rPh>
    <phoneticPr fontId="5"/>
  </si>
  <si>
    <t>一般管理費</t>
    <rPh sb="0" eb="5">
      <t>イッパンカンリヒ</t>
    </rPh>
    <phoneticPr fontId="5"/>
  </si>
  <si>
    <t>委託事業の実施に係る調査</t>
    <rPh sb="0" eb="2">
      <t>イタク</t>
    </rPh>
    <rPh sb="2" eb="4">
      <t>ジギョウ</t>
    </rPh>
    <rPh sb="5" eb="7">
      <t>ジッシ</t>
    </rPh>
    <rPh sb="8" eb="9">
      <t>カカ</t>
    </rPh>
    <rPh sb="10" eb="12">
      <t>チョウサ</t>
    </rPh>
    <phoneticPr fontId="5"/>
  </si>
  <si>
    <t>コピー用紙等</t>
    <rPh sb="3" eb="5">
      <t>ヨウシ</t>
    </rPh>
    <rPh sb="5" eb="6">
      <t>トウ</t>
    </rPh>
    <phoneticPr fontId="5"/>
  </si>
  <si>
    <t>消費税相当額</t>
    <rPh sb="0" eb="3">
      <t>ショウヒゼイ</t>
    </rPh>
    <rPh sb="3" eb="5">
      <t>ソウトウ</t>
    </rPh>
    <rPh sb="5" eb="6">
      <t>ガク</t>
    </rPh>
    <phoneticPr fontId="5"/>
  </si>
  <si>
    <t>一般管理費</t>
    <rPh sb="0" eb="5">
      <t>イッパンカンリヒ</t>
    </rPh>
    <phoneticPr fontId="5"/>
  </si>
  <si>
    <t>集計・分析作業</t>
    <rPh sb="0" eb="2">
      <t>シュウケイ</t>
    </rPh>
    <rPh sb="3" eb="5">
      <t>ブンセキ</t>
    </rPh>
    <rPh sb="5" eb="7">
      <t>サギョウ</t>
    </rPh>
    <phoneticPr fontId="5"/>
  </si>
  <si>
    <t>雑役務費</t>
    <rPh sb="0" eb="4">
      <t>ザツエキムヒ</t>
    </rPh>
    <phoneticPr fontId="5"/>
  </si>
  <si>
    <t>消耗品費</t>
    <rPh sb="0" eb="3">
      <t>ショウモウヒン</t>
    </rPh>
    <rPh sb="3" eb="4">
      <t>ヒ</t>
    </rPh>
    <phoneticPr fontId="5"/>
  </si>
  <si>
    <t>図書購入等</t>
    <rPh sb="0" eb="2">
      <t>トショ</t>
    </rPh>
    <rPh sb="2" eb="4">
      <t>コウニュウ</t>
    </rPh>
    <rPh sb="4" eb="5">
      <t>トウ</t>
    </rPh>
    <phoneticPr fontId="5"/>
  </si>
  <si>
    <t>訪問調査・会議開催</t>
    <rPh sb="0" eb="2">
      <t>ホウモン</t>
    </rPh>
    <rPh sb="2" eb="4">
      <t>チョウサ</t>
    </rPh>
    <rPh sb="5" eb="7">
      <t>カイギ</t>
    </rPh>
    <rPh sb="7" eb="9">
      <t>カイサイ</t>
    </rPh>
    <phoneticPr fontId="5"/>
  </si>
  <si>
    <t>印刷製本費</t>
    <rPh sb="0" eb="5">
      <t>インサツセイホンヒ</t>
    </rPh>
    <phoneticPr fontId="5"/>
  </si>
  <si>
    <t>消耗品費</t>
    <rPh sb="0" eb="4">
      <t>ショウモウヒンヒ</t>
    </rPh>
    <phoneticPr fontId="5"/>
  </si>
  <si>
    <t>図書購入費</t>
    <rPh sb="0" eb="2">
      <t>トショ</t>
    </rPh>
    <rPh sb="2" eb="5">
      <t>コウニュウヒ</t>
    </rPh>
    <phoneticPr fontId="5"/>
  </si>
  <si>
    <t>印刷製本費</t>
    <rPh sb="0" eb="5">
      <t>インサツセイホンヒ</t>
    </rPh>
    <phoneticPr fontId="5"/>
  </si>
  <si>
    <t>集計用PC・ライセンス</t>
    <rPh sb="0" eb="3">
      <t>シュウケイヨウ</t>
    </rPh>
    <phoneticPr fontId="5"/>
  </si>
  <si>
    <t>国立大学法人福岡教育大学</t>
    <phoneticPr fontId="5"/>
  </si>
  <si>
    <t>国立大学法人岐阜大学</t>
    <phoneticPr fontId="5"/>
  </si>
  <si>
    <t>株式会社内田洋行</t>
    <phoneticPr fontId="5"/>
  </si>
  <si>
    <t>全国学力・学習状況調査の結果を活用した教育施策や教育指導の改善に資する調査研究</t>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</si>
  <si>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</si>
  <si>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全国学力・学習状況調査の分析結果について、教育活動を改善するために活用した小学校( 国・公・私立)の割合</t>
    <rPh sb="37" eb="38">
      <t>ショウ</t>
    </rPh>
    <phoneticPr fontId="5"/>
  </si>
  <si>
    <t xml:space="preserve">大学等の研究機関の専門的な知見を活用した、高度な分析に関して、平成28年度においては、以下の項目を委託内容とする調査研究を実施。
・全国学力・学習状況調査の結果を用いた小学校６年生から中学校３年生への学力等の状況の変化に関する調査研究
・児童生徒や学校の社会経済的背景を分析するための調査の在り方に関する調査研究
・質問紙調査の項目及び分析手法に関する内外調査研究
・全国学力・学習状況調査の結果を活用した教育施策や教育指導の改善に資する調査研究
</t>
    <rPh sb="78" eb="80">
      <t>ケッカ</t>
    </rPh>
    <rPh sb="81" eb="82">
      <t>モチ</t>
    </rPh>
    <rPh sb="84" eb="87">
      <t>ショウガッコウ</t>
    </rPh>
    <rPh sb="88" eb="90">
      <t>ネンセイ</t>
    </rPh>
    <rPh sb="92" eb="95">
      <t>チュウガッコウ</t>
    </rPh>
    <rPh sb="96" eb="98">
      <t>ネンセイ</t>
    </rPh>
    <rPh sb="100" eb="102">
      <t>ガクリョク</t>
    </rPh>
    <rPh sb="102" eb="103">
      <t>トウ</t>
    </rPh>
    <rPh sb="104" eb="106">
      <t>ジョウキョウ</t>
    </rPh>
    <rPh sb="107" eb="109">
      <t>ヘンカ</t>
    </rPh>
    <rPh sb="110" eb="111">
      <t>カン</t>
    </rPh>
    <rPh sb="113" eb="115">
      <t>チョウサ</t>
    </rPh>
    <rPh sb="115" eb="117">
      <t>ケンキュウ</t>
    </rPh>
    <rPh sb="119" eb="121">
      <t>ジドウ</t>
    </rPh>
    <rPh sb="121" eb="123">
      <t>セイト</t>
    </rPh>
    <rPh sb="124" eb="126">
      <t>ガッコウ</t>
    </rPh>
    <rPh sb="127" eb="129">
      <t>シャカイ</t>
    </rPh>
    <rPh sb="129" eb="132">
      <t>ケイザイテキ</t>
    </rPh>
    <rPh sb="132" eb="134">
      <t>ハイケイ</t>
    </rPh>
    <rPh sb="135" eb="137">
      <t>ブンセキ</t>
    </rPh>
    <rPh sb="142" eb="144">
      <t>チョウサ</t>
    </rPh>
    <rPh sb="145" eb="146">
      <t>ア</t>
    </rPh>
    <rPh sb="147" eb="148">
      <t>カタ</t>
    </rPh>
    <rPh sb="149" eb="150">
      <t>カン</t>
    </rPh>
    <rPh sb="152" eb="154">
      <t>チョウサ</t>
    </rPh>
    <rPh sb="154" eb="156">
      <t>ケンキュウ</t>
    </rPh>
    <rPh sb="158" eb="161">
      <t>シツモンシ</t>
    </rPh>
    <rPh sb="161" eb="163">
      <t>チョウサ</t>
    </rPh>
    <rPh sb="164" eb="166">
      <t>コウモク</t>
    </rPh>
    <rPh sb="166" eb="167">
      <t>オヨ</t>
    </rPh>
    <rPh sb="168" eb="170">
      <t>ブンセキ</t>
    </rPh>
    <rPh sb="170" eb="172">
      <t>シュホウ</t>
    </rPh>
    <rPh sb="173" eb="174">
      <t>カン</t>
    </rPh>
    <rPh sb="176" eb="178">
      <t>ナイガイ</t>
    </rPh>
    <rPh sb="178" eb="180">
      <t>チョウサ</t>
    </rPh>
    <rPh sb="180" eb="182">
      <t>ケンキュウ</t>
    </rPh>
    <rPh sb="191" eb="193">
      <t>ジョウキョウ</t>
    </rPh>
    <rPh sb="193" eb="195">
      <t>チョウサ</t>
    </rPh>
    <rPh sb="196" eb="198">
      <t>ケッカ</t>
    </rPh>
    <rPh sb="199" eb="201">
      <t>カツヨウ</t>
    </rPh>
    <rPh sb="203" eb="205">
      <t>キョウイク</t>
    </rPh>
    <rPh sb="205" eb="206">
      <t>セ</t>
    </rPh>
    <rPh sb="206" eb="207">
      <t>サク</t>
    </rPh>
    <rPh sb="208" eb="210">
      <t>キョウイク</t>
    </rPh>
    <rPh sb="210" eb="212">
      <t>シドウ</t>
    </rPh>
    <rPh sb="213" eb="215">
      <t>カイゼン</t>
    </rPh>
    <rPh sb="216" eb="217">
      <t>シ</t>
    </rPh>
    <rPh sb="219" eb="221">
      <t>チョウサ</t>
    </rPh>
    <rPh sb="221" eb="223">
      <t>ケンキュウ</t>
    </rPh>
    <phoneticPr fontId="5"/>
  </si>
  <si>
    <t>通信運搬費・諸謝金・消費税相当額</t>
    <rPh sb="0" eb="2">
      <t>ツウシン</t>
    </rPh>
    <rPh sb="2" eb="4">
      <t>ウンパン</t>
    </rPh>
    <rPh sb="4" eb="5">
      <t>ヒ</t>
    </rPh>
    <rPh sb="6" eb="9">
      <t>ショシャキン</t>
    </rPh>
    <rPh sb="10" eb="13">
      <t>ショウヒゼイ</t>
    </rPh>
    <rPh sb="13" eb="15">
      <t>ソウトウ</t>
    </rPh>
    <rPh sb="15" eb="16">
      <t>ガク</t>
    </rPh>
    <phoneticPr fontId="5"/>
  </si>
  <si>
    <t>D.内田洋行</t>
    <phoneticPr fontId="5"/>
  </si>
  <si>
    <t>賃金</t>
    <phoneticPr fontId="5"/>
  </si>
  <si>
    <t>印刷製本費</t>
    <phoneticPr fontId="5"/>
  </si>
  <si>
    <t>旅費</t>
    <phoneticPr fontId="5"/>
  </si>
  <si>
    <t>雑役務費</t>
    <phoneticPr fontId="5"/>
  </si>
  <si>
    <t>一般管理費</t>
    <phoneticPr fontId="5"/>
  </si>
  <si>
    <t>消費税相当額</t>
    <phoneticPr fontId="5"/>
  </si>
  <si>
    <t>委託事業の実施に係る調査</t>
    <phoneticPr fontId="5"/>
  </si>
  <si>
    <t>報告書製作費</t>
    <phoneticPr fontId="5"/>
  </si>
  <si>
    <t>現地調査</t>
    <phoneticPr fontId="5"/>
  </si>
  <si>
    <t>調査実施に係る業務の補助</t>
    <phoneticPr fontId="5"/>
  </si>
  <si>
    <t>一般管理費</t>
    <phoneticPr fontId="5"/>
  </si>
  <si>
    <t>消費税相当額</t>
    <phoneticPr fontId="5"/>
  </si>
  <si>
    <t>全国学力・学習状況調査の結果を用いた小学校６年生から中学校３年生への学力等の状況の変化に関する調査研究</t>
    <rPh sb="0" eb="2">
      <t>ゼンコク</t>
    </rPh>
    <rPh sb="2" eb="4">
      <t>ガクリョク</t>
    </rPh>
    <rPh sb="5" eb="7">
      <t>ガクシュウ</t>
    </rPh>
    <rPh sb="7" eb="9">
      <t>ジョウキョウ</t>
    </rPh>
    <rPh sb="9" eb="11">
      <t>チョウサ</t>
    </rPh>
    <rPh sb="12" eb="14">
      <t>ケッカ</t>
    </rPh>
    <rPh sb="15" eb="16">
      <t>モチ</t>
    </rPh>
    <rPh sb="18" eb="21">
      <t>ショウガッコウ</t>
    </rPh>
    <rPh sb="22" eb="24">
      <t>ネンセイ</t>
    </rPh>
    <rPh sb="26" eb="29">
      <t>チュウガッコウ</t>
    </rPh>
    <rPh sb="30" eb="32">
      <t>ネンセイ</t>
    </rPh>
    <rPh sb="34" eb="36">
      <t>ガクリョク</t>
    </rPh>
    <rPh sb="36" eb="37">
      <t>トウ</t>
    </rPh>
    <rPh sb="38" eb="40">
      <t>ジョウキョウ</t>
    </rPh>
    <rPh sb="41" eb="43">
      <t>ヘンカ</t>
    </rPh>
    <rPh sb="44" eb="45">
      <t>カン</t>
    </rPh>
    <rPh sb="47" eb="49">
      <t>チョウサ</t>
    </rPh>
    <rPh sb="49" eb="51">
      <t>ケンキュウ</t>
    </rPh>
    <phoneticPr fontId="5"/>
  </si>
  <si>
    <t>児童生徒や学校の社会経済的背景を分析するための調査の在り方に関する調査研究</t>
    <rPh sb="0" eb="2">
      <t>ジドウ</t>
    </rPh>
    <rPh sb="2" eb="4">
      <t>セイト</t>
    </rPh>
    <rPh sb="5" eb="7">
      <t>ガッコウ</t>
    </rPh>
    <phoneticPr fontId="5"/>
  </si>
  <si>
    <t>質問紙調査の項目及び分析手法に関する内外調査研究</t>
    <phoneticPr fontId="5"/>
  </si>
  <si>
    <t>-</t>
    <phoneticPr fontId="5"/>
  </si>
  <si>
    <t>-</t>
    <phoneticPr fontId="5"/>
  </si>
  <si>
    <t>-</t>
    <phoneticPr fontId="5"/>
  </si>
  <si>
    <t>E.株式会社ディスコ</t>
    <phoneticPr fontId="5"/>
  </si>
  <si>
    <t>F. 名古屋市立大学</t>
    <phoneticPr fontId="5"/>
  </si>
  <si>
    <t>印刷製本費</t>
    <rPh sb="0" eb="2">
      <t>インサツ</t>
    </rPh>
    <rPh sb="2" eb="4">
      <t>セイホン</t>
    </rPh>
    <rPh sb="4" eb="5">
      <t>ヒ</t>
    </rPh>
    <phoneticPr fontId="5"/>
  </si>
  <si>
    <t>賃金</t>
    <rPh sb="0" eb="2">
      <t>チンギン</t>
    </rPh>
    <phoneticPr fontId="5"/>
  </si>
  <si>
    <t>委託事業の実施に係る調査</t>
    <phoneticPr fontId="5"/>
  </si>
  <si>
    <t>調査実施に係る業務の補助</t>
    <phoneticPr fontId="5"/>
  </si>
  <si>
    <t>旅費</t>
    <phoneticPr fontId="5"/>
  </si>
  <si>
    <t>現地調査</t>
    <phoneticPr fontId="5"/>
  </si>
  <si>
    <t>その他</t>
    <phoneticPr fontId="5"/>
  </si>
  <si>
    <t>消耗品費・一般管理費・消費税相当額・通信運搬費・図書購入費</t>
    <phoneticPr fontId="5"/>
  </si>
  <si>
    <t>株式会社ディスコ</t>
    <rPh sb="0" eb="4">
      <t>カブシキガイシャ</t>
    </rPh>
    <phoneticPr fontId="5"/>
  </si>
  <si>
    <t>名古屋市立大学</t>
    <rPh sb="0" eb="3">
      <t>ナゴヤ</t>
    </rPh>
    <rPh sb="3" eb="4">
      <t>シ</t>
    </rPh>
    <rPh sb="4" eb="5">
      <t>タ</t>
    </rPh>
    <rPh sb="5" eb="7">
      <t>ダイガク</t>
    </rPh>
    <phoneticPr fontId="5"/>
  </si>
  <si>
    <t>質問紙の印刷・配布・データ入力等の業務に関する再委託</t>
    <rPh sb="0" eb="3">
      <t>シツモンシ</t>
    </rPh>
    <rPh sb="4" eb="6">
      <t>インサツ</t>
    </rPh>
    <rPh sb="7" eb="9">
      <t>ハイフ</t>
    </rPh>
    <rPh sb="13" eb="15">
      <t>ニュウリョク</t>
    </rPh>
    <rPh sb="15" eb="16">
      <t>トウ</t>
    </rPh>
    <rPh sb="17" eb="19">
      <t>ギョウム</t>
    </rPh>
    <rPh sb="20" eb="21">
      <t>カン</t>
    </rPh>
    <rPh sb="23" eb="26">
      <t>サイイタク</t>
    </rPh>
    <phoneticPr fontId="5"/>
  </si>
  <si>
    <t>海外実態調査等</t>
    <rPh sb="0" eb="2">
      <t>カイガイ</t>
    </rPh>
    <rPh sb="2" eb="4">
      <t>ジッタイ</t>
    </rPh>
    <rPh sb="4" eb="6">
      <t>チョウサ</t>
    </rPh>
    <rPh sb="6" eb="7">
      <t>トウ</t>
    </rPh>
    <phoneticPr fontId="5"/>
  </si>
  <si>
    <t>東京学芸大学</t>
    <rPh sb="0" eb="6">
      <t>トウキョウガクゲイダイガク</t>
    </rPh>
    <phoneticPr fontId="5"/>
  </si>
  <si>
    <t>津田塾大学</t>
    <rPh sb="0" eb="3">
      <t>ツダジュク</t>
    </rPh>
    <rPh sb="3" eb="5">
      <t>ダイガク</t>
    </rPh>
    <phoneticPr fontId="5"/>
  </si>
  <si>
    <t>大阪市立大学</t>
    <rPh sb="0" eb="2">
      <t>オオサカ</t>
    </rPh>
    <rPh sb="2" eb="4">
      <t>シリツ</t>
    </rPh>
    <rPh sb="4" eb="6">
      <t>ダイガク</t>
    </rPh>
    <phoneticPr fontId="5"/>
  </si>
  <si>
    <t>学力調査を活用した専門的な課題分析に関する調査研究</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</si>
  <si>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</si>
  <si>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</si>
  <si>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</si>
  <si>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</si>
  <si>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</si>
  <si>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</si>
  <si>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</si>
  <si>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</si>
  <si>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</si>
  <si>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</si>
  <si>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</si>
  <si>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</si>
  <si>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</si>
  <si>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</si>
  <si>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</si>
  <si>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</si>
  <si>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</si>
  <si>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</si>
  <si>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</si>
  <si>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</si>
  <si>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</si>
  <si>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</si>
  <si>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14/4</t>
    <phoneticPr fontId="5"/>
  </si>
  <si>
    <t>委託先機関数の増</t>
    <rPh sb="0" eb="3">
      <t>イタクサキ</t>
    </rPh>
    <rPh sb="3" eb="5">
      <t>キカン</t>
    </rPh>
    <rPh sb="5" eb="6">
      <t>スウ</t>
    </rPh>
    <rPh sb="7" eb="8">
      <t>ゾウ</t>
    </rPh>
    <phoneticPr fontId="5"/>
  </si>
  <si>
    <t>全国学力・学習状況調査　質問紙調査　報告書（平成27年度、平成28年度、平成29年度）</t>
    <rPh sb="0" eb="4">
      <t>ゼンコクガクリョク</t>
    </rPh>
    <rPh sb="5" eb="11">
      <t>ガクシュウジョウキョウチョウサ</t>
    </rPh>
    <rPh sb="12" eb="15">
      <t>シツモンシ</t>
    </rPh>
    <rPh sb="15" eb="17">
      <t>チョウサ</t>
    </rPh>
    <rPh sb="18" eb="21">
      <t>ホウコクショ</t>
    </rPh>
    <rPh sb="22" eb="24">
      <t>ヘイセイ</t>
    </rPh>
    <rPh sb="26" eb="28">
      <t>ネンド</t>
    </rPh>
    <rPh sb="29" eb="31">
      <t>ヘイセイ</t>
    </rPh>
    <rPh sb="33" eb="35">
      <t>ネンド</t>
    </rPh>
    <rPh sb="36" eb="38">
      <t>ヘイセイ</t>
    </rPh>
    <rPh sb="40" eb="42">
      <t>ネンド</t>
    </rPh>
    <phoneticPr fontId="5"/>
  </si>
  <si>
    <t>全国学力・学習状況調査　質問紙調査　報告書（平成27年度、平成28年度、平成29年度）</t>
    <rPh sb="36" eb="38">
      <t>ヘイセイ</t>
    </rPh>
    <rPh sb="40" eb="42">
      <t>ネンド</t>
    </rPh>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</si>
  <si>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t>
    <phoneticPr fontId="5"/>
  </si>
  <si>
    <t>１．事業評価の観点 ： 当該事業は、全国学力・学習状況調査の調査目的の達成に資するため、大学等の研究機関の専門的な知見を活用した、高度な分析を図るための調査研究モデル事業であり、予算執行状況の観点から検証を行った。 
２．所見 ：当該事業は、概ね計画通りに予算執行されたものと考えられるが、更なる事業の効率化を目指し、積算単価を再検証するなど、引き続きコスト削減に努めるべきである。また、外部有識者の所見を踏まえ、競争参加条件等について見直しを図るなど、引き続き契約の競争性、公平性、透明性を確保するため、今後の対策について一層の工夫をすべきである。</t>
    <phoneticPr fontId="5"/>
  </si>
  <si>
    <t>執行等改善</t>
  </si>
  <si>
    <t>平成29年度から大学等の研究者等が個表データ等を活用して幅広い研究が行われるよう個表データ等の貸与を行うことに伴い、並行実施する国による研究テーマを絞った委託研究の積算単価を見直した（1件あたり▲0.4百万円）。
また、平成29年度においても総合評価落札方式を活用するとともに、仕様の更なる明確化や具体化を図り、引き続き契約の競争性、公平性、透明性の確保に努めている。</t>
    <phoneticPr fontId="5"/>
  </si>
  <si>
    <t>-</t>
    <phoneticPr fontId="5"/>
  </si>
  <si>
    <t>教職員研修費</t>
    <rPh sb="0" eb="3">
      <t>キョウショクイン</t>
    </rPh>
    <rPh sb="3" eb="5">
      <t>ケンシュウ</t>
    </rPh>
    <rPh sb="5" eb="6">
      <t>ヒ</t>
    </rPh>
    <phoneticPr fontId="5"/>
  </si>
  <si>
    <t>34/7</t>
    <phoneticPr fontId="5"/>
  </si>
  <si>
    <t>25/5</t>
    <phoneticPr fontId="5"/>
  </si>
  <si>
    <t>25/4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</si>
</sst>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113808</xdr:colOff>
      <xdr:row>741</xdr:row>
      <xdr:rowOff>190506</xdr:rowOff>
    </xdr:from>
    <xdr:ext cx="1539470" cy="492571"/>
    <xdr:sp macro="" textlink="">
      <xdr:nvSpPr>
        <xdr:cNvPr id="2" name="テキスト ボックス 1">
          <a:extLst>
            <a:ext uri="{FF2B5EF4-FFF2-40B4-BE49-F238E27FC236}">
              <a16:creationId xmlns:a16="http://schemas.microsoft.com/office/drawing/2014/main" id="{99305AFE-9E0A-42F2-B2EB-D28910B789A5}"/>
            </a:ext>
          </a:extLst>
        </xdr:cNvPr>
        <xdr:cNvSpPr txBox="1"/>
      </xdr:nvSpPr>
      <xdr:spPr>
        <a:xfrm>
          <a:off x="4914408" y="51054006"/>
          <a:ext cx="1539470" cy="492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文部科学省</a:t>
          </a:r>
          <a:endParaRPr kumimoji="1" lang="en-US" altLang="ja-JP" sz="1200"/>
        </a:p>
        <a:p>
          <a:pPr algn="ctr"/>
          <a:r>
            <a:rPr kumimoji="1" lang="ja-JP" altLang="en-US" sz="1200"/>
            <a:t>２５百万円</a:t>
          </a:r>
          <a:endParaRPr kumimoji="1" lang="en-US" altLang="ja-JP" sz="1200"/>
        </a:p>
      </xdr:txBody>
    </xdr:sp>
    <xdr:clientData/>
  </xdr:oneCellAnchor>
  <xdr:twoCellAnchor>
    <xdr:from>
      <xdr:col>9</xdr:col>
      <xdr:colOff>108871</xdr:colOff>
      <xdr:row>743</xdr:row>
      <xdr:rowOff>81922</xdr:rowOff>
    </xdr:from>
    <xdr:to>
      <xdr:col>47</xdr:col>
      <xdr:colOff>72584</xdr:colOff>
      <xdr:row>744</xdr:row>
      <xdr:rowOff>331387</xdr:rowOff>
    </xdr:to>
    <xdr:sp macro="" textlink="">
      <xdr:nvSpPr>
        <xdr:cNvPr id="3" name="テキスト ボックス 2">
          <a:extLst>
            <a:ext uri="{FF2B5EF4-FFF2-40B4-BE49-F238E27FC236}">
              <a16:creationId xmlns:a16="http://schemas.microsoft.com/office/drawing/2014/main" id="{D9875500-90FB-4E40-880E-AAB912C469EC}"/>
            </a:ext>
          </a:extLst>
        </xdr:cNvPr>
        <xdr:cNvSpPr txBox="1"/>
      </xdr:nvSpPr>
      <xdr:spPr>
        <a:xfrm>
          <a:off x="1909096" y="51650272"/>
          <a:ext cx="7564663" cy="601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文部科学省では、児童生徒の学力や学習状況を把握し、教育施策や指導の改善を図るとともに、児童生徒の学習状況の改善に役立てるため、全国学力・学習状況調査を実施しており、その調査目的の達成に資するため、大学等の研究機関の専門的な知見を活用した、高度な分析に関する調査研究を実施。</a:t>
          </a:r>
        </a:p>
      </xdr:txBody>
    </xdr:sp>
    <xdr:clientData/>
  </xdr:twoCellAnchor>
  <xdr:twoCellAnchor>
    <xdr:from>
      <xdr:col>27</xdr:col>
      <xdr:colOff>40835</xdr:colOff>
      <xdr:row>745</xdr:row>
      <xdr:rowOff>163564</xdr:rowOff>
    </xdr:from>
    <xdr:to>
      <xdr:col>29</xdr:col>
      <xdr:colOff>18157</xdr:colOff>
      <xdr:row>746</xdr:row>
      <xdr:rowOff>227063</xdr:rowOff>
    </xdr:to>
    <xdr:sp macro="" textlink="">
      <xdr:nvSpPr>
        <xdr:cNvPr id="4" name="下矢印 9">
          <a:extLst>
            <a:ext uri="{FF2B5EF4-FFF2-40B4-BE49-F238E27FC236}">
              <a16:creationId xmlns:a16="http://schemas.microsoft.com/office/drawing/2014/main" id="{D06CFFF0-7EBB-4816-B5C8-3858505B483D}"/>
            </a:ext>
          </a:extLst>
        </xdr:cNvPr>
        <xdr:cNvSpPr/>
      </xdr:nvSpPr>
      <xdr:spPr>
        <a:xfrm>
          <a:off x="5441510" y="52436764"/>
          <a:ext cx="377372" cy="41592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40822</xdr:colOff>
      <xdr:row>743</xdr:row>
      <xdr:rowOff>68031</xdr:rowOff>
    </xdr:from>
    <xdr:to>
      <xdr:col>47</xdr:col>
      <xdr:colOff>113393</xdr:colOff>
      <xdr:row>744</xdr:row>
      <xdr:rowOff>276676</xdr:rowOff>
    </xdr:to>
    <xdr:sp macro="" textlink="">
      <xdr:nvSpPr>
        <xdr:cNvPr id="5" name="大かっこ 4">
          <a:extLst>
            <a:ext uri="{FF2B5EF4-FFF2-40B4-BE49-F238E27FC236}">
              <a16:creationId xmlns:a16="http://schemas.microsoft.com/office/drawing/2014/main" id="{53449EAF-E2B6-4007-B1EF-448C6FBFCCC3}"/>
            </a:ext>
          </a:extLst>
        </xdr:cNvPr>
        <xdr:cNvSpPr/>
      </xdr:nvSpPr>
      <xdr:spPr>
        <a:xfrm>
          <a:off x="1841047" y="51636381"/>
          <a:ext cx="7673521" cy="561070"/>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185963</xdr:colOff>
      <xdr:row>747</xdr:row>
      <xdr:rowOff>264863</xdr:rowOff>
    </xdr:from>
    <xdr:ext cx="1292678" cy="692690"/>
    <xdr:sp macro="" textlink="">
      <xdr:nvSpPr>
        <xdr:cNvPr id="6" name="テキスト ボックス 5">
          <a:extLst>
            <a:ext uri="{FF2B5EF4-FFF2-40B4-BE49-F238E27FC236}">
              <a16:creationId xmlns:a16="http://schemas.microsoft.com/office/drawing/2014/main" id="{0C4EAFA3-DEF0-468D-A8CC-D4F8236F923A}"/>
            </a:ext>
          </a:extLst>
        </xdr:cNvPr>
        <xdr:cNvSpPr txBox="1"/>
      </xdr:nvSpPr>
      <xdr:spPr>
        <a:xfrm>
          <a:off x="1410606" y="241519506"/>
          <a:ext cx="1292678"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Ａ．国立大学法人広島大学</a:t>
          </a:r>
          <a:endParaRPr kumimoji="1" lang="en-US" altLang="ja-JP" sz="1200"/>
        </a:p>
        <a:p>
          <a:pPr algn="ctr"/>
          <a:r>
            <a:rPr kumimoji="1" lang="en-US" altLang="ja-JP" sz="1200"/>
            <a:t>3.2</a:t>
          </a:r>
          <a:r>
            <a:rPr kumimoji="1" lang="ja-JP" altLang="en-US" sz="1200"/>
            <a:t>百万円</a:t>
          </a:r>
        </a:p>
      </xdr:txBody>
    </xdr:sp>
    <xdr:clientData/>
  </xdr:oneCellAnchor>
  <xdr:oneCellAnchor>
    <xdr:from>
      <xdr:col>18</xdr:col>
      <xdr:colOff>38198</xdr:colOff>
      <xdr:row>747</xdr:row>
      <xdr:rowOff>266911</xdr:rowOff>
    </xdr:from>
    <xdr:ext cx="1251846" cy="692690"/>
    <xdr:sp macro="" textlink="">
      <xdr:nvSpPr>
        <xdr:cNvPr id="7" name="テキスト ボックス 6">
          <a:extLst>
            <a:ext uri="{FF2B5EF4-FFF2-40B4-BE49-F238E27FC236}">
              <a16:creationId xmlns:a16="http://schemas.microsoft.com/office/drawing/2014/main" id="{52E9E7B3-77AD-4FCD-888E-3CC87BA2CF8E}"/>
            </a:ext>
          </a:extLst>
        </xdr:cNvPr>
        <xdr:cNvSpPr txBox="1"/>
      </xdr:nvSpPr>
      <xdr:spPr>
        <a:xfrm>
          <a:off x="3712127" y="47619768"/>
          <a:ext cx="1251846"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a:t>Ｂ．国立大学法人福岡教育大学</a:t>
          </a:r>
          <a:endParaRPr kumimoji="1" lang="en-US" altLang="ja-JP" sz="1200"/>
        </a:p>
        <a:p>
          <a:pPr algn="ctr"/>
          <a:r>
            <a:rPr kumimoji="1" lang="en-US" altLang="ja-JP" sz="1200"/>
            <a:t>7.9</a:t>
          </a:r>
          <a:r>
            <a:rPr kumimoji="1" lang="ja-JP" altLang="en-US" sz="1200"/>
            <a:t>百万円</a:t>
          </a:r>
        </a:p>
      </xdr:txBody>
    </xdr:sp>
    <xdr:clientData/>
  </xdr:oneCellAnchor>
  <xdr:twoCellAnchor>
    <xdr:from>
      <xdr:col>7</xdr:col>
      <xdr:colOff>8493</xdr:colOff>
      <xdr:row>750</xdr:row>
      <xdr:rowOff>144090</xdr:rowOff>
    </xdr:from>
    <xdr:to>
      <xdr:col>13</xdr:col>
      <xdr:colOff>126998</xdr:colOff>
      <xdr:row>755</xdr:row>
      <xdr:rowOff>40820</xdr:rowOff>
    </xdr:to>
    <xdr:sp macro="" textlink="">
      <xdr:nvSpPr>
        <xdr:cNvPr id="9" name="テキスト ボックス 8">
          <a:extLst>
            <a:ext uri="{FF2B5EF4-FFF2-40B4-BE49-F238E27FC236}">
              <a16:creationId xmlns:a16="http://schemas.microsoft.com/office/drawing/2014/main" id="{6CBD5C80-E35B-40A7-859F-6FBE2584AE81}"/>
            </a:ext>
          </a:extLst>
        </xdr:cNvPr>
        <xdr:cNvSpPr txBox="1"/>
      </xdr:nvSpPr>
      <xdr:spPr>
        <a:xfrm>
          <a:off x="1437243" y="48558304"/>
          <a:ext cx="1343148" cy="1665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t>全国学力・学習状況調査の結果を用いた小学校６年生から中学校３年生への学力等の状況の変化に関する調査研究を行う。</a:t>
          </a:r>
        </a:p>
      </xdr:txBody>
    </xdr:sp>
    <xdr:clientData/>
  </xdr:twoCellAnchor>
  <xdr:twoCellAnchor>
    <xdr:from>
      <xdr:col>18</xdr:col>
      <xdr:colOff>77372</xdr:colOff>
      <xdr:row>750</xdr:row>
      <xdr:rowOff>125950</xdr:rowOff>
    </xdr:from>
    <xdr:to>
      <xdr:col>24</xdr:col>
      <xdr:colOff>120597</xdr:colOff>
      <xdr:row>755</xdr:row>
      <xdr:rowOff>176893</xdr:rowOff>
    </xdr:to>
    <xdr:sp macro="" textlink="">
      <xdr:nvSpPr>
        <xdr:cNvPr id="10" name="テキスト ボックス 9">
          <a:extLst>
            <a:ext uri="{FF2B5EF4-FFF2-40B4-BE49-F238E27FC236}">
              <a16:creationId xmlns:a16="http://schemas.microsoft.com/office/drawing/2014/main" id="{7C1E1CAD-7F3D-47C7-8DA0-5997B0F7EA52}"/>
            </a:ext>
          </a:extLst>
        </xdr:cNvPr>
        <xdr:cNvSpPr txBox="1"/>
      </xdr:nvSpPr>
      <xdr:spPr>
        <a:xfrm>
          <a:off x="3751301" y="48540164"/>
          <a:ext cx="1267867" cy="1819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a:solidFill>
                <a:schemeClr val="dk1"/>
              </a:solidFill>
              <a:latin typeface="+mn-lt"/>
              <a:ea typeface="+mn-ea"/>
              <a:cs typeface="+mn-cs"/>
            </a:rPr>
            <a:t>全国学力・学習状況調査における児童生徒や学校の社会経済的背景を分析するための調査の在り方関する調査研究を行う。</a:t>
          </a:r>
          <a:endParaRPr kumimoji="1" lang="ja-JP" altLang="en-US" sz="1050"/>
        </a:p>
      </xdr:txBody>
    </xdr:sp>
    <xdr:clientData/>
  </xdr:twoCellAnchor>
  <xdr:twoCellAnchor>
    <xdr:from>
      <xdr:col>6</xdr:col>
      <xdr:colOff>163286</xdr:colOff>
      <xdr:row>750</xdr:row>
      <xdr:rowOff>80126</xdr:rowOff>
    </xdr:from>
    <xdr:to>
      <xdr:col>13</xdr:col>
      <xdr:colOff>163286</xdr:colOff>
      <xdr:row>755</xdr:row>
      <xdr:rowOff>136070</xdr:rowOff>
    </xdr:to>
    <xdr:sp macro="" textlink="">
      <xdr:nvSpPr>
        <xdr:cNvPr id="12" name="大かっこ 11">
          <a:extLst>
            <a:ext uri="{FF2B5EF4-FFF2-40B4-BE49-F238E27FC236}">
              <a16:creationId xmlns:a16="http://schemas.microsoft.com/office/drawing/2014/main" id="{07E251F9-E332-4244-A937-051962CA4EDC}"/>
            </a:ext>
          </a:extLst>
        </xdr:cNvPr>
        <xdr:cNvSpPr/>
      </xdr:nvSpPr>
      <xdr:spPr>
        <a:xfrm>
          <a:off x="1387929" y="48494340"/>
          <a:ext cx="1428750" cy="1824873"/>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122465</xdr:colOff>
      <xdr:row>750</xdr:row>
      <xdr:rowOff>33261</xdr:rowOff>
    </xdr:from>
    <xdr:to>
      <xdr:col>24</xdr:col>
      <xdr:colOff>176893</xdr:colOff>
      <xdr:row>755</xdr:row>
      <xdr:rowOff>54427</xdr:rowOff>
    </xdr:to>
    <xdr:sp macro="" textlink="">
      <xdr:nvSpPr>
        <xdr:cNvPr id="13" name="大かっこ 12">
          <a:extLst>
            <a:ext uri="{FF2B5EF4-FFF2-40B4-BE49-F238E27FC236}">
              <a16:creationId xmlns:a16="http://schemas.microsoft.com/office/drawing/2014/main" id="{12E772A4-FB1C-41C2-BE93-A60BF8508B29}"/>
            </a:ext>
          </a:extLst>
        </xdr:cNvPr>
        <xdr:cNvSpPr/>
      </xdr:nvSpPr>
      <xdr:spPr>
        <a:xfrm>
          <a:off x="3592286" y="48447475"/>
          <a:ext cx="1483178" cy="1790095"/>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26030</xdr:colOff>
      <xdr:row>746</xdr:row>
      <xdr:rowOff>340178</xdr:rowOff>
    </xdr:from>
    <xdr:to>
      <xdr:col>15</xdr:col>
      <xdr:colOff>183993</xdr:colOff>
      <xdr:row>747</xdr:row>
      <xdr:rowOff>340178</xdr:rowOff>
    </xdr:to>
    <xdr:sp macro="" textlink="">
      <xdr:nvSpPr>
        <xdr:cNvPr id="14" name="テキスト ボックス 13">
          <a:extLst>
            <a:ext uri="{FF2B5EF4-FFF2-40B4-BE49-F238E27FC236}">
              <a16:creationId xmlns:a16="http://schemas.microsoft.com/office/drawing/2014/main" id="{3F536CBA-138B-4DAF-BFB9-234482796BD0}"/>
            </a:ext>
          </a:extLst>
        </xdr:cNvPr>
        <xdr:cNvSpPr txBox="1"/>
      </xdr:nvSpPr>
      <xdr:spPr>
        <a:xfrm>
          <a:off x="1218726" y="47269439"/>
          <a:ext cx="1947006" cy="35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一般競争入札（総合評価）</a:t>
          </a:r>
          <a:r>
            <a:rPr kumimoji="1" lang="en-US" altLang="ja-JP" sz="1050"/>
            <a:t>】</a:t>
          </a:r>
          <a:endParaRPr kumimoji="1" lang="ja-JP" altLang="en-US" sz="1050"/>
        </a:p>
      </xdr:txBody>
    </xdr:sp>
    <xdr:clientData/>
  </xdr:twoCellAnchor>
  <xdr:twoCellAnchor>
    <xdr:from>
      <xdr:col>36</xdr:col>
      <xdr:colOff>81636</xdr:colOff>
      <xdr:row>746</xdr:row>
      <xdr:rowOff>323545</xdr:rowOff>
    </xdr:from>
    <xdr:to>
      <xdr:col>46</xdr:col>
      <xdr:colOff>163286</xdr:colOff>
      <xdr:row>747</xdr:row>
      <xdr:rowOff>299357</xdr:rowOff>
    </xdr:to>
    <xdr:sp macro="" textlink="">
      <xdr:nvSpPr>
        <xdr:cNvPr id="15" name="テキスト ボックス 14">
          <a:extLst>
            <a:ext uri="{FF2B5EF4-FFF2-40B4-BE49-F238E27FC236}">
              <a16:creationId xmlns:a16="http://schemas.microsoft.com/office/drawing/2014/main" id="{000D5F95-F265-4557-9FC3-D8D8B65B7C54}"/>
            </a:ext>
          </a:extLst>
        </xdr:cNvPr>
        <xdr:cNvSpPr txBox="1"/>
      </xdr:nvSpPr>
      <xdr:spPr>
        <a:xfrm>
          <a:off x="7429493" y="47322616"/>
          <a:ext cx="2122722" cy="329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en-US" sz="1050"/>
            <a:t>随意契約（企画競争）</a:t>
          </a:r>
          <a:r>
            <a:rPr kumimoji="1" lang="en-US" altLang="ja-JP" sz="1050"/>
            <a:t>】</a:t>
          </a:r>
          <a:endParaRPr kumimoji="1" lang="ja-JP" altLang="en-US" sz="1050"/>
        </a:p>
      </xdr:txBody>
    </xdr:sp>
    <xdr:clientData/>
  </xdr:twoCellAnchor>
  <xdr:oneCellAnchor>
    <xdr:from>
      <xdr:col>27</xdr:col>
      <xdr:colOff>57439</xdr:colOff>
      <xdr:row>747</xdr:row>
      <xdr:rowOff>265361</xdr:rowOff>
    </xdr:from>
    <xdr:ext cx="1333500" cy="692690"/>
    <xdr:sp macro="" textlink="">
      <xdr:nvSpPr>
        <xdr:cNvPr id="17" name="テキスト ボックス 16">
          <a:extLst>
            <a:ext uri="{FF2B5EF4-FFF2-40B4-BE49-F238E27FC236}">
              <a16:creationId xmlns:a16="http://schemas.microsoft.com/office/drawing/2014/main" id="{64FB572E-C2A8-47F0-B452-36DE175DE706}"/>
            </a:ext>
          </a:extLst>
        </xdr:cNvPr>
        <xdr:cNvSpPr txBox="1"/>
      </xdr:nvSpPr>
      <xdr:spPr>
        <a:xfrm>
          <a:off x="5568332" y="47618218"/>
          <a:ext cx="1333500" cy="69269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latin typeface="+mn-ea"/>
              <a:ea typeface="+mn-ea"/>
            </a:rPr>
            <a:t>C</a:t>
          </a:r>
          <a:r>
            <a:rPr kumimoji="1" lang="ja-JP" altLang="en-US" sz="1200"/>
            <a:t>．国立大学法人岐阜大学</a:t>
          </a:r>
          <a:endParaRPr kumimoji="1" lang="en-US" altLang="ja-JP" sz="1200"/>
        </a:p>
        <a:p>
          <a:pPr algn="ctr"/>
          <a:r>
            <a:rPr kumimoji="1" lang="ja-JP" altLang="en-US" sz="1200"/>
            <a:t>７百万円</a:t>
          </a:r>
        </a:p>
      </xdr:txBody>
    </xdr:sp>
    <xdr:clientData/>
  </xdr:oneCellAnchor>
  <xdr:oneCellAnchor>
    <xdr:from>
      <xdr:col>37</xdr:col>
      <xdr:colOff>28710</xdr:colOff>
      <xdr:row>747</xdr:row>
      <xdr:rowOff>301681</xdr:rowOff>
    </xdr:from>
    <xdr:ext cx="1333500" cy="675954"/>
    <xdr:sp macro="" textlink="">
      <xdr:nvSpPr>
        <xdr:cNvPr id="18" name="テキスト ボックス 17">
          <a:extLst>
            <a:ext uri="{FF2B5EF4-FFF2-40B4-BE49-F238E27FC236}">
              <a16:creationId xmlns:a16="http://schemas.microsoft.com/office/drawing/2014/main" id="{940329A7-136A-4036-92EB-FECD33F39960}"/>
            </a:ext>
          </a:extLst>
        </xdr:cNvPr>
        <xdr:cNvSpPr txBox="1"/>
      </xdr:nvSpPr>
      <xdr:spPr>
        <a:xfrm>
          <a:off x="7580674" y="47654538"/>
          <a:ext cx="1333500" cy="67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200">
              <a:latin typeface="+mn-ea"/>
              <a:ea typeface="+mn-ea"/>
            </a:rPr>
            <a:t>D</a:t>
          </a:r>
          <a:r>
            <a:rPr kumimoji="1" lang="ja-JP" altLang="en-US" sz="1200"/>
            <a:t>．</a:t>
          </a:r>
          <a:r>
            <a:rPr kumimoji="1" lang="ja-JP" altLang="ja-JP" sz="1100">
              <a:solidFill>
                <a:schemeClr val="tx1"/>
              </a:solidFill>
              <a:effectLst/>
              <a:latin typeface="+mn-lt"/>
              <a:ea typeface="+mn-ea"/>
              <a:cs typeface="+mn-cs"/>
            </a:rPr>
            <a:t>株式会社</a:t>
          </a:r>
          <a:endParaRPr lang="ja-JP" altLang="ja-JP" sz="1200">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内田洋行</a:t>
          </a:r>
          <a:endParaRPr kumimoji="1" lang="en-US" altLang="ja-JP" sz="1200"/>
        </a:p>
        <a:p>
          <a:pPr algn="ctr"/>
          <a:r>
            <a:rPr kumimoji="1" lang="en-US" altLang="ja-JP" sz="1200"/>
            <a:t>6.8</a:t>
          </a:r>
          <a:r>
            <a:rPr kumimoji="1" lang="ja-JP" altLang="en-US" sz="1200"/>
            <a:t>百万円</a:t>
          </a:r>
        </a:p>
      </xdr:txBody>
    </xdr:sp>
    <xdr:clientData/>
  </xdr:oneCellAnchor>
  <xdr:twoCellAnchor>
    <xdr:from>
      <xdr:col>27</xdr:col>
      <xdr:colOff>125490</xdr:colOff>
      <xdr:row>750</xdr:row>
      <xdr:rowOff>108859</xdr:rowOff>
    </xdr:from>
    <xdr:to>
      <xdr:col>33</xdr:col>
      <xdr:colOff>168713</xdr:colOff>
      <xdr:row>755</xdr:row>
      <xdr:rowOff>122463</xdr:rowOff>
    </xdr:to>
    <xdr:sp macro="" textlink="">
      <xdr:nvSpPr>
        <xdr:cNvPr id="19" name="テキスト ボックス 18">
          <a:extLst>
            <a:ext uri="{FF2B5EF4-FFF2-40B4-BE49-F238E27FC236}">
              <a16:creationId xmlns:a16="http://schemas.microsoft.com/office/drawing/2014/main" id="{0E00D6E1-4C6C-49E2-AD41-786CD89C5279}"/>
            </a:ext>
          </a:extLst>
        </xdr:cNvPr>
        <xdr:cNvSpPr txBox="1"/>
      </xdr:nvSpPr>
      <xdr:spPr>
        <a:xfrm>
          <a:off x="5636383" y="48523073"/>
          <a:ext cx="1267866" cy="1782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en-US" sz="1100" b="0" i="0" u="none" strike="noStrike" baseline="0">
              <a:solidFill>
                <a:schemeClr val="dk1"/>
              </a:solidFill>
              <a:latin typeface="+mn-lt"/>
              <a:ea typeface="+mn-ea"/>
              <a:cs typeface="+mn-cs"/>
            </a:rPr>
            <a:t>全国学力・学習状況調査における質問紙調査の項目及び分析手法に関する内外調査研究を行う。</a:t>
          </a:r>
          <a:endParaRPr kumimoji="1" lang="ja-JP" altLang="en-US" sz="1050"/>
        </a:p>
      </xdr:txBody>
    </xdr:sp>
    <xdr:clientData/>
  </xdr:twoCellAnchor>
  <xdr:twoCellAnchor>
    <xdr:from>
      <xdr:col>27</xdr:col>
      <xdr:colOff>24192</xdr:colOff>
      <xdr:row>750</xdr:row>
      <xdr:rowOff>71060</xdr:rowOff>
    </xdr:from>
    <xdr:to>
      <xdr:col>33</xdr:col>
      <xdr:colOff>190499</xdr:colOff>
      <xdr:row>754</xdr:row>
      <xdr:rowOff>258536</xdr:rowOff>
    </xdr:to>
    <xdr:sp macro="" textlink="">
      <xdr:nvSpPr>
        <xdr:cNvPr id="20" name="大かっこ 19">
          <a:extLst>
            <a:ext uri="{FF2B5EF4-FFF2-40B4-BE49-F238E27FC236}">
              <a16:creationId xmlns:a16="http://schemas.microsoft.com/office/drawing/2014/main" id="{EB42CC33-E4CB-43CE-A6D5-425BBE0D1500}"/>
            </a:ext>
          </a:extLst>
        </xdr:cNvPr>
        <xdr:cNvSpPr/>
      </xdr:nvSpPr>
      <xdr:spPr>
        <a:xfrm>
          <a:off x="5535085" y="48485274"/>
          <a:ext cx="1390950" cy="1602619"/>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179902</xdr:colOff>
      <xdr:row>750</xdr:row>
      <xdr:rowOff>86178</xdr:rowOff>
    </xdr:from>
    <xdr:to>
      <xdr:col>43</xdr:col>
      <xdr:colOff>40808</xdr:colOff>
      <xdr:row>754</xdr:row>
      <xdr:rowOff>244930</xdr:rowOff>
    </xdr:to>
    <xdr:sp macro="" textlink="">
      <xdr:nvSpPr>
        <xdr:cNvPr id="23" name="大かっこ 22">
          <a:extLst>
            <a:ext uri="{FF2B5EF4-FFF2-40B4-BE49-F238E27FC236}">
              <a16:creationId xmlns:a16="http://schemas.microsoft.com/office/drawing/2014/main" id="{F2245593-A5B0-4156-A2E5-0F85EEB3E78C}"/>
            </a:ext>
          </a:extLst>
        </xdr:cNvPr>
        <xdr:cNvSpPr/>
      </xdr:nvSpPr>
      <xdr:spPr>
        <a:xfrm>
          <a:off x="7527759" y="48500392"/>
          <a:ext cx="1289656" cy="1573895"/>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18131</xdr:colOff>
      <xdr:row>750</xdr:row>
      <xdr:rowOff>104318</xdr:rowOff>
    </xdr:from>
    <xdr:to>
      <xdr:col>43</xdr:col>
      <xdr:colOff>61356</xdr:colOff>
      <xdr:row>754</xdr:row>
      <xdr:rowOff>340179</xdr:rowOff>
    </xdr:to>
    <xdr:sp macro="" textlink="">
      <xdr:nvSpPr>
        <xdr:cNvPr id="24" name="テキスト ボックス 23">
          <a:extLst>
            <a:ext uri="{FF2B5EF4-FFF2-40B4-BE49-F238E27FC236}">
              <a16:creationId xmlns:a16="http://schemas.microsoft.com/office/drawing/2014/main" id="{6919E536-390C-411B-AC5D-D92CC63F4BF3}"/>
            </a:ext>
          </a:extLst>
        </xdr:cNvPr>
        <xdr:cNvSpPr txBox="1"/>
      </xdr:nvSpPr>
      <xdr:spPr>
        <a:xfrm>
          <a:off x="7570095" y="48518532"/>
          <a:ext cx="1267868" cy="1651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r>
            <a:rPr lang="ja-JP" altLang="ja-JP" sz="1100">
              <a:solidFill>
                <a:schemeClr val="dk1"/>
              </a:solidFill>
              <a:effectLst/>
              <a:latin typeface="+mn-lt"/>
              <a:ea typeface="+mn-ea"/>
              <a:cs typeface="+mn-cs"/>
            </a:rPr>
            <a:t>全国学力・学習状況調査の結果を活用し</a:t>
          </a:r>
          <a:r>
            <a:rPr lang="ja-JP" altLang="en-US" sz="1100">
              <a:solidFill>
                <a:schemeClr val="dk1"/>
              </a:solidFill>
              <a:effectLst/>
              <a:latin typeface="+mn-lt"/>
              <a:ea typeface="+mn-ea"/>
              <a:cs typeface="+mn-cs"/>
            </a:rPr>
            <a:t>た教育施策や教育指導の改善に資す</a:t>
          </a:r>
          <a:r>
            <a:rPr lang="ja-JP" altLang="ja-JP" sz="1100">
              <a:solidFill>
                <a:schemeClr val="dk1"/>
              </a:solidFill>
              <a:effectLst/>
              <a:latin typeface="+mn-lt"/>
              <a:ea typeface="+mn-ea"/>
              <a:cs typeface="+mn-cs"/>
            </a:rPr>
            <a:t>る調査研究を行う。</a:t>
          </a:r>
          <a:endParaRPr kumimoji="1" lang="ja-JP" altLang="en-US" sz="1050"/>
        </a:p>
      </xdr:txBody>
    </xdr:sp>
    <xdr:clientData/>
  </xdr:twoCellAnchor>
  <xdr:twoCellAnchor>
    <xdr:from>
      <xdr:col>16</xdr:col>
      <xdr:colOff>16684</xdr:colOff>
      <xdr:row>746</xdr:row>
      <xdr:rowOff>353785</xdr:rowOff>
    </xdr:from>
    <xdr:to>
      <xdr:col>26</xdr:col>
      <xdr:colOff>92290</xdr:colOff>
      <xdr:row>747</xdr:row>
      <xdr:rowOff>353785</xdr:rowOff>
    </xdr:to>
    <xdr:sp macro="" textlink="">
      <xdr:nvSpPr>
        <xdr:cNvPr id="26" name="テキスト ボックス 25">
          <a:extLst>
            <a:ext uri="{FF2B5EF4-FFF2-40B4-BE49-F238E27FC236}">
              <a16:creationId xmlns:a16="http://schemas.microsoft.com/office/drawing/2014/main" id="{826B15FA-F94B-46A3-B1E0-04AC98D23FAD}"/>
            </a:ext>
          </a:extLst>
        </xdr:cNvPr>
        <xdr:cNvSpPr txBox="1"/>
      </xdr:nvSpPr>
      <xdr:spPr>
        <a:xfrm>
          <a:off x="3197206" y="47283046"/>
          <a:ext cx="2063432" cy="35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twoCellAnchor>
    <xdr:from>
      <xdr:col>26</xdr:col>
      <xdr:colOff>27213</xdr:colOff>
      <xdr:row>746</xdr:row>
      <xdr:rowOff>329596</xdr:rowOff>
    </xdr:from>
    <xdr:to>
      <xdr:col>36</xdr:col>
      <xdr:colOff>198782</xdr:colOff>
      <xdr:row>747</xdr:row>
      <xdr:rowOff>329596</xdr:rowOff>
    </xdr:to>
    <xdr:sp macro="" textlink="">
      <xdr:nvSpPr>
        <xdr:cNvPr id="27" name="テキスト ボックス 26">
          <a:extLst>
            <a:ext uri="{FF2B5EF4-FFF2-40B4-BE49-F238E27FC236}">
              <a16:creationId xmlns:a16="http://schemas.microsoft.com/office/drawing/2014/main" id="{E8600765-5372-4FCC-9E52-C6D8CA22F0CE}"/>
            </a:ext>
          </a:extLst>
        </xdr:cNvPr>
        <xdr:cNvSpPr txBox="1"/>
      </xdr:nvSpPr>
      <xdr:spPr>
        <a:xfrm>
          <a:off x="5195561" y="47258857"/>
          <a:ext cx="2159395" cy="35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ja-JP" altLang="en-US" sz="1050"/>
            <a:t>委託</a:t>
          </a:r>
          <a:r>
            <a:rPr kumimoji="1" lang="en-US" altLang="ja-JP" sz="1050"/>
            <a:t>【</a:t>
          </a:r>
          <a:r>
            <a:rPr kumimoji="1" lang="ja-JP" altLang="ja-JP" sz="1100">
              <a:solidFill>
                <a:schemeClr val="dk1"/>
              </a:solidFill>
              <a:effectLst/>
              <a:latin typeface="+mn-lt"/>
              <a:ea typeface="+mn-ea"/>
              <a:cs typeface="+mn-cs"/>
            </a:rPr>
            <a:t>一般競争入札（総合評価）</a:t>
          </a:r>
          <a:r>
            <a:rPr kumimoji="1" lang="en-US" altLang="ja-JP" sz="1050"/>
            <a:t>】</a:t>
          </a:r>
          <a:endParaRPr kumimoji="1" lang="ja-JP" altLang="en-US" sz="1050"/>
        </a:p>
      </xdr:txBody>
    </xdr:sp>
    <xdr:clientData/>
  </xdr:twoCellAnchor>
  <xdr:twoCellAnchor>
    <xdr:from>
      <xdr:col>15</xdr:col>
      <xdr:colOff>194225</xdr:colOff>
      <xdr:row>761</xdr:row>
      <xdr:rowOff>71766</xdr:rowOff>
    </xdr:from>
    <xdr:to>
      <xdr:col>23</xdr:col>
      <xdr:colOff>40896</xdr:colOff>
      <xdr:row>763</xdr:row>
      <xdr:rowOff>68036</xdr:rowOff>
    </xdr:to>
    <xdr:sp macro="" textlink="">
      <xdr:nvSpPr>
        <xdr:cNvPr id="30" name="テキスト ボックス 29">
          <a:extLst>
            <a:ext uri="{FF2B5EF4-FFF2-40B4-BE49-F238E27FC236}">
              <a16:creationId xmlns:a16="http://schemas.microsoft.com/office/drawing/2014/main" id="{77C2B9C5-908D-449B-A337-E71B1A2CE9F3}"/>
            </a:ext>
          </a:extLst>
        </xdr:cNvPr>
        <xdr:cNvSpPr txBox="1"/>
      </xdr:nvSpPr>
      <xdr:spPr>
        <a:xfrm>
          <a:off x="3255832" y="248116373"/>
          <a:ext cx="1479528" cy="82630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E</a:t>
          </a:r>
          <a:r>
            <a:rPr kumimoji="1" lang="ja-JP" altLang="en-US" sz="1050"/>
            <a:t>．株式会社</a:t>
          </a:r>
          <a:endParaRPr kumimoji="1" lang="en-US" altLang="ja-JP" sz="1050"/>
        </a:p>
        <a:p>
          <a:pPr algn="ctr"/>
          <a:r>
            <a:rPr kumimoji="1" lang="ja-JP" altLang="en-US" sz="1050"/>
            <a:t>ディスコ</a:t>
          </a:r>
          <a:endParaRPr kumimoji="1" lang="en-US" altLang="ja-JP" sz="1050"/>
        </a:p>
        <a:p>
          <a:pPr algn="ctr"/>
          <a:r>
            <a:rPr kumimoji="1" lang="en-US" altLang="ja-JP" sz="1200"/>
            <a:t>6.1</a:t>
          </a:r>
          <a:r>
            <a:rPr kumimoji="1" lang="ja-JP" altLang="en-US" sz="1050"/>
            <a:t>百万円</a:t>
          </a:r>
        </a:p>
      </xdr:txBody>
    </xdr:sp>
    <xdr:clientData/>
  </xdr:twoCellAnchor>
  <xdr:twoCellAnchor>
    <xdr:from>
      <xdr:col>20</xdr:col>
      <xdr:colOff>68035</xdr:colOff>
      <xdr:row>755</xdr:row>
      <xdr:rowOff>40821</xdr:rowOff>
    </xdr:from>
    <xdr:to>
      <xdr:col>20</xdr:col>
      <xdr:colOff>68035</xdr:colOff>
      <xdr:row>761</xdr:row>
      <xdr:rowOff>54428</xdr:rowOff>
    </xdr:to>
    <xdr:cxnSp macro="">
      <xdr:nvCxnSpPr>
        <xdr:cNvPr id="31" name="直線矢印コネクタ 30">
          <a:extLst>
            <a:ext uri="{FF2B5EF4-FFF2-40B4-BE49-F238E27FC236}">
              <a16:creationId xmlns:a16="http://schemas.microsoft.com/office/drawing/2014/main" id="{076740DB-8EA6-4D0B-938F-3C0A5E367FD4}"/>
            </a:ext>
          </a:extLst>
        </xdr:cNvPr>
        <xdr:cNvCxnSpPr/>
      </xdr:nvCxnSpPr>
      <xdr:spPr>
        <a:xfrm>
          <a:off x="4150178" y="50223964"/>
          <a:ext cx="0" cy="29663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167807</xdr:colOff>
      <xdr:row>760</xdr:row>
      <xdr:rowOff>48354</xdr:rowOff>
    </xdr:from>
    <xdr:to>
      <xdr:col>24</xdr:col>
      <xdr:colOff>116401</xdr:colOff>
      <xdr:row>761</xdr:row>
      <xdr:rowOff>198033</xdr:rowOff>
    </xdr:to>
    <xdr:sp macro="" textlink="">
      <xdr:nvSpPr>
        <xdr:cNvPr id="32" name="テキスト ボックス 31">
          <a:extLst>
            <a:ext uri="{FF2B5EF4-FFF2-40B4-BE49-F238E27FC236}">
              <a16:creationId xmlns:a16="http://schemas.microsoft.com/office/drawing/2014/main" id="{4A7BB9A5-9D4A-4718-A240-CCF82E5334B9}"/>
            </a:ext>
          </a:extLst>
        </xdr:cNvPr>
        <xdr:cNvSpPr txBox="1"/>
      </xdr:nvSpPr>
      <xdr:spPr>
        <a:xfrm>
          <a:off x="3229414" y="247861640"/>
          <a:ext cx="178555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en-US" altLang="ja-JP" sz="1050"/>
            <a:t>【</a:t>
          </a:r>
          <a:r>
            <a:rPr kumimoji="1" lang="ja-JP" altLang="en-US" sz="1050"/>
            <a:t>再委託</a:t>
          </a:r>
          <a:r>
            <a:rPr kumimoji="1" lang="en-US" altLang="ja-JP" sz="1050"/>
            <a:t>】</a:t>
          </a:r>
          <a:endParaRPr kumimoji="1" lang="ja-JP" altLang="en-US" sz="1050"/>
        </a:p>
      </xdr:txBody>
    </xdr:sp>
    <xdr:clientData/>
  </xdr:twoCellAnchor>
  <xdr:twoCellAnchor>
    <xdr:from>
      <xdr:col>16</xdr:col>
      <xdr:colOff>31736</xdr:colOff>
      <xdr:row>763</xdr:row>
      <xdr:rowOff>211647</xdr:rowOff>
    </xdr:from>
    <xdr:to>
      <xdr:col>22</xdr:col>
      <xdr:colOff>174877</xdr:colOff>
      <xdr:row>766</xdr:row>
      <xdr:rowOff>68036</xdr:rowOff>
    </xdr:to>
    <xdr:sp macro="" textlink="">
      <xdr:nvSpPr>
        <xdr:cNvPr id="33" name="大かっこ 32">
          <a:extLst>
            <a:ext uri="{FF2B5EF4-FFF2-40B4-BE49-F238E27FC236}">
              <a16:creationId xmlns:a16="http://schemas.microsoft.com/office/drawing/2014/main" id="{23F528F3-FD31-4623-BE16-E9B8E6737885}"/>
            </a:ext>
          </a:extLst>
        </xdr:cNvPr>
        <xdr:cNvSpPr/>
      </xdr:nvSpPr>
      <xdr:spPr>
        <a:xfrm>
          <a:off x="3297450" y="54177576"/>
          <a:ext cx="1367784" cy="795281"/>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rIns="0" rtlCol="0" anchor="ctr"/>
        <a:lstStyle/>
        <a:p>
          <a:pPr algn="ctr"/>
          <a:r>
            <a:rPr kumimoji="1" lang="ja-JP" altLang="en-US" sz="1100"/>
            <a:t>印刷・配布・データ</a:t>
          </a:r>
          <a:endParaRPr kumimoji="1" lang="en-US" altLang="ja-JP" sz="1100"/>
        </a:p>
        <a:p>
          <a:pPr algn="ctr"/>
          <a:r>
            <a:rPr kumimoji="1" lang="ja-JP" altLang="en-US" sz="1100"/>
            <a:t>入力作業等を行う</a:t>
          </a:r>
        </a:p>
      </xdr:txBody>
    </xdr:sp>
    <xdr:clientData/>
  </xdr:twoCellAnchor>
  <xdr:twoCellAnchor>
    <xdr:from>
      <xdr:col>25</xdr:col>
      <xdr:colOff>194223</xdr:colOff>
      <xdr:row>761</xdr:row>
      <xdr:rowOff>3729</xdr:rowOff>
    </xdr:from>
    <xdr:to>
      <xdr:col>33</xdr:col>
      <xdr:colOff>40895</xdr:colOff>
      <xdr:row>764</xdr:row>
      <xdr:rowOff>54429</xdr:rowOff>
    </xdr:to>
    <xdr:sp macro="" textlink="">
      <xdr:nvSpPr>
        <xdr:cNvPr id="38" name="テキスト ボックス 37">
          <a:extLst>
            <a:ext uri="{FF2B5EF4-FFF2-40B4-BE49-F238E27FC236}">
              <a16:creationId xmlns:a16="http://schemas.microsoft.com/office/drawing/2014/main" id="{574AB2FB-47B2-4602-805E-9B50FC50C9EB}"/>
            </a:ext>
          </a:extLst>
        </xdr:cNvPr>
        <xdr:cNvSpPr txBox="1"/>
      </xdr:nvSpPr>
      <xdr:spPr>
        <a:xfrm>
          <a:off x="5296902" y="248048336"/>
          <a:ext cx="1479529" cy="1193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Ｆ．大学（全４機関）</a:t>
          </a:r>
          <a:endParaRPr kumimoji="1" lang="en-US" altLang="ja-JP" sz="1050"/>
        </a:p>
        <a:p>
          <a:pPr algn="ctr"/>
          <a:r>
            <a:rPr kumimoji="1" lang="en-US" altLang="ja-JP" sz="1050"/>
            <a:t>1.2</a:t>
          </a:r>
          <a:r>
            <a:rPr kumimoji="1" lang="ja-JP" altLang="en-US" sz="1050"/>
            <a:t>百万円</a:t>
          </a:r>
        </a:p>
      </xdr:txBody>
    </xdr:sp>
    <xdr:clientData/>
  </xdr:twoCellAnchor>
  <xdr:twoCellAnchor>
    <xdr:from>
      <xdr:col>29</xdr:col>
      <xdr:colOff>168741</xdr:colOff>
      <xdr:row>755</xdr:row>
      <xdr:rowOff>100457</xdr:rowOff>
    </xdr:from>
    <xdr:to>
      <xdr:col>29</xdr:col>
      <xdr:colOff>176893</xdr:colOff>
      <xdr:row>760</xdr:row>
      <xdr:rowOff>190500</xdr:rowOff>
    </xdr:to>
    <xdr:cxnSp macro="">
      <xdr:nvCxnSpPr>
        <xdr:cNvPr id="39" name="直線矢印コネクタ 38">
          <a:extLst>
            <a:ext uri="{FF2B5EF4-FFF2-40B4-BE49-F238E27FC236}">
              <a16:creationId xmlns:a16="http://schemas.microsoft.com/office/drawing/2014/main" id="{A1387068-ED26-4777-A90A-5E3ED99D6613}"/>
            </a:ext>
          </a:extLst>
        </xdr:cNvPr>
        <xdr:cNvCxnSpPr/>
      </xdr:nvCxnSpPr>
      <xdr:spPr>
        <a:xfrm>
          <a:off x="6087848" y="50283600"/>
          <a:ext cx="8152" cy="28114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99770</xdr:colOff>
      <xdr:row>760</xdr:row>
      <xdr:rowOff>34747</xdr:rowOff>
    </xdr:from>
    <xdr:to>
      <xdr:col>34</xdr:col>
      <xdr:colOff>48365</xdr:colOff>
      <xdr:row>761</xdr:row>
      <xdr:rowOff>252462</xdr:rowOff>
    </xdr:to>
    <xdr:sp macro="" textlink="">
      <xdr:nvSpPr>
        <xdr:cNvPr id="40" name="テキスト ボックス 39">
          <a:extLst>
            <a:ext uri="{FF2B5EF4-FFF2-40B4-BE49-F238E27FC236}">
              <a16:creationId xmlns:a16="http://schemas.microsoft.com/office/drawing/2014/main" id="{56B07A42-54C0-4E94-8374-777934F8DFF3}"/>
            </a:ext>
          </a:extLst>
        </xdr:cNvPr>
        <xdr:cNvSpPr txBox="1"/>
      </xdr:nvSpPr>
      <xdr:spPr>
        <a:xfrm>
          <a:off x="5202449" y="247848033"/>
          <a:ext cx="1785559" cy="449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t"/>
        <a:lstStyle/>
        <a:p>
          <a:r>
            <a:rPr kumimoji="1" lang="en-US" altLang="ja-JP" sz="1050"/>
            <a:t>【</a:t>
          </a:r>
          <a:r>
            <a:rPr kumimoji="1" lang="ja-JP" altLang="en-US" sz="1050"/>
            <a:t>再委託</a:t>
          </a:r>
          <a:r>
            <a:rPr kumimoji="1" lang="en-US" altLang="ja-JP" sz="1050"/>
            <a:t>】</a:t>
          </a:r>
          <a:endParaRPr kumimoji="1" lang="ja-JP" altLang="en-US" sz="1050"/>
        </a:p>
      </xdr:txBody>
    </xdr:sp>
    <xdr:clientData/>
  </xdr:twoCellAnchor>
  <xdr:twoCellAnchor>
    <xdr:from>
      <xdr:col>26</xdr:col>
      <xdr:colOff>31734</xdr:colOff>
      <xdr:row>764</xdr:row>
      <xdr:rowOff>143611</xdr:rowOff>
    </xdr:from>
    <xdr:to>
      <xdr:col>32</xdr:col>
      <xdr:colOff>174875</xdr:colOff>
      <xdr:row>767</xdr:row>
      <xdr:rowOff>54428</xdr:rowOff>
    </xdr:to>
    <xdr:sp macro="" textlink="">
      <xdr:nvSpPr>
        <xdr:cNvPr id="41" name="大かっこ 40">
          <a:extLst>
            <a:ext uri="{FF2B5EF4-FFF2-40B4-BE49-F238E27FC236}">
              <a16:creationId xmlns:a16="http://schemas.microsoft.com/office/drawing/2014/main" id="{C0CF5677-DE5A-4898-82C6-8F33F19FCF5F}"/>
            </a:ext>
          </a:extLst>
        </xdr:cNvPr>
        <xdr:cNvSpPr/>
      </xdr:nvSpPr>
      <xdr:spPr>
        <a:xfrm>
          <a:off x="5338520" y="54422504"/>
          <a:ext cx="1367784" cy="849710"/>
        </a:xfrm>
        <a:prstGeom prst="bracketPair">
          <a:avLst>
            <a:gd name="adj" fmla="val 68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rIns="0" rtlCol="0" anchor="ctr"/>
        <a:lstStyle/>
        <a:p>
          <a:pPr algn="ctr"/>
          <a:r>
            <a:rPr kumimoji="1" lang="ja-JP" altLang="en-US" sz="1100"/>
            <a:t>海外実態調査等を</a:t>
          </a:r>
          <a:endParaRPr kumimoji="1" lang="en-US" altLang="ja-JP" sz="1100"/>
        </a:p>
        <a:p>
          <a:pPr algn="ctr"/>
          <a:r>
            <a:rPr kumimoji="1" lang="ja-JP" altLang="en-US" sz="1100"/>
            <a:t>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45</v>
      </c>
      <c r="AT2" s="187"/>
      <c r="AU2" s="187"/>
      <c r="AV2" s="52" t="str">
        <f>IF(AW2="", "", "-")</f>
        <v/>
      </c>
      <c r="AW2" s="386"/>
      <c r="AX2" s="386"/>
    </row>
    <row r="3" spans="1:50" ht="21" customHeight="1" thickBot="1" x14ac:dyDescent="0.2">
      <c r="A3" s="493" t="s">
        <v>470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541</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658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7" t="s">
        <v>185</v>
      </c>
      <c r="H5" s="528"/>
      <c r="I5" s="528"/>
      <c r="J5" s="528"/>
      <c r="K5" s="528"/>
      <c r="L5" s="528"/>
      <c r="M5" s="529" t="s">
        <v>67</v>
      </c>
      <c r="N5" s="530"/>
      <c r="O5" s="530"/>
      <c r="P5" s="530"/>
      <c r="Q5" s="530"/>
      <c r="R5" s="531"/>
      <c r="S5" s="532" t="s">
        <v>132</v>
      </c>
      <c r="T5" s="528"/>
      <c r="U5" s="528"/>
      <c r="V5" s="528"/>
      <c r="W5" s="528"/>
      <c r="X5" s="533"/>
      <c r="Y5" s="701" t="s">
        <v>3</v>
      </c>
      <c r="Z5" s="702"/>
      <c r="AA5" s="702"/>
      <c r="AB5" s="702"/>
      <c r="AC5" s="702"/>
      <c r="AD5" s="703"/>
      <c r="AE5" s="704" t="s">
        <v>543</v>
      </c>
      <c r="AF5" s="704"/>
      <c r="AG5" s="704"/>
      <c r="AH5" s="704"/>
      <c r="AI5" s="704"/>
      <c r="AJ5" s="704"/>
      <c r="AK5" s="704"/>
      <c r="AL5" s="704"/>
      <c r="AM5" s="704"/>
      <c r="AN5" s="704"/>
      <c r="AO5" s="704"/>
      <c r="AP5" s="705"/>
      <c r="AQ5" s="706" t="s">
        <v>544</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638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9" t="s">
        <v>546</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6" t="s">
        <v>31</v>
      </c>
      <c r="B10" s="727"/>
      <c r="C10" s="727"/>
      <c r="D10" s="727"/>
      <c r="E10" s="727"/>
      <c r="F10" s="727"/>
      <c r="G10" s="662" t="s">
        <v>620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36</v>
      </c>
      <c r="Q13" s="183"/>
      <c r="R13" s="183"/>
      <c r="S13" s="183"/>
      <c r="T13" s="183"/>
      <c r="U13" s="183"/>
      <c r="V13" s="184"/>
      <c r="W13" s="182">
        <v>28</v>
      </c>
      <c r="X13" s="183"/>
      <c r="Y13" s="183"/>
      <c r="Z13" s="183"/>
      <c r="AA13" s="183"/>
      <c r="AB13" s="183"/>
      <c r="AC13" s="184"/>
      <c r="AD13" s="182">
        <v>28</v>
      </c>
      <c r="AE13" s="183"/>
      <c r="AF13" s="183"/>
      <c r="AG13" s="183"/>
      <c r="AH13" s="183"/>
      <c r="AI13" s="183"/>
      <c r="AJ13" s="184"/>
      <c r="AK13" s="182">
        <v>14</v>
      </c>
      <c r="AL13" s="183"/>
      <c r="AM13" s="183"/>
      <c r="AN13" s="183"/>
      <c r="AO13" s="183"/>
      <c r="AP13" s="183"/>
      <c r="AQ13" s="184"/>
      <c r="AR13" s="179">
        <v>20</v>
      </c>
      <c r="AS13" s="180"/>
      <c r="AT13" s="180"/>
      <c r="AU13" s="180"/>
      <c r="AV13" s="180"/>
      <c r="AW13" s="180"/>
      <c r="AX13" s="383"/>
    </row>
    <row r="14" spans="1:50" ht="21" customHeight="1" x14ac:dyDescent="0.15">
      <c r="A14" s="102"/>
      <c r="B14" s="103"/>
      <c r="C14" s="103"/>
      <c r="D14" s="103"/>
      <c r="E14" s="103"/>
      <c r="F14" s="104"/>
      <c r="G14" s="731"/>
      <c r="H14" s="732"/>
      <c r="I14" s="552" t="s">
        <v>9</v>
      </c>
      <c r="J14" s="618"/>
      <c r="K14" s="618"/>
      <c r="L14" s="618"/>
      <c r="M14" s="618"/>
      <c r="N14" s="618"/>
      <c r="O14" s="619"/>
      <c r="P14" s="182" t="s">
        <v>677</v>
      </c>
      <c r="Q14" s="183"/>
      <c r="R14" s="183"/>
      <c r="S14" s="183"/>
      <c r="T14" s="183"/>
      <c r="U14" s="183"/>
      <c r="V14" s="184"/>
      <c r="W14" s="182" t="s">
        <v>678</v>
      </c>
      <c r="X14" s="183"/>
      <c r="Y14" s="183"/>
      <c r="Z14" s="183"/>
      <c r="AA14" s="183"/>
      <c r="AB14" s="183"/>
      <c r="AC14" s="184"/>
      <c r="AD14" s="182" t="s">
        <v>677</v>
      </c>
      <c r="AE14" s="183"/>
      <c r="AF14" s="183"/>
      <c r="AG14" s="183"/>
      <c r="AH14" s="183"/>
      <c r="AI14" s="183"/>
      <c r="AJ14" s="184"/>
      <c r="AK14" s="182" t="s">
        <v>689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2" t="s">
        <v>52</v>
      </c>
      <c r="J15" s="553"/>
      <c r="K15" s="553"/>
      <c r="L15" s="553"/>
      <c r="M15" s="553"/>
      <c r="N15" s="553"/>
      <c r="O15" s="554"/>
      <c r="P15" s="182" t="s">
        <v>677</v>
      </c>
      <c r="Q15" s="183"/>
      <c r="R15" s="183"/>
      <c r="S15" s="183"/>
      <c r="T15" s="183"/>
      <c r="U15" s="183"/>
      <c r="V15" s="184"/>
      <c r="W15" s="182" t="s">
        <v>677</v>
      </c>
      <c r="X15" s="183"/>
      <c r="Y15" s="183"/>
      <c r="Z15" s="183"/>
      <c r="AA15" s="183"/>
      <c r="AB15" s="183"/>
      <c r="AC15" s="184"/>
      <c r="AD15" s="182" t="s">
        <v>679</v>
      </c>
      <c r="AE15" s="183"/>
      <c r="AF15" s="183"/>
      <c r="AG15" s="183"/>
      <c r="AH15" s="183"/>
      <c r="AI15" s="183"/>
      <c r="AJ15" s="184"/>
      <c r="AK15" s="182" t="s">
        <v>680</v>
      </c>
      <c r="AL15" s="183"/>
      <c r="AM15" s="183"/>
      <c r="AN15" s="183"/>
      <c r="AO15" s="183"/>
      <c r="AP15" s="183"/>
      <c r="AQ15" s="184"/>
      <c r="AR15" s="182" t="s">
        <v>638</v>
      </c>
      <c r="AS15" s="183"/>
      <c r="AT15" s="183"/>
      <c r="AU15" s="183"/>
      <c r="AV15" s="183"/>
      <c r="AW15" s="183"/>
      <c r="AX15" s="184"/>
    </row>
    <row r="16" spans="1:50" ht="21" customHeight="1" x14ac:dyDescent="0.15">
      <c r="A16" s="102"/>
      <c r="B16" s="103"/>
      <c r="C16" s="103"/>
      <c r="D16" s="103"/>
      <c r="E16" s="103"/>
      <c r="F16" s="104"/>
      <c r="G16" s="731"/>
      <c r="H16" s="732"/>
      <c r="I16" s="552" t="s">
        <v>53</v>
      </c>
      <c r="J16" s="553"/>
      <c r="K16" s="553"/>
      <c r="L16" s="553"/>
      <c r="M16" s="553"/>
      <c r="N16" s="553"/>
      <c r="O16" s="554"/>
      <c r="P16" s="182" t="s">
        <v>677</v>
      </c>
      <c r="Q16" s="183"/>
      <c r="R16" s="183"/>
      <c r="S16" s="183"/>
      <c r="T16" s="183"/>
      <c r="U16" s="183"/>
      <c r="V16" s="184"/>
      <c r="W16" s="182" t="s">
        <v>678</v>
      </c>
      <c r="X16" s="183"/>
      <c r="Y16" s="183"/>
      <c r="Z16" s="183"/>
      <c r="AA16" s="183"/>
      <c r="AB16" s="183"/>
      <c r="AC16" s="184"/>
      <c r="AD16" s="182" t="s">
        <v>677</v>
      </c>
      <c r="AE16" s="183"/>
      <c r="AF16" s="183"/>
      <c r="AG16" s="183"/>
      <c r="AH16" s="183"/>
      <c r="AI16" s="183"/>
      <c r="AJ16" s="184"/>
      <c r="AK16" s="182" t="s">
        <v>638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2" t="s">
        <v>51</v>
      </c>
      <c r="J17" s="618"/>
      <c r="K17" s="618"/>
      <c r="L17" s="618"/>
      <c r="M17" s="618"/>
      <c r="N17" s="618"/>
      <c r="O17" s="619"/>
      <c r="P17" s="182">
        <v>0</v>
      </c>
      <c r="Q17" s="183"/>
      <c r="R17" s="183"/>
      <c r="S17" s="183"/>
      <c r="T17" s="183"/>
      <c r="U17" s="183"/>
      <c r="V17" s="184"/>
      <c r="W17" s="182" t="s">
        <v>677</v>
      </c>
      <c r="X17" s="183"/>
      <c r="Y17" s="183"/>
      <c r="Z17" s="183"/>
      <c r="AA17" s="183"/>
      <c r="AB17" s="183"/>
      <c r="AC17" s="184"/>
      <c r="AD17" s="182" t="s">
        <v>677</v>
      </c>
      <c r="AE17" s="183"/>
      <c r="AF17" s="183"/>
      <c r="AG17" s="183"/>
      <c r="AH17" s="183"/>
      <c r="AI17" s="183"/>
      <c r="AJ17" s="184"/>
      <c r="AK17" s="182" t="s">
        <v>638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36</v>
      </c>
      <c r="Q18" s="204"/>
      <c r="R18" s="204"/>
      <c r="S18" s="204"/>
      <c r="T18" s="204"/>
      <c r="U18" s="204"/>
      <c r="V18" s="205"/>
      <c r="W18" s="203">
        <f>SUM(W13:AC17)</f>
        <v>28</v>
      </c>
      <c r="X18" s="204"/>
      <c r="Y18" s="204"/>
      <c r="Z18" s="204"/>
      <c r="AA18" s="204"/>
      <c r="AB18" s="204"/>
      <c r="AC18" s="205"/>
      <c r="AD18" s="203">
        <f>SUM(AD13:AJ17)</f>
        <v>28</v>
      </c>
      <c r="AE18" s="204"/>
      <c r="AF18" s="204"/>
      <c r="AG18" s="204"/>
      <c r="AH18" s="204"/>
      <c r="AI18" s="204"/>
      <c r="AJ18" s="205"/>
      <c r="AK18" s="203">
        <f>SUM(AK13:AQ17)</f>
        <v>14</v>
      </c>
      <c r="AL18" s="204"/>
      <c r="AM18" s="204"/>
      <c r="AN18" s="204"/>
      <c r="AO18" s="204"/>
      <c r="AP18" s="204"/>
      <c r="AQ18" s="205"/>
      <c r="AR18" s="203">
        <f>SUM(AR13:AX17)</f>
        <v>20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34</v>
      </c>
      <c r="Q19" s="183"/>
      <c r="R19" s="183"/>
      <c r="S19" s="183"/>
      <c r="T19" s="183"/>
      <c r="U19" s="183"/>
      <c r="V19" s="184"/>
      <c r="W19" s="182">
        <v>25</v>
      </c>
      <c r="X19" s="183"/>
      <c r="Y19" s="183"/>
      <c r="Z19" s="183"/>
      <c r="AA19" s="183"/>
      <c r="AB19" s="183"/>
      <c r="AC19" s="184"/>
      <c r="AD19" s="182">
        <v>25.013000000000002</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0.94444444444444442</v>
      </c>
      <c r="Q20" s="510"/>
      <c r="R20" s="510"/>
      <c r="S20" s="510"/>
      <c r="T20" s="510"/>
      <c r="U20" s="510"/>
      <c r="V20" s="510"/>
      <c r="W20" s="510">
        <f t="shared" ref="W20" si="0">IF(W18=0, "-", SUM(W19)/W18)</f>
        <v>0.8928571428571429</v>
      </c>
      <c r="X20" s="510"/>
      <c r="Y20" s="510"/>
      <c r="Z20" s="510"/>
      <c r="AA20" s="510"/>
      <c r="AB20" s="510"/>
      <c r="AC20" s="510"/>
      <c r="AD20" s="510">
        <f t="shared" ref="AD20" si="1">IF(AD18=0, "-", SUM(AD19)/AD18)</f>
        <v>0.8933214285714286</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898" t="s">
        <v>504</v>
      </c>
      <c r="H21" s="899"/>
      <c r="I21" s="899"/>
      <c r="J21" s="899"/>
      <c r="K21" s="899"/>
      <c r="L21" s="899"/>
      <c r="M21" s="899"/>
      <c r="N21" s="899"/>
      <c r="O21" s="899"/>
      <c r="P21" s="510">
        <f>IF(P19=0, "-", SUM(P19)/SUM(P13,P14))</f>
        <v>0.94444444444444442</v>
      </c>
      <c r="Q21" s="510"/>
      <c r="R21" s="510"/>
      <c r="S21" s="510"/>
      <c r="T21" s="510"/>
      <c r="U21" s="510"/>
      <c r="V21" s="510"/>
      <c r="W21" s="510">
        <f t="shared" ref="W21" si="2">IF(W19=0, "-", SUM(W19)/SUM(W13,W14))</f>
        <v>0.8928571428571429</v>
      </c>
      <c r="X21" s="510"/>
      <c r="Y21" s="510"/>
      <c r="Z21" s="510"/>
      <c r="AA21" s="510"/>
      <c r="AB21" s="510"/>
      <c r="AC21" s="510"/>
      <c r="AD21" s="510">
        <f t="shared" ref="AD21" si="3">IF(AD19=0, "-", SUM(AD19)/SUM(AD13,AD14))</f>
        <v>0.8933214285714286</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7.5" customHeight="1" x14ac:dyDescent="0.15">
      <c r="A23" s="162"/>
      <c r="B23" s="163"/>
      <c r="C23" s="163"/>
      <c r="D23" s="163"/>
      <c r="E23" s="163"/>
      <c r="F23" s="164"/>
      <c r="G23" s="147" t="s">
        <v>618</v>
      </c>
      <c r="H23" s="148"/>
      <c r="I23" s="148"/>
      <c r="J23" s="148"/>
      <c r="K23" s="148"/>
      <c r="L23" s="148"/>
      <c r="M23" s="148"/>
      <c r="N23" s="148"/>
      <c r="O23" s="149"/>
      <c r="P23" s="179">
        <v>14</v>
      </c>
      <c r="Q23" s="180"/>
      <c r="R23" s="180"/>
      <c r="S23" s="180"/>
      <c r="T23" s="180"/>
      <c r="U23" s="180"/>
      <c r="V23" s="181"/>
      <c r="W23" s="179">
        <v>19</v>
      </c>
      <c r="X23" s="180"/>
      <c r="Y23" s="180"/>
      <c r="Z23" s="180"/>
      <c r="AA23" s="180"/>
      <c r="AB23" s="180"/>
      <c r="AC23" s="181"/>
      <c r="AD23" s="170" t="s">
        <v>682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690</v>
      </c>
      <c r="H24" s="151"/>
      <c r="I24" s="151"/>
      <c r="J24" s="151"/>
      <c r="K24" s="151"/>
      <c r="L24" s="151"/>
      <c r="M24" s="151"/>
      <c r="N24" s="151"/>
      <c r="O24" s="152"/>
      <c r="P24" s="182">
        <v>0</v>
      </c>
      <c r="Q24" s="183"/>
      <c r="R24" s="183"/>
      <c r="S24" s="183"/>
      <c r="T24" s="183"/>
      <c r="U24" s="183"/>
      <c r="V24" s="184"/>
      <c r="W24" s="182">
        <v>0.1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0.89999999999999858</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14</v>
      </c>
      <c r="Q29" s="207"/>
      <c r="R29" s="207"/>
      <c r="S29" s="207"/>
      <c r="T29" s="207"/>
      <c r="U29" s="207"/>
      <c r="V29" s="208"/>
      <c r="W29" s="206">
        <f>AR13</f>
        <v>20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497</v>
      </c>
      <c r="B30" s="561"/>
      <c r="C30" s="561"/>
      <c r="D30" s="561"/>
      <c r="E30" s="561"/>
      <c r="F30" s="562"/>
      <c r="G30" s="639"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660</v>
      </c>
      <c r="AV31" s="265"/>
      <c r="AW31" s="368" t="s">
        <v>301</v>
      </c>
      <c r="AX31" s="369"/>
    </row>
    <row r="32" spans="1:50" ht="27.75" customHeight="1" x14ac:dyDescent="0.15">
      <c r="A32" s="537"/>
      <c r="B32" s="535"/>
      <c r="C32" s="535"/>
      <c r="D32" s="535"/>
      <c r="E32" s="535"/>
      <c r="F32" s="536"/>
      <c r="G32" s="511" t="s">
        <v>550</v>
      </c>
      <c r="H32" s="512"/>
      <c r="I32" s="512"/>
      <c r="J32" s="512"/>
      <c r="K32" s="512"/>
      <c r="L32" s="512"/>
      <c r="M32" s="512"/>
      <c r="N32" s="512"/>
      <c r="O32" s="513"/>
      <c r="P32" s="121" t="s">
        <v>619</v>
      </c>
      <c r="Q32" s="121"/>
      <c r="R32" s="121"/>
      <c r="S32" s="121"/>
      <c r="T32" s="121"/>
      <c r="U32" s="121"/>
      <c r="V32" s="121"/>
      <c r="W32" s="121"/>
      <c r="X32" s="212"/>
      <c r="Y32" s="335" t="s">
        <v>13</v>
      </c>
      <c r="Z32" s="520"/>
      <c r="AA32" s="521"/>
      <c r="AB32" s="522" t="s">
        <v>15</v>
      </c>
      <c r="AC32" s="522"/>
      <c r="AD32" s="522"/>
      <c r="AE32" s="348">
        <v>95.6</v>
      </c>
      <c r="AF32" s="349"/>
      <c r="AG32" s="349"/>
      <c r="AH32" s="349"/>
      <c r="AI32" s="348">
        <v>96.7</v>
      </c>
      <c r="AJ32" s="349"/>
      <c r="AK32" s="349"/>
      <c r="AL32" s="349"/>
      <c r="AM32" s="348">
        <v>96.4</v>
      </c>
      <c r="AN32" s="349"/>
      <c r="AO32" s="349"/>
      <c r="AP32" s="349"/>
      <c r="AQ32" s="189" t="s">
        <v>661</v>
      </c>
      <c r="AR32" s="190"/>
      <c r="AS32" s="190"/>
      <c r="AT32" s="191"/>
      <c r="AU32" s="349" t="s">
        <v>661</v>
      </c>
      <c r="AV32" s="349"/>
      <c r="AW32" s="349"/>
      <c r="AX32" s="365"/>
    </row>
    <row r="33" spans="1:50" ht="27.7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15</v>
      </c>
      <c r="AC33" s="492"/>
      <c r="AD33" s="492"/>
      <c r="AE33" s="348">
        <v>100</v>
      </c>
      <c r="AF33" s="349"/>
      <c r="AG33" s="349"/>
      <c r="AH33" s="349"/>
      <c r="AI33" s="348">
        <v>100</v>
      </c>
      <c r="AJ33" s="349"/>
      <c r="AK33" s="349"/>
      <c r="AL33" s="349"/>
      <c r="AM33" s="348">
        <v>100</v>
      </c>
      <c r="AN33" s="349"/>
      <c r="AO33" s="349"/>
      <c r="AP33" s="349"/>
      <c r="AQ33" s="189">
        <v>100</v>
      </c>
      <c r="AR33" s="190"/>
      <c r="AS33" s="190"/>
      <c r="AT33" s="191"/>
      <c r="AU33" s="349">
        <v>100</v>
      </c>
      <c r="AV33" s="349"/>
      <c r="AW33" s="349"/>
      <c r="AX33" s="365"/>
    </row>
    <row r="34" spans="1:50" ht="27.7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95.6</v>
      </c>
      <c r="AF34" s="349"/>
      <c r="AG34" s="349"/>
      <c r="AH34" s="349"/>
      <c r="AI34" s="348">
        <v>96.7</v>
      </c>
      <c r="AJ34" s="349"/>
      <c r="AK34" s="349"/>
      <c r="AL34" s="349"/>
      <c r="AM34" s="348">
        <v>96.4</v>
      </c>
      <c r="AN34" s="349"/>
      <c r="AO34" s="349"/>
      <c r="AP34" s="349"/>
      <c r="AQ34" s="189" t="s">
        <v>661</v>
      </c>
      <c r="AR34" s="190"/>
      <c r="AS34" s="190"/>
      <c r="AT34" s="191"/>
      <c r="AU34" s="349" t="s">
        <v>661</v>
      </c>
      <c r="AV34" s="349"/>
      <c r="AW34" s="349"/>
      <c r="AX34" s="365"/>
    </row>
    <row r="35" spans="1:50" ht="23.25" customHeight="1" x14ac:dyDescent="0.15">
      <c r="A35" s="872" t="s">
        <v>534</v>
      </c>
      <c r="B35" s="873"/>
      <c r="C35" s="873"/>
      <c r="D35" s="873"/>
      <c r="E35" s="873"/>
      <c r="F35" s="874"/>
      <c r="G35" s="878" t="s">
        <v>683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497</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v>30</v>
      </c>
      <c r="AR38" s="198"/>
      <c r="AS38" s="132" t="s">
        <v>357</v>
      </c>
      <c r="AT38" s="133"/>
      <c r="AU38" s="265" t="s">
        <v>662</v>
      </c>
      <c r="AV38" s="265"/>
      <c r="AW38" s="368" t="s">
        <v>301</v>
      </c>
      <c r="AX38" s="369"/>
    </row>
    <row r="39" spans="1:50" ht="30" customHeight="1" x14ac:dyDescent="0.15">
      <c r="A39" s="537"/>
      <c r="B39" s="535"/>
      <c r="C39" s="535"/>
      <c r="D39" s="535"/>
      <c r="E39" s="535"/>
      <c r="F39" s="536"/>
      <c r="G39" s="511" t="s">
        <v>547</v>
      </c>
      <c r="H39" s="512"/>
      <c r="I39" s="512"/>
      <c r="J39" s="512"/>
      <c r="K39" s="512"/>
      <c r="L39" s="512"/>
      <c r="M39" s="512"/>
      <c r="N39" s="512"/>
      <c r="O39" s="513"/>
      <c r="P39" s="121" t="s">
        <v>549</v>
      </c>
      <c r="Q39" s="121"/>
      <c r="R39" s="121"/>
      <c r="S39" s="121"/>
      <c r="T39" s="121"/>
      <c r="U39" s="121"/>
      <c r="V39" s="121"/>
      <c r="W39" s="121"/>
      <c r="X39" s="212"/>
      <c r="Y39" s="335" t="s">
        <v>13</v>
      </c>
      <c r="Z39" s="520"/>
      <c r="AA39" s="521"/>
      <c r="AB39" s="522" t="s">
        <v>15</v>
      </c>
      <c r="AC39" s="522"/>
      <c r="AD39" s="522"/>
      <c r="AE39" s="348">
        <v>91.6</v>
      </c>
      <c r="AF39" s="349"/>
      <c r="AG39" s="349"/>
      <c r="AH39" s="349"/>
      <c r="AI39" s="348">
        <v>93.3</v>
      </c>
      <c r="AJ39" s="349"/>
      <c r="AK39" s="349"/>
      <c r="AL39" s="349"/>
      <c r="AM39" s="348">
        <v>92.9</v>
      </c>
      <c r="AN39" s="349"/>
      <c r="AO39" s="349"/>
      <c r="AP39" s="349"/>
      <c r="AQ39" s="189" t="s">
        <v>660</v>
      </c>
      <c r="AR39" s="190"/>
      <c r="AS39" s="190"/>
      <c r="AT39" s="191"/>
      <c r="AU39" s="349" t="s">
        <v>662</v>
      </c>
      <c r="AV39" s="349"/>
      <c r="AW39" s="349"/>
      <c r="AX39" s="365"/>
    </row>
    <row r="40" spans="1:50" ht="30"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548</v>
      </c>
      <c r="AC40" s="492"/>
      <c r="AD40" s="492"/>
      <c r="AE40" s="348">
        <v>100</v>
      </c>
      <c r="AF40" s="349"/>
      <c r="AG40" s="349"/>
      <c r="AH40" s="349"/>
      <c r="AI40" s="348">
        <v>100</v>
      </c>
      <c r="AJ40" s="349"/>
      <c r="AK40" s="349"/>
      <c r="AL40" s="349"/>
      <c r="AM40" s="348">
        <v>100</v>
      </c>
      <c r="AN40" s="349"/>
      <c r="AO40" s="349"/>
      <c r="AP40" s="349"/>
      <c r="AQ40" s="189">
        <v>100</v>
      </c>
      <c r="AR40" s="190"/>
      <c r="AS40" s="190"/>
      <c r="AT40" s="191"/>
      <c r="AU40" s="349">
        <v>100</v>
      </c>
      <c r="AV40" s="349"/>
      <c r="AW40" s="349"/>
      <c r="AX40" s="365"/>
    </row>
    <row r="41" spans="1:50" ht="30" customHeight="1" x14ac:dyDescent="0.15">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v>91.6</v>
      </c>
      <c r="AF41" s="349"/>
      <c r="AG41" s="349"/>
      <c r="AH41" s="349"/>
      <c r="AI41" s="348">
        <v>93.3</v>
      </c>
      <c r="AJ41" s="349"/>
      <c r="AK41" s="349"/>
      <c r="AL41" s="349"/>
      <c r="AM41" s="348">
        <v>92.9</v>
      </c>
      <c r="AN41" s="349"/>
      <c r="AO41" s="349"/>
      <c r="AP41" s="349"/>
      <c r="AQ41" s="189" t="s">
        <v>663</v>
      </c>
      <c r="AR41" s="190"/>
      <c r="AS41" s="190"/>
      <c r="AT41" s="191"/>
      <c r="AU41" s="349" t="s">
        <v>661</v>
      </c>
      <c r="AV41" s="349"/>
      <c r="AW41" s="349"/>
      <c r="AX41" s="365"/>
    </row>
    <row r="42" spans="1:50" ht="23.25" customHeight="1" x14ac:dyDescent="0.15">
      <c r="A42" s="872" t="s">
        <v>534</v>
      </c>
      <c r="B42" s="873"/>
      <c r="C42" s="873"/>
      <c r="D42" s="873"/>
      <c r="E42" s="873"/>
      <c r="F42" s="874"/>
      <c r="G42" s="878" t="s">
        <v>684</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497</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4" t="s">
        <v>497</v>
      </c>
      <c r="B51" s="535"/>
      <c r="C51" s="535"/>
      <c r="D51" s="535"/>
      <c r="E51" s="535"/>
      <c r="F51" s="536"/>
      <c r="G51" s="541" t="s">
        <v>266</v>
      </c>
      <c r="H51" s="542"/>
      <c r="I51" s="542"/>
      <c r="J51" s="542"/>
      <c r="K51" s="542"/>
      <c r="L51" s="542"/>
      <c r="M51" s="542"/>
      <c r="N51" s="542"/>
      <c r="O51" s="543"/>
      <c r="P51" s="748"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4" t="s">
        <v>497</v>
      </c>
      <c r="B58" s="535"/>
      <c r="C58" s="535"/>
      <c r="D58" s="535"/>
      <c r="E58" s="535"/>
      <c r="F58" s="536"/>
      <c r="G58" s="541" t="s">
        <v>266</v>
      </c>
      <c r="H58" s="542"/>
      <c r="I58" s="542"/>
      <c r="J58" s="542"/>
      <c r="K58" s="542"/>
      <c r="L58" s="542"/>
      <c r="M58" s="542"/>
      <c r="N58" s="542"/>
      <c r="O58" s="543"/>
      <c r="P58" s="748"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524</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525</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524</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525</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498</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537</v>
      </c>
      <c r="B78" s="887"/>
      <c r="C78" s="887"/>
      <c r="D78" s="887"/>
      <c r="E78" s="884" t="s">
        <v>463</v>
      </c>
      <c r="F78" s="885"/>
      <c r="G78" s="58" t="s">
        <v>367</v>
      </c>
      <c r="H78" s="784"/>
      <c r="I78" s="228"/>
      <c r="J78" s="228"/>
      <c r="K78" s="228"/>
      <c r="L78" s="228"/>
      <c r="M78" s="228"/>
      <c r="N78" s="228"/>
      <c r="O78" s="785"/>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492</v>
      </c>
      <c r="AP79" s="109"/>
      <c r="AQ79" s="109"/>
      <c r="AR79" s="90" t="s">
        <v>490</v>
      </c>
      <c r="AS79" s="108"/>
      <c r="AT79" s="109"/>
      <c r="AU79" s="109"/>
      <c r="AV79" s="109"/>
      <c r="AW79" s="109"/>
      <c r="AX79" s="110"/>
    </row>
    <row r="80" spans="1:50" ht="18.75" hidden="1" customHeight="1" x14ac:dyDescent="0.15">
      <c r="A80" s="489" t="s">
        <v>267</v>
      </c>
      <c r="B80" s="832" t="s">
        <v>489</v>
      </c>
      <c r="C80" s="833"/>
      <c r="D80" s="833"/>
      <c r="E80" s="833"/>
      <c r="F80" s="834"/>
      <c r="G80" s="542" t="s">
        <v>259</v>
      </c>
      <c r="H80" s="542"/>
      <c r="I80" s="542"/>
      <c r="J80" s="542"/>
      <c r="K80" s="542"/>
      <c r="L80" s="542"/>
      <c r="M80" s="542"/>
      <c r="N80" s="542"/>
      <c r="O80" s="542"/>
      <c r="P80" s="542"/>
      <c r="Q80" s="542"/>
      <c r="R80" s="542"/>
      <c r="S80" s="542"/>
      <c r="T80" s="542"/>
      <c r="U80" s="542"/>
      <c r="V80" s="542"/>
      <c r="W80" s="542"/>
      <c r="X80" s="542"/>
      <c r="Y80" s="542"/>
      <c r="Z80" s="542"/>
      <c r="AA80" s="543"/>
      <c r="AB80" s="748" t="s">
        <v>473</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2"/>
    </row>
    <row r="81" spans="1:60" ht="22.5" hidden="1" customHeight="1" x14ac:dyDescent="0.15">
      <c r="A81" s="490"/>
      <c r="B81" s="835"/>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5"/>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5"/>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6"/>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8"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799"/>
      <c r="R87" s="799"/>
      <c r="S87" s="799"/>
      <c r="T87" s="799"/>
      <c r="U87" s="799"/>
      <c r="V87" s="799"/>
      <c r="W87" s="799"/>
      <c r="X87" s="800"/>
      <c r="Y87" s="745" t="s">
        <v>63</v>
      </c>
      <c r="Z87" s="746"/>
      <c r="AA87" s="747"/>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1"/>
      <c r="Q88" s="801"/>
      <c r="R88" s="801"/>
      <c r="S88" s="801"/>
      <c r="T88" s="801"/>
      <c r="U88" s="801"/>
      <c r="V88" s="801"/>
      <c r="W88" s="801"/>
      <c r="X88" s="802"/>
      <c r="Y88" s="716" t="s">
        <v>55</v>
      </c>
      <c r="Z88" s="717"/>
      <c r="AA88" s="718"/>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3"/>
      <c r="Y89" s="716" t="s">
        <v>14</v>
      </c>
      <c r="Z89" s="717"/>
      <c r="AA89" s="718"/>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8"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799"/>
      <c r="R92" s="799"/>
      <c r="S92" s="799"/>
      <c r="T92" s="799"/>
      <c r="U92" s="799"/>
      <c r="V92" s="799"/>
      <c r="W92" s="799"/>
      <c r="X92" s="800"/>
      <c r="Y92" s="745" t="s">
        <v>63</v>
      </c>
      <c r="Z92" s="746"/>
      <c r="AA92" s="747"/>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1"/>
      <c r="Q93" s="801"/>
      <c r="R93" s="801"/>
      <c r="S93" s="801"/>
      <c r="T93" s="801"/>
      <c r="U93" s="801"/>
      <c r="V93" s="801"/>
      <c r="W93" s="801"/>
      <c r="X93" s="802"/>
      <c r="Y93" s="716" t="s">
        <v>55</v>
      </c>
      <c r="Z93" s="717"/>
      <c r="AA93" s="718"/>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3"/>
      <c r="Y94" s="716" t="s">
        <v>14</v>
      </c>
      <c r="Z94" s="717"/>
      <c r="AA94" s="718"/>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8"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2" t="s">
        <v>14</v>
      </c>
      <c r="Z99" s="463"/>
      <c r="AA99" s="464"/>
      <c r="AB99" s="447" t="s">
        <v>15</v>
      </c>
      <c r="AC99" s="448"/>
      <c r="AD99" s="449"/>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499</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0"/>
      <c r="Z100" s="451"/>
      <c r="AA100" s="452"/>
      <c r="AB100" s="812" t="s">
        <v>12</v>
      </c>
      <c r="AC100" s="812"/>
      <c r="AD100" s="812"/>
      <c r="AE100" s="844" t="s">
        <v>358</v>
      </c>
      <c r="AF100" s="845"/>
      <c r="AG100" s="845"/>
      <c r="AH100" s="846"/>
      <c r="AI100" s="844" t="s">
        <v>359</v>
      </c>
      <c r="AJ100" s="845"/>
      <c r="AK100" s="845"/>
      <c r="AL100" s="846"/>
      <c r="AM100" s="844" t="s">
        <v>365</v>
      </c>
      <c r="AN100" s="845"/>
      <c r="AO100" s="845"/>
      <c r="AP100" s="846"/>
      <c r="AQ100" s="905" t="s">
        <v>500</v>
      </c>
      <c r="AR100" s="906"/>
      <c r="AS100" s="906"/>
      <c r="AT100" s="907"/>
      <c r="AU100" s="905" t="s">
        <v>501</v>
      </c>
      <c r="AV100" s="906"/>
      <c r="AW100" s="906"/>
      <c r="AX100" s="908"/>
    </row>
    <row r="101" spans="1:60" ht="23.25" customHeight="1" x14ac:dyDescent="0.15">
      <c r="A101" s="471"/>
      <c r="B101" s="472"/>
      <c r="C101" s="472"/>
      <c r="D101" s="472"/>
      <c r="E101" s="472"/>
      <c r="F101" s="473"/>
      <c r="G101" s="121" t="s">
        <v>551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2" t="s">
        <v>552</v>
      </c>
      <c r="AC101" s="522"/>
      <c r="AD101" s="522"/>
      <c r="AE101" s="348">
        <v>7</v>
      </c>
      <c r="AF101" s="349"/>
      <c r="AG101" s="349"/>
      <c r="AH101" s="350"/>
      <c r="AI101" s="348">
        <v>5</v>
      </c>
      <c r="AJ101" s="349"/>
      <c r="AK101" s="349"/>
      <c r="AL101" s="350"/>
      <c r="AM101" s="348">
        <v>4</v>
      </c>
      <c r="AN101" s="349"/>
      <c r="AO101" s="349"/>
      <c r="AP101" s="350"/>
      <c r="AQ101" s="348">
        <v>4</v>
      </c>
      <c r="AR101" s="349"/>
      <c r="AS101" s="349"/>
      <c r="AT101" s="350"/>
      <c r="AU101" s="348" t="s">
        <v>664</v>
      </c>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552</v>
      </c>
      <c r="AC102" s="522"/>
      <c r="AD102" s="522"/>
      <c r="AE102" s="325">
        <v>5</v>
      </c>
      <c r="AF102" s="325"/>
      <c r="AG102" s="325"/>
      <c r="AH102" s="325"/>
      <c r="AI102" s="325">
        <v>4</v>
      </c>
      <c r="AJ102" s="325"/>
      <c r="AK102" s="325"/>
      <c r="AL102" s="325"/>
      <c r="AM102" s="325">
        <v>4</v>
      </c>
      <c r="AN102" s="325"/>
      <c r="AO102" s="325"/>
      <c r="AP102" s="325"/>
      <c r="AQ102" s="869">
        <v>2</v>
      </c>
      <c r="AR102" s="870"/>
      <c r="AS102" s="870"/>
      <c r="AT102" s="871"/>
      <c r="AU102" s="869">
        <v>3</v>
      </c>
      <c r="AV102" s="870"/>
      <c r="AW102" s="870"/>
      <c r="AX102" s="871"/>
    </row>
    <row r="103" spans="1:60" ht="31.5" hidden="1" customHeight="1" x14ac:dyDescent="0.15">
      <c r="A103" s="468" t="s">
        <v>499</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68"/>
      <c r="AU103" s="355" t="s">
        <v>501</v>
      </c>
      <c r="AV103" s="356"/>
      <c r="AW103" s="356"/>
      <c r="AX103" s="357"/>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8" t="s">
        <v>499</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68"/>
      <c r="AU106" s="355" t="s">
        <v>501</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8" t="s">
        <v>499</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68"/>
      <c r="AU109" s="355" t="s">
        <v>501</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8" t="s">
        <v>499</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553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v>4.9000000000000004</v>
      </c>
      <c r="AF116" s="325"/>
      <c r="AG116" s="325"/>
      <c r="AH116" s="325"/>
      <c r="AI116" s="325">
        <v>5</v>
      </c>
      <c r="AJ116" s="325"/>
      <c r="AK116" s="325"/>
      <c r="AL116" s="325"/>
      <c r="AM116" s="325">
        <v>6.3</v>
      </c>
      <c r="AN116" s="325"/>
      <c r="AO116" s="325"/>
      <c r="AP116" s="325"/>
      <c r="AQ116" s="348">
        <v>3.5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555</v>
      </c>
      <c r="AC117" s="339"/>
      <c r="AD117" s="340"/>
      <c r="AE117" s="285" t="s">
        <v>691</v>
      </c>
      <c r="AF117" s="285"/>
      <c r="AG117" s="285"/>
      <c r="AH117" s="285"/>
      <c r="AI117" s="285" t="s">
        <v>692</v>
      </c>
      <c r="AJ117" s="285"/>
      <c r="AK117" s="285"/>
      <c r="AL117" s="285"/>
      <c r="AM117" s="285" t="s">
        <v>693</v>
      </c>
      <c r="AN117" s="285"/>
      <c r="AO117" s="285"/>
      <c r="AP117" s="285"/>
      <c r="AQ117" s="285" t="s">
        <v>681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662</v>
      </c>
      <c r="AR133" s="265"/>
      <c r="AS133" s="132" t="s">
        <v>357</v>
      </c>
      <c r="AT133" s="133"/>
      <c r="AU133" s="198" t="s">
        <v>665</v>
      </c>
      <c r="AV133" s="198"/>
      <c r="AW133" s="132" t="s">
        <v>301</v>
      </c>
      <c r="AX133" s="210"/>
    </row>
    <row r="134" spans="1:50" ht="54" customHeight="1" x14ac:dyDescent="0.15">
      <c r="A134" s="1002"/>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v>95.6</v>
      </c>
      <c r="AF134" s="190"/>
      <c r="AG134" s="190"/>
      <c r="AH134" s="190"/>
      <c r="AI134" s="266">
        <v>96.7</v>
      </c>
      <c r="AJ134" s="190"/>
      <c r="AK134" s="190"/>
      <c r="AL134" s="190"/>
      <c r="AM134" s="266">
        <v>96.4</v>
      </c>
      <c r="AN134" s="190"/>
      <c r="AO134" s="190"/>
      <c r="AP134" s="190"/>
      <c r="AQ134" s="266" t="s">
        <v>639</v>
      </c>
      <c r="AR134" s="190"/>
      <c r="AS134" s="190"/>
      <c r="AT134" s="190"/>
      <c r="AU134" s="266" t="s">
        <v>662</v>
      </c>
      <c r="AV134" s="190"/>
      <c r="AW134" s="190"/>
      <c r="AX134" s="192"/>
    </row>
    <row r="135" spans="1:50" ht="79.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563</v>
      </c>
      <c r="AC135" s="202"/>
      <c r="AD135" s="202"/>
      <c r="AE135" s="266">
        <v>100</v>
      </c>
      <c r="AF135" s="190"/>
      <c r="AG135" s="190"/>
      <c r="AH135" s="190"/>
      <c r="AI135" s="266">
        <v>100</v>
      </c>
      <c r="AJ135" s="190"/>
      <c r="AK135" s="190"/>
      <c r="AL135" s="190"/>
      <c r="AM135" s="266">
        <v>100</v>
      </c>
      <c r="AN135" s="190"/>
      <c r="AO135" s="190"/>
      <c r="AP135" s="190"/>
      <c r="AQ135" s="266" t="s">
        <v>639</v>
      </c>
      <c r="AR135" s="190"/>
      <c r="AS135" s="190"/>
      <c r="AT135" s="190"/>
      <c r="AU135" s="266" t="s">
        <v>665</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661</v>
      </c>
      <c r="AR137" s="265"/>
      <c r="AS137" s="132" t="s">
        <v>357</v>
      </c>
      <c r="AT137" s="133"/>
      <c r="AU137" s="198" t="s">
        <v>661</v>
      </c>
      <c r="AV137" s="198"/>
      <c r="AW137" s="132" t="s">
        <v>301</v>
      </c>
      <c r="AX137" s="210"/>
    </row>
    <row r="138" spans="1:50" ht="53.25" customHeight="1" x14ac:dyDescent="0.15">
      <c r="A138" s="1002"/>
      <c r="B138" s="236"/>
      <c r="C138" s="235"/>
      <c r="D138" s="236"/>
      <c r="E138" s="235"/>
      <c r="F138" s="297"/>
      <c r="G138" s="211" t="s">
        <v>561</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564</v>
      </c>
      <c r="AC138" s="188"/>
      <c r="AD138" s="188"/>
      <c r="AE138" s="266">
        <v>91.6</v>
      </c>
      <c r="AF138" s="190"/>
      <c r="AG138" s="190"/>
      <c r="AH138" s="190"/>
      <c r="AI138" s="266">
        <v>93.3</v>
      </c>
      <c r="AJ138" s="190"/>
      <c r="AK138" s="190"/>
      <c r="AL138" s="190"/>
      <c r="AM138" s="266">
        <v>92.9</v>
      </c>
      <c r="AN138" s="190"/>
      <c r="AO138" s="190"/>
      <c r="AP138" s="190"/>
      <c r="AQ138" s="266" t="s">
        <v>639</v>
      </c>
      <c r="AR138" s="190"/>
      <c r="AS138" s="190"/>
      <c r="AT138" s="190"/>
      <c r="AU138" s="266" t="s">
        <v>661</v>
      </c>
      <c r="AV138" s="190"/>
      <c r="AW138" s="190"/>
      <c r="AX138" s="192"/>
    </row>
    <row r="139" spans="1:50" ht="79.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564</v>
      </c>
      <c r="AC139" s="202"/>
      <c r="AD139" s="202"/>
      <c r="AE139" s="266">
        <v>100</v>
      </c>
      <c r="AF139" s="190"/>
      <c r="AG139" s="190"/>
      <c r="AH139" s="190"/>
      <c r="AI139" s="266">
        <v>100</v>
      </c>
      <c r="AJ139" s="190"/>
      <c r="AK139" s="190"/>
      <c r="AL139" s="190"/>
      <c r="AM139" s="266">
        <v>100</v>
      </c>
      <c r="AN139" s="190"/>
      <c r="AO139" s="190"/>
      <c r="AP139" s="190"/>
      <c r="AQ139" s="266" t="s">
        <v>640</v>
      </c>
      <c r="AR139" s="190"/>
      <c r="AS139" s="190"/>
      <c r="AT139" s="190"/>
      <c r="AU139" s="266" t="s">
        <v>666</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customHeight="1" x14ac:dyDescent="0.15">
      <c r="A484" s="1002"/>
      <c r="B484" s="236"/>
      <c r="C484" s="235"/>
      <c r="D484" s="236"/>
      <c r="E484" s="222" t="s">
        <v>355</v>
      </c>
      <c r="F484" s="223"/>
      <c r="G484" s="224" t="s">
        <v>386</v>
      </c>
      <c r="H484" s="118"/>
      <c r="I484" s="118"/>
      <c r="J484" s="225" t="s">
        <v>659</v>
      </c>
      <c r="K484" s="226"/>
      <c r="L484" s="226"/>
      <c r="M484" s="226"/>
      <c r="N484" s="226"/>
      <c r="O484" s="226"/>
      <c r="P484" s="226"/>
      <c r="Q484" s="226"/>
      <c r="R484" s="226"/>
      <c r="S484" s="226"/>
      <c r="T484" s="227"/>
      <c r="U484" s="228" t="s">
        <v>662</v>
      </c>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t="s">
        <v>662</v>
      </c>
      <c r="AF486" s="198"/>
      <c r="AG486" s="132" t="s">
        <v>357</v>
      </c>
      <c r="AH486" s="133"/>
      <c r="AI486" s="143"/>
      <c r="AJ486" s="143"/>
      <c r="AK486" s="143"/>
      <c r="AL486" s="138"/>
      <c r="AM486" s="143"/>
      <c r="AN486" s="143"/>
      <c r="AO486" s="143"/>
      <c r="AP486" s="138"/>
      <c r="AQ486" s="209" t="s">
        <v>661</v>
      </c>
      <c r="AR486" s="198"/>
      <c r="AS486" s="132" t="s">
        <v>357</v>
      </c>
      <c r="AT486" s="133"/>
      <c r="AU486" s="198" t="s">
        <v>672</v>
      </c>
      <c r="AV486" s="198"/>
      <c r="AW486" s="132" t="s">
        <v>301</v>
      </c>
      <c r="AX486" s="210"/>
    </row>
    <row r="487" spans="1:50" ht="23.25" customHeight="1" x14ac:dyDescent="0.15">
      <c r="A487" s="1002"/>
      <c r="B487" s="236"/>
      <c r="C487" s="235"/>
      <c r="D487" s="236"/>
      <c r="E487" s="126"/>
      <c r="F487" s="127"/>
      <c r="G487" s="211" t="s">
        <v>661</v>
      </c>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t="s">
        <v>665</v>
      </c>
      <c r="AC487" s="202"/>
      <c r="AD487" s="202"/>
      <c r="AE487" s="189" t="s">
        <v>661</v>
      </c>
      <c r="AF487" s="190"/>
      <c r="AG487" s="190"/>
      <c r="AH487" s="190"/>
      <c r="AI487" s="189" t="s">
        <v>662</v>
      </c>
      <c r="AJ487" s="190"/>
      <c r="AK487" s="190"/>
      <c r="AL487" s="190"/>
      <c r="AM487" s="189" t="s">
        <v>669</v>
      </c>
      <c r="AN487" s="190"/>
      <c r="AO487" s="190"/>
      <c r="AP487" s="191"/>
      <c r="AQ487" s="189" t="s">
        <v>665</v>
      </c>
      <c r="AR487" s="190"/>
      <c r="AS487" s="190"/>
      <c r="AT487" s="191"/>
      <c r="AU487" s="190" t="s">
        <v>661</v>
      </c>
      <c r="AV487" s="190"/>
      <c r="AW487" s="190"/>
      <c r="AX487" s="192"/>
    </row>
    <row r="488" spans="1:50" ht="23.25"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t="s">
        <v>661</v>
      </c>
      <c r="AC488" s="188"/>
      <c r="AD488" s="188"/>
      <c r="AE488" s="189" t="s">
        <v>661</v>
      </c>
      <c r="AF488" s="190"/>
      <c r="AG488" s="190"/>
      <c r="AH488" s="191"/>
      <c r="AI488" s="189" t="s">
        <v>661</v>
      </c>
      <c r="AJ488" s="190"/>
      <c r="AK488" s="190"/>
      <c r="AL488" s="190"/>
      <c r="AM488" s="189" t="s">
        <v>661</v>
      </c>
      <c r="AN488" s="190"/>
      <c r="AO488" s="190"/>
      <c r="AP488" s="191"/>
      <c r="AQ488" s="189" t="s">
        <v>669</v>
      </c>
      <c r="AR488" s="190"/>
      <c r="AS488" s="190"/>
      <c r="AT488" s="191"/>
      <c r="AU488" s="190" t="s">
        <v>673</v>
      </c>
      <c r="AV488" s="190"/>
      <c r="AW488" s="190"/>
      <c r="AX488" s="192"/>
    </row>
    <row r="489" spans="1:50" ht="23.25"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t="s">
        <v>661</v>
      </c>
      <c r="AF489" s="190"/>
      <c r="AG489" s="190"/>
      <c r="AH489" s="191"/>
      <c r="AI489" s="189" t="s">
        <v>661</v>
      </c>
      <c r="AJ489" s="190"/>
      <c r="AK489" s="190"/>
      <c r="AL489" s="190"/>
      <c r="AM489" s="189" t="s">
        <v>662</v>
      </c>
      <c r="AN489" s="190"/>
      <c r="AO489" s="190"/>
      <c r="AP489" s="191"/>
      <c r="AQ489" s="189" t="s">
        <v>662</v>
      </c>
      <c r="AR489" s="190"/>
      <c r="AS489" s="190"/>
      <c r="AT489" s="191"/>
      <c r="AU489" s="190" t="s">
        <v>661</v>
      </c>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t="s">
        <v>660</v>
      </c>
      <c r="AF511" s="198"/>
      <c r="AG511" s="132" t="s">
        <v>357</v>
      </c>
      <c r="AH511" s="133"/>
      <c r="AI511" s="143"/>
      <c r="AJ511" s="143"/>
      <c r="AK511" s="143"/>
      <c r="AL511" s="138"/>
      <c r="AM511" s="143"/>
      <c r="AN511" s="143"/>
      <c r="AO511" s="143"/>
      <c r="AP511" s="138"/>
      <c r="AQ511" s="209" t="s">
        <v>671</v>
      </c>
      <c r="AR511" s="198"/>
      <c r="AS511" s="132" t="s">
        <v>357</v>
      </c>
      <c r="AT511" s="133"/>
      <c r="AU511" s="198" t="s">
        <v>661</v>
      </c>
      <c r="AV511" s="198"/>
      <c r="AW511" s="132" t="s">
        <v>301</v>
      </c>
      <c r="AX511" s="210"/>
    </row>
    <row r="512" spans="1:50" ht="23.25" customHeight="1" x14ac:dyDescent="0.15">
      <c r="A512" s="1002"/>
      <c r="B512" s="236"/>
      <c r="C512" s="235"/>
      <c r="D512" s="236"/>
      <c r="E512" s="126"/>
      <c r="F512" s="127"/>
      <c r="G512" s="211" t="s">
        <v>665</v>
      </c>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t="s">
        <v>661</v>
      </c>
      <c r="AC512" s="202"/>
      <c r="AD512" s="202"/>
      <c r="AE512" s="189" t="s">
        <v>661</v>
      </c>
      <c r="AF512" s="190"/>
      <c r="AG512" s="190"/>
      <c r="AH512" s="190"/>
      <c r="AI512" s="189" t="s">
        <v>661</v>
      </c>
      <c r="AJ512" s="190"/>
      <c r="AK512" s="190"/>
      <c r="AL512" s="190"/>
      <c r="AM512" s="189" t="s">
        <v>670</v>
      </c>
      <c r="AN512" s="190"/>
      <c r="AO512" s="190"/>
      <c r="AP512" s="191"/>
      <c r="AQ512" s="189" t="s">
        <v>661</v>
      </c>
      <c r="AR512" s="190"/>
      <c r="AS512" s="190"/>
      <c r="AT512" s="191"/>
      <c r="AU512" s="190" t="s">
        <v>661</v>
      </c>
      <c r="AV512" s="190"/>
      <c r="AW512" s="190"/>
      <c r="AX512" s="192"/>
    </row>
    <row r="513" spans="1:50" ht="23.25"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t="s">
        <v>665</v>
      </c>
      <c r="AC513" s="188"/>
      <c r="AD513" s="188"/>
      <c r="AE513" s="189" t="s">
        <v>661</v>
      </c>
      <c r="AF513" s="190"/>
      <c r="AG513" s="190"/>
      <c r="AH513" s="191"/>
      <c r="AI513" s="189" t="s">
        <v>662</v>
      </c>
      <c r="AJ513" s="190"/>
      <c r="AK513" s="190"/>
      <c r="AL513" s="190"/>
      <c r="AM513" s="189" t="s">
        <v>662</v>
      </c>
      <c r="AN513" s="190"/>
      <c r="AO513" s="190"/>
      <c r="AP513" s="191"/>
      <c r="AQ513" s="189" t="s">
        <v>661</v>
      </c>
      <c r="AR513" s="190"/>
      <c r="AS513" s="190"/>
      <c r="AT513" s="191"/>
      <c r="AU513" s="190" t="s">
        <v>661</v>
      </c>
      <c r="AV513" s="190"/>
      <c r="AW513" s="190"/>
      <c r="AX513" s="192"/>
    </row>
    <row r="514" spans="1:50" ht="23.25"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t="s">
        <v>668</v>
      </c>
      <c r="AF514" s="190"/>
      <c r="AG514" s="190"/>
      <c r="AH514" s="191"/>
      <c r="AI514" s="189" t="s">
        <v>661</v>
      </c>
      <c r="AJ514" s="190"/>
      <c r="AK514" s="190"/>
      <c r="AL514" s="190"/>
      <c r="AM514" s="189" t="s">
        <v>662</v>
      </c>
      <c r="AN514" s="190"/>
      <c r="AO514" s="190"/>
      <c r="AP514" s="191"/>
      <c r="AQ514" s="189" t="s">
        <v>661</v>
      </c>
      <c r="AR514" s="190"/>
      <c r="AS514" s="190"/>
      <c r="AT514" s="191"/>
      <c r="AU514" s="190" t="s">
        <v>661</v>
      </c>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x14ac:dyDescent="0.15">
      <c r="A536" s="1002"/>
      <c r="B536" s="236"/>
      <c r="C536" s="235"/>
      <c r="D536" s="236"/>
      <c r="E536" s="120" t="s">
        <v>667</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3"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4"/>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81.75" customHeight="1" x14ac:dyDescent="0.15">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556</v>
      </c>
      <c r="AE702" s="866"/>
      <c r="AF702" s="866"/>
      <c r="AG702" s="855" t="s">
        <v>566</v>
      </c>
      <c r="AH702" s="856"/>
      <c r="AI702" s="856"/>
      <c r="AJ702" s="856"/>
      <c r="AK702" s="856"/>
      <c r="AL702" s="856"/>
      <c r="AM702" s="856"/>
      <c r="AN702" s="856"/>
      <c r="AO702" s="856"/>
      <c r="AP702" s="856"/>
      <c r="AQ702" s="856"/>
      <c r="AR702" s="856"/>
      <c r="AS702" s="856"/>
      <c r="AT702" s="856"/>
      <c r="AU702" s="856"/>
      <c r="AV702" s="856"/>
      <c r="AW702" s="856"/>
      <c r="AX702" s="857"/>
    </row>
    <row r="703" spans="1:50" ht="8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556</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82.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556</v>
      </c>
      <c r="AE704" s="569"/>
      <c r="AF704" s="569"/>
      <c r="AG704" s="423" t="s">
        <v>568</v>
      </c>
      <c r="AH704" s="214"/>
      <c r="AI704" s="214"/>
      <c r="AJ704" s="214"/>
      <c r="AK704" s="214"/>
      <c r="AL704" s="214"/>
      <c r="AM704" s="214"/>
      <c r="AN704" s="214"/>
      <c r="AO704" s="214"/>
      <c r="AP704" s="214"/>
      <c r="AQ704" s="214"/>
      <c r="AR704" s="214"/>
      <c r="AS704" s="214"/>
      <c r="AT704" s="214"/>
      <c r="AU704" s="214"/>
      <c r="AV704" s="214"/>
      <c r="AW704" s="214"/>
      <c r="AX704" s="424"/>
    </row>
    <row r="705" spans="1:50" ht="42" customHeight="1" x14ac:dyDescent="0.15">
      <c r="A705" s="609" t="s">
        <v>40</v>
      </c>
      <c r="B705" s="762"/>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556</v>
      </c>
      <c r="AE705" s="720"/>
      <c r="AF705" s="720"/>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48.75" customHeight="1" x14ac:dyDescent="0.15">
      <c r="A706" s="647"/>
      <c r="B706" s="763"/>
      <c r="C706" s="602"/>
      <c r="D706" s="603"/>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569</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48" customHeight="1" x14ac:dyDescent="0.15">
      <c r="A707" s="647"/>
      <c r="B707" s="763"/>
      <c r="C707" s="604"/>
      <c r="D707" s="605"/>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6" t="s">
        <v>570</v>
      </c>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41.25" customHeight="1" x14ac:dyDescent="0.15">
      <c r="A708" s="647"/>
      <c r="B708" s="648"/>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0" t="s">
        <v>556</v>
      </c>
      <c r="AE708" s="671"/>
      <c r="AF708" s="671"/>
      <c r="AG708" s="496" t="s">
        <v>573</v>
      </c>
      <c r="AH708" s="497"/>
      <c r="AI708" s="497"/>
      <c r="AJ708" s="497"/>
      <c r="AK708" s="497"/>
      <c r="AL708" s="497"/>
      <c r="AM708" s="497"/>
      <c r="AN708" s="497"/>
      <c r="AO708" s="497"/>
      <c r="AP708" s="497"/>
      <c r="AQ708" s="497"/>
      <c r="AR708" s="497"/>
      <c r="AS708" s="497"/>
      <c r="AT708" s="497"/>
      <c r="AU708" s="497"/>
      <c r="AV708" s="497"/>
      <c r="AW708" s="497"/>
      <c r="AX708" s="498"/>
    </row>
    <row r="709" spans="1:50" ht="55.5" customHeight="1" x14ac:dyDescent="0.15">
      <c r="A709" s="647"/>
      <c r="B709" s="648"/>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556</v>
      </c>
      <c r="AE709" s="115"/>
      <c r="AF709" s="115"/>
      <c r="AG709" s="656" t="s">
        <v>574</v>
      </c>
      <c r="AH709" s="657"/>
      <c r="AI709" s="657"/>
      <c r="AJ709" s="657"/>
      <c r="AK709" s="657"/>
      <c r="AL709" s="657"/>
      <c r="AM709" s="657"/>
      <c r="AN709" s="657"/>
      <c r="AO709" s="657"/>
      <c r="AP709" s="657"/>
      <c r="AQ709" s="657"/>
      <c r="AR709" s="657"/>
      <c r="AS709" s="657"/>
      <c r="AT709" s="657"/>
      <c r="AU709" s="657"/>
      <c r="AV709" s="657"/>
      <c r="AW709" s="657"/>
      <c r="AX709" s="658"/>
    </row>
    <row r="710" spans="1:50" ht="41.25" customHeight="1" x14ac:dyDescent="0.15">
      <c r="A710" s="647"/>
      <c r="B710" s="648"/>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556</v>
      </c>
      <c r="AE710" s="115"/>
      <c r="AF710" s="115"/>
      <c r="AG710" s="656" t="s">
        <v>575</v>
      </c>
      <c r="AH710" s="657"/>
      <c r="AI710" s="657"/>
      <c r="AJ710" s="657"/>
      <c r="AK710" s="657"/>
      <c r="AL710" s="657"/>
      <c r="AM710" s="657"/>
      <c r="AN710" s="657"/>
      <c r="AO710" s="657"/>
      <c r="AP710" s="657"/>
      <c r="AQ710" s="657"/>
      <c r="AR710" s="657"/>
      <c r="AS710" s="657"/>
      <c r="AT710" s="657"/>
      <c r="AU710" s="657"/>
      <c r="AV710" s="657"/>
      <c r="AW710" s="657"/>
      <c r="AX710" s="658"/>
    </row>
    <row r="711" spans="1:50" ht="41.25" customHeight="1" x14ac:dyDescent="0.15">
      <c r="A711" s="647"/>
      <c r="B711" s="648"/>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556</v>
      </c>
      <c r="AE711" s="115"/>
      <c r="AF711" s="115"/>
      <c r="AG711" s="656" t="s">
        <v>576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5" t="s">
        <v>494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571</v>
      </c>
      <c r="AE712" s="569"/>
      <c r="AF712" s="569"/>
      <c r="AG712" s="581" t="s">
        <v>674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t="s">
        <v>665</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571</v>
      </c>
      <c r="AE714" s="579"/>
      <c r="AF714" s="580"/>
      <c r="AG714" s="682" t="s">
        <v>661</v>
      </c>
      <c r="AH714" s="683"/>
      <c r="AI714" s="683"/>
      <c r="AJ714" s="683"/>
      <c r="AK714" s="683"/>
      <c r="AL714" s="683"/>
      <c r="AM714" s="683"/>
      <c r="AN714" s="683"/>
      <c r="AO714" s="683"/>
      <c r="AP714" s="683"/>
      <c r="AQ714" s="683"/>
      <c r="AR714" s="683"/>
      <c r="AS714" s="683"/>
      <c r="AT714" s="683"/>
      <c r="AU714" s="683"/>
      <c r="AV714" s="683"/>
      <c r="AW714" s="683"/>
      <c r="AX714" s="684"/>
    </row>
    <row r="715" spans="1:50" ht="42.75" customHeight="1" x14ac:dyDescent="0.15">
      <c r="A715" s="609"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556</v>
      </c>
      <c r="AE715" s="671"/>
      <c r="AF715" s="672"/>
      <c r="AG715" s="496" t="s">
        <v>577</v>
      </c>
      <c r="AH715" s="497"/>
      <c r="AI715" s="497"/>
      <c r="AJ715" s="497"/>
      <c r="AK715" s="497"/>
      <c r="AL715" s="497"/>
      <c r="AM715" s="497"/>
      <c r="AN715" s="497"/>
      <c r="AO715" s="497"/>
      <c r="AP715" s="497"/>
      <c r="AQ715" s="497"/>
      <c r="AR715" s="497"/>
      <c r="AS715" s="497"/>
      <c r="AT715" s="497"/>
      <c r="AU715" s="497"/>
      <c r="AV715" s="497"/>
      <c r="AW715" s="497"/>
      <c r="AX715" s="498"/>
    </row>
    <row r="716" spans="1:50" ht="42.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571</v>
      </c>
      <c r="AE716" s="752"/>
      <c r="AF716" s="752"/>
      <c r="AG716" s="656" t="s">
        <v>675</v>
      </c>
      <c r="AH716" s="657"/>
      <c r="AI716" s="657"/>
      <c r="AJ716" s="657"/>
      <c r="AK716" s="657"/>
      <c r="AL716" s="657"/>
      <c r="AM716" s="657"/>
      <c r="AN716" s="657"/>
      <c r="AO716" s="657"/>
      <c r="AP716" s="657"/>
      <c r="AQ716" s="657"/>
      <c r="AR716" s="657"/>
      <c r="AS716" s="657"/>
      <c r="AT716" s="657"/>
      <c r="AU716" s="657"/>
      <c r="AV716" s="657"/>
      <c r="AW716" s="657"/>
      <c r="AX716" s="658"/>
    </row>
    <row r="717" spans="1:50" ht="42.75" customHeight="1" x14ac:dyDescent="0.15">
      <c r="A717" s="647"/>
      <c r="B717" s="648"/>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556</v>
      </c>
      <c r="AE717" s="115"/>
      <c r="AF717" s="115"/>
      <c r="AG717" s="656" t="s">
        <v>578</v>
      </c>
      <c r="AH717" s="657"/>
      <c r="AI717" s="657"/>
      <c r="AJ717" s="657"/>
      <c r="AK717" s="657"/>
      <c r="AL717" s="657"/>
      <c r="AM717" s="657"/>
      <c r="AN717" s="657"/>
      <c r="AO717" s="657"/>
      <c r="AP717" s="657"/>
      <c r="AQ717" s="657"/>
      <c r="AR717" s="657"/>
      <c r="AS717" s="657"/>
      <c r="AT717" s="657"/>
      <c r="AU717" s="657"/>
      <c r="AV717" s="657"/>
      <c r="AW717" s="657"/>
      <c r="AX717" s="658"/>
    </row>
    <row r="718" spans="1:50" ht="73.5" customHeight="1" x14ac:dyDescent="0.15">
      <c r="A718" s="649"/>
      <c r="B718" s="650"/>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556</v>
      </c>
      <c r="AE718" s="115"/>
      <c r="AF718" s="115"/>
      <c r="AG718" s="123" t="s">
        <v>579</v>
      </c>
      <c r="AH718" s="124"/>
      <c r="AI718" s="124"/>
      <c r="AJ718" s="124"/>
      <c r="AK718" s="124"/>
      <c r="AL718" s="124"/>
      <c r="AM718" s="124"/>
      <c r="AN718" s="124"/>
      <c r="AO718" s="124"/>
      <c r="AP718" s="124"/>
      <c r="AQ718" s="124"/>
      <c r="AR718" s="124"/>
      <c r="AS718" s="124"/>
      <c r="AT718" s="124"/>
      <c r="AU718" s="124"/>
      <c r="AV718" s="124"/>
      <c r="AW718" s="124"/>
      <c r="AX718" s="125"/>
    </row>
    <row r="719" spans="1:50" ht="40.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70" t="s">
        <v>571</v>
      </c>
      <c r="AE719" s="671"/>
      <c r="AF719" s="671"/>
      <c r="AG719" s="120" t="s">
        <v>675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8" t="s">
        <v>54</v>
      </c>
      <c r="D726" s="564"/>
      <c r="E726" s="564"/>
      <c r="F726" s="565"/>
      <c r="G726" s="794" t="s">
        <v>580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1"/>
      <c r="B727" s="612"/>
      <c r="C727" s="789" t="s">
        <v>58</v>
      </c>
      <c r="D727" s="790"/>
      <c r="E727" s="790"/>
      <c r="F727" s="791"/>
      <c r="G727" s="792" t="s">
        <v>581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685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08.75" customHeight="1" thickBot="1" x14ac:dyDescent="0.2">
      <c r="A731" s="606" t="s">
        <v>257</v>
      </c>
      <c r="B731" s="607"/>
      <c r="C731" s="607"/>
      <c r="D731" s="607"/>
      <c r="E731" s="608"/>
      <c r="F731" s="673" t="s">
        <v>686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81.75" customHeight="1" thickBot="1" x14ac:dyDescent="0.2">
      <c r="A733" s="738" t="s">
        <v>687</v>
      </c>
      <c r="B733" s="739"/>
      <c r="C733" s="739"/>
      <c r="D733" s="739"/>
      <c r="E733" s="740"/>
      <c r="F733" s="759" t="s">
        <v>688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7" t="s">
        <v>502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3" t="s">
        <v>433</v>
      </c>
      <c r="B737" s="614"/>
      <c r="C737" s="614"/>
      <c r="D737" s="614"/>
      <c r="E737" s="614"/>
      <c r="F737" s="614"/>
      <c r="G737" s="923">
        <v>50</v>
      </c>
      <c r="H737" s="924"/>
      <c r="I737" s="924"/>
      <c r="J737" s="924"/>
      <c r="K737" s="924"/>
      <c r="L737" s="924"/>
      <c r="M737" s="924"/>
      <c r="N737" s="924"/>
      <c r="O737" s="924"/>
      <c r="P737" s="925"/>
      <c r="Q737" s="614" t="s">
        <v>360</v>
      </c>
      <c r="R737" s="614"/>
      <c r="S737" s="614"/>
      <c r="T737" s="614"/>
      <c r="U737" s="614"/>
      <c r="V737" s="614"/>
      <c r="W737" s="923">
        <v>81</v>
      </c>
      <c r="X737" s="924"/>
      <c r="Y737" s="924"/>
      <c r="Z737" s="924"/>
      <c r="AA737" s="924"/>
      <c r="AB737" s="924"/>
      <c r="AC737" s="924"/>
      <c r="AD737" s="924"/>
      <c r="AE737" s="924"/>
      <c r="AF737" s="925"/>
      <c r="AG737" s="614" t="s">
        <v>361</v>
      </c>
      <c r="AH737" s="614"/>
      <c r="AI737" s="614"/>
      <c r="AJ737" s="614"/>
      <c r="AK737" s="614"/>
      <c r="AL737" s="614"/>
      <c r="AM737" s="923">
        <v>88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41</v>
      </c>
      <c r="H738" s="924"/>
      <c r="I738" s="924"/>
      <c r="J738" s="924"/>
      <c r="K738" s="924"/>
      <c r="L738" s="924"/>
      <c r="M738" s="924"/>
      <c r="N738" s="924"/>
      <c r="O738" s="924"/>
      <c r="P738" s="924"/>
      <c r="Q738" s="614" t="s">
        <v>363</v>
      </c>
      <c r="R738" s="614"/>
      <c r="S738" s="614"/>
      <c r="T738" s="614"/>
      <c r="U738" s="614"/>
      <c r="V738" s="614"/>
      <c r="W738" s="923">
        <v>40</v>
      </c>
      <c r="X738" s="924"/>
      <c r="Y738" s="924"/>
      <c r="Z738" s="924"/>
      <c r="AA738" s="924"/>
      <c r="AB738" s="924"/>
      <c r="AC738" s="924"/>
      <c r="AD738" s="924"/>
      <c r="AE738" s="924"/>
      <c r="AF738" s="925"/>
      <c r="AG738" s="901" t="s">
        <v>364</v>
      </c>
      <c r="AH738" s="901"/>
      <c r="AI738" s="901"/>
      <c r="AJ738" s="901"/>
      <c r="AK738" s="901"/>
      <c r="AL738" s="901"/>
      <c r="AM738" s="923">
        <v>41</v>
      </c>
      <c r="AN738" s="924"/>
      <c r="AO738" s="924"/>
      <c r="AP738" s="924"/>
      <c r="AQ738" s="924"/>
      <c r="AR738" s="924"/>
      <c r="AS738" s="924"/>
      <c r="AT738" s="924"/>
      <c r="AU738" s="924"/>
      <c r="AV738" s="925"/>
      <c r="AW738" s="87"/>
      <c r="AX738" s="88"/>
    </row>
    <row r="739" spans="1:50" ht="24.75" customHeight="1" thickBot="1" x14ac:dyDescent="0.2">
      <c r="A739" s="736" t="s">
        <v>488</v>
      </c>
      <c r="B739" s="737"/>
      <c r="C739" s="737"/>
      <c r="D739" s="737"/>
      <c r="E739" s="737"/>
      <c r="F739" s="737"/>
      <c r="G739" s="926">
        <v>42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538</v>
      </c>
      <c r="B740" s="774"/>
      <c r="C740" s="774"/>
      <c r="D740" s="774"/>
      <c r="E740" s="774"/>
      <c r="F740" s="77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582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540</v>
      </c>
      <c r="B779" s="754"/>
      <c r="C779" s="754"/>
      <c r="D779" s="754"/>
      <c r="E779" s="754"/>
      <c r="F779" s="755"/>
      <c r="G779" s="420" t="s">
        <v>583</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584</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6"/>
      <c r="C780" s="756"/>
      <c r="D780" s="756"/>
      <c r="E780" s="756"/>
      <c r="F780" s="75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6"/>
      <c r="C781" s="756"/>
      <c r="D781" s="756"/>
      <c r="E781" s="756"/>
      <c r="F781" s="757"/>
      <c r="G781" s="435" t="s">
        <v>586</v>
      </c>
      <c r="H781" s="436"/>
      <c r="I781" s="436"/>
      <c r="J781" s="436"/>
      <c r="K781" s="437"/>
      <c r="L781" s="438" t="s">
        <v>597</v>
      </c>
      <c r="M781" s="439"/>
      <c r="N781" s="439"/>
      <c r="O781" s="439"/>
      <c r="P781" s="439"/>
      <c r="Q781" s="439"/>
      <c r="R781" s="439"/>
      <c r="S781" s="439"/>
      <c r="T781" s="439"/>
      <c r="U781" s="439"/>
      <c r="V781" s="439"/>
      <c r="W781" s="439"/>
      <c r="X781" s="440"/>
      <c r="Y781" s="465">
        <v>1.79</v>
      </c>
      <c r="Z781" s="466"/>
      <c r="AA781" s="466"/>
      <c r="AB781" s="563"/>
      <c r="AC781" s="435" t="s">
        <v>595</v>
      </c>
      <c r="AD781" s="436"/>
      <c r="AE781" s="436"/>
      <c r="AF781" s="436"/>
      <c r="AG781" s="437"/>
      <c r="AH781" s="438" t="s">
        <v>604</v>
      </c>
      <c r="AI781" s="439"/>
      <c r="AJ781" s="439"/>
      <c r="AK781" s="439"/>
      <c r="AL781" s="439"/>
      <c r="AM781" s="439"/>
      <c r="AN781" s="439"/>
      <c r="AO781" s="439"/>
      <c r="AP781" s="439"/>
      <c r="AQ781" s="439"/>
      <c r="AR781" s="439"/>
      <c r="AS781" s="439"/>
      <c r="AT781" s="440"/>
      <c r="AU781" s="465">
        <v>6.1</v>
      </c>
      <c r="AV781" s="466"/>
      <c r="AW781" s="466"/>
      <c r="AX781" s="467"/>
    </row>
    <row r="782" spans="1:50" ht="24.75" customHeight="1" x14ac:dyDescent="0.15">
      <c r="A782" s="570"/>
      <c r="B782" s="756"/>
      <c r="C782" s="756"/>
      <c r="D782" s="756"/>
      <c r="E782" s="756"/>
      <c r="F782" s="757"/>
      <c r="G782" s="345" t="s">
        <v>593</v>
      </c>
      <c r="H782" s="346"/>
      <c r="I782" s="346"/>
      <c r="J782" s="346"/>
      <c r="K782" s="347"/>
      <c r="L782" s="390" t="s">
        <v>601</v>
      </c>
      <c r="M782" s="391"/>
      <c r="N782" s="391"/>
      <c r="O782" s="391"/>
      <c r="P782" s="391"/>
      <c r="Q782" s="391"/>
      <c r="R782" s="391"/>
      <c r="S782" s="391"/>
      <c r="T782" s="391"/>
      <c r="U782" s="391"/>
      <c r="V782" s="391"/>
      <c r="W782" s="391"/>
      <c r="X782" s="392"/>
      <c r="Y782" s="387">
        <v>0.79</v>
      </c>
      <c r="Z782" s="388"/>
      <c r="AA782" s="388"/>
      <c r="AB782" s="394"/>
      <c r="AC782" s="345" t="s">
        <v>594</v>
      </c>
      <c r="AD782" s="346"/>
      <c r="AE782" s="346"/>
      <c r="AF782" s="346"/>
      <c r="AG782" s="347"/>
      <c r="AH782" s="390" t="s">
        <v>607</v>
      </c>
      <c r="AI782" s="391"/>
      <c r="AJ782" s="391"/>
      <c r="AK782" s="391"/>
      <c r="AL782" s="391"/>
      <c r="AM782" s="391"/>
      <c r="AN782" s="391"/>
      <c r="AO782" s="391"/>
      <c r="AP782" s="391"/>
      <c r="AQ782" s="391"/>
      <c r="AR782" s="391"/>
      <c r="AS782" s="391"/>
      <c r="AT782" s="392"/>
      <c r="AU782" s="387">
        <v>0.67</v>
      </c>
      <c r="AV782" s="388"/>
      <c r="AW782" s="388"/>
      <c r="AX782" s="389"/>
    </row>
    <row r="783" spans="1:50" ht="24.75" customHeight="1" x14ac:dyDescent="0.15">
      <c r="A783" s="570"/>
      <c r="B783" s="756"/>
      <c r="C783" s="756"/>
      <c r="D783" s="756"/>
      <c r="E783" s="756"/>
      <c r="F783" s="757"/>
      <c r="G783" s="345" t="s">
        <v>603</v>
      </c>
      <c r="H783" s="346"/>
      <c r="I783" s="346"/>
      <c r="J783" s="346"/>
      <c r="K783" s="347"/>
      <c r="L783" s="390" t="s">
        <v>599</v>
      </c>
      <c r="M783" s="391"/>
      <c r="N783" s="391"/>
      <c r="O783" s="391"/>
      <c r="P783" s="391"/>
      <c r="Q783" s="391"/>
      <c r="R783" s="391"/>
      <c r="S783" s="391"/>
      <c r="T783" s="391"/>
      <c r="U783" s="391"/>
      <c r="V783" s="391"/>
      <c r="W783" s="391"/>
      <c r="X783" s="392"/>
      <c r="Y783" s="387">
        <v>0.28999999999999998</v>
      </c>
      <c r="Z783" s="388"/>
      <c r="AA783" s="388"/>
      <c r="AB783" s="394"/>
      <c r="AC783" s="345" t="s">
        <v>586</v>
      </c>
      <c r="AD783" s="346"/>
      <c r="AE783" s="346"/>
      <c r="AF783" s="346"/>
      <c r="AG783" s="347"/>
      <c r="AH783" s="390" t="s">
        <v>608</v>
      </c>
      <c r="AI783" s="391"/>
      <c r="AJ783" s="391"/>
      <c r="AK783" s="391"/>
      <c r="AL783" s="391"/>
      <c r="AM783" s="391"/>
      <c r="AN783" s="391"/>
      <c r="AO783" s="391"/>
      <c r="AP783" s="391"/>
      <c r="AQ783" s="391"/>
      <c r="AR783" s="391"/>
      <c r="AS783" s="391"/>
      <c r="AT783" s="392"/>
      <c r="AU783" s="387">
        <v>0.34</v>
      </c>
      <c r="AV783" s="388"/>
      <c r="AW783" s="388"/>
      <c r="AX783" s="389"/>
    </row>
    <row r="784" spans="1:50" ht="24.75" customHeight="1" x14ac:dyDescent="0.15">
      <c r="A784" s="570"/>
      <c r="B784" s="756"/>
      <c r="C784" s="756"/>
      <c r="D784" s="756"/>
      <c r="E784" s="756"/>
      <c r="F784" s="757"/>
      <c r="G784" s="345" t="s">
        <v>587</v>
      </c>
      <c r="H784" s="346"/>
      <c r="I784" s="346"/>
      <c r="J784" s="346"/>
      <c r="K784" s="347"/>
      <c r="L784" s="390" t="s">
        <v>600</v>
      </c>
      <c r="M784" s="391"/>
      <c r="N784" s="391"/>
      <c r="O784" s="391"/>
      <c r="P784" s="391"/>
      <c r="Q784" s="391"/>
      <c r="R784" s="391"/>
      <c r="S784" s="391"/>
      <c r="T784" s="391"/>
      <c r="U784" s="391"/>
      <c r="V784" s="391"/>
      <c r="W784" s="391"/>
      <c r="X784" s="392"/>
      <c r="Y784" s="387">
        <v>0.2</v>
      </c>
      <c r="Z784" s="388"/>
      <c r="AA784" s="388"/>
      <c r="AB784" s="394"/>
      <c r="AC784" s="345" t="s">
        <v>591</v>
      </c>
      <c r="AD784" s="346"/>
      <c r="AE784" s="346"/>
      <c r="AF784" s="346"/>
      <c r="AG784" s="347"/>
      <c r="AH784" s="390" t="s">
        <v>612</v>
      </c>
      <c r="AI784" s="391"/>
      <c r="AJ784" s="391"/>
      <c r="AK784" s="391"/>
      <c r="AL784" s="391"/>
      <c r="AM784" s="391"/>
      <c r="AN784" s="391"/>
      <c r="AO784" s="391"/>
      <c r="AP784" s="391"/>
      <c r="AQ784" s="391"/>
      <c r="AR784" s="391"/>
      <c r="AS784" s="391"/>
      <c r="AT784" s="392"/>
      <c r="AU784" s="387">
        <v>0.27900000000000003</v>
      </c>
      <c r="AV784" s="388"/>
      <c r="AW784" s="388"/>
      <c r="AX784" s="389"/>
    </row>
    <row r="785" spans="1:50" ht="24.75" customHeight="1" x14ac:dyDescent="0.15">
      <c r="A785" s="570"/>
      <c r="B785" s="756"/>
      <c r="C785" s="756"/>
      <c r="D785" s="756"/>
      <c r="E785" s="756"/>
      <c r="F785" s="757"/>
      <c r="G785" s="345" t="s">
        <v>588</v>
      </c>
      <c r="H785" s="346"/>
      <c r="I785" s="346"/>
      <c r="J785" s="346"/>
      <c r="K785" s="347"/>
      <c r="L785" s="390" t="s">
        <v>598</v>
      </c>
      <c r="M785" s="391"/>
      <c r="N785" s="391"/>
      <c r="O785" s="391"/>
      <c r="P785" s="391"/>
      <c r="Q785" s="391"/>
      <c r="R785" s="391"/>
      <c r="S785" s="391"/>
      <c r="T785" s="391"/>
      <c r="U785" s="391"/>
      <c r="V785" s="391"/>
      <c r="W785" s="391"/>
      <c r="X785" s="392"/>
      <c r="Y785" s="387">
        <v>7.0000000000000007E-2</v>
      </c>
      <c r="Z785" s="388"/>
      <c r="AA785" s="388"/>
      <c r="AB785" s="394"/>
      <c r="AC785" s="345" t="s">
        <v>587</v>
      </c>
      <c r="AD785" s="346"/>
      <c r="AE785" s="346"/>
      <c r="AF785" s="346"/>
      <c r="AG785" s="347"/>
      <c r="AH785" s="390" t="s">
        <v>600</v>
      </c>
      <c r="AI785" s="391"/>
      <c r="AJ785" s="391"/>
      <c r="AK785" s="391"/>
      <c r="AL785" s="391"/>
      <c r="AM785" s="391"/>
      <c r="AN785" s="391"/>
      <c r="AO785" s="391"/>
      <c r="AP785" s="391"/>
      <c r="AQ785" s="391"/>
      <c r="AR785" s="391"/>
      <c r="AS785" s="391"/>
      <c r="AT785" s="392"/>
      <c r="AU785" s="387">
        <v>0.17799999999999999</v>
      </c>
      <c r="AV785" s="388"/>
      <c r="AW785" s="388"/>
      <c r="AX785" s="389"/>
    </row>
    <row r="786" spans="1:50" ht="24.75" customHeight="1" x14ac:dyDescent="0.15">
      <c r="A786" s="570"/>
      <c r="B786" s="756"/>
      <c r="C786" s="756"/>
      <c r="D786" s="756"/>
      <c r="E786" s="756"/>
      <c r="F786" s="757"/>
      <c r="G786" s="345" t="s">
        <v>589</v>
      </c>
      <c r="H786" s="346"/>
      <c r="I786" s="346"/>
      <c r="J786" s="346"/>
      <c r="K786" s="347"/>
      <c r="L786" s="390" t="s">
        <v>602</v>
      </c>
      <c r="M786" s="391"/>
      <c r="N786" s="391"/>
      <c r="O786" s="391"/>
      <c r="P786" s="391"/>
      <c r="Q786" s="391"/>
      <c r="R786" s="391"/>
      <c r="S786" s="391"/>
      <c r="T786" s="391"/>
      <c r="U786" s="391"/>
      <c r="V786" s="391"/>
      <c r="W786" s="391"/>
      <c r="X786" s="392"/>
      <c r="Y786" s="387">
        <v>0.1</v>
      </c>
      <c r="Z786" s="388"/>
      <c r="AA786" s="388"/>
      <c r="AB786" s="394"/>
      <c r="AC786" s="345" t="s">
        <v>605</v>
      </c>
      <c r="AD786" s="346"/>
      <c r="AE786" s="346"/>
      <c r="AF786" s="346"/>
      <c r="AG786" s="347"/>
      <c r="AH786" s="390" t="s">
        <v>598</v>
      </c>
      <c r="AI786" s="391"/>
      <c r="AJ786" s="391"/>
      <c r="AK786" s="391"/>
      <c r="AL786" s="391"/>
      <c r="AM786" s="391"/>
      <c r="AN786" s="391"/>
      <c r="AO786" s="391"/>
      <c r="AP786" s="391"/>
      <c r="AQ786" s="391"/>
      <c r="AR786" s="391"/>
      <c r="AS786" s="391"/>
      <c r="AT786" s="392"/>
      <c r="AU786" s="387">
        <v>0.151</v>
      </c>
      <c r="AV786" s="388"/>
      <c r="AW786" s="388"/>
      <c r="AX786" s="389"/>
    </row>
    <row r="787" spans="1:50" ht="24.75" customHeight="1" x14ac:dyDescent="0.15">
      <c r="A787" s="570"/>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t="s">
        <v>590</v>
      </c>
      <c r="AD787" s="346"/>
      <c r="AE787" s="346"/>
      <c r="AF787" s="346"/>
      <c r="AG787" s="347"/>
      <c r="AH787" s="390" t="s">
        <v>599</v>
      </c>
      <c r="AI787" s="391"/>
      <c r="AJ787" s="391"/>
      <c r="AK787" s="391"/>
      <c r="AL787" s="391"/>
      <c r="AM787" s="391"/>
      <c r="AN787" s="391"/>
      <c r="AO787" s="391"/>
      <c r="AP787" s="391"/>
      <c r="AQ787" s="391"/>
      <c r="AR787" s="391"/>
      <c r="AS787" s="391"/>
      <c r="AT787" s="392"/>
      <c r="AU787" s="387">
        <v>0.09</v>
      </c>
      <c r="AV787" s="388"/>
      <c r="AW787" s="388"/>
      <c r="AX787" s="389"/>
    </row>
    <row r="788" spans="1:50" ht="24.75" customHeight="1" x14ac:dyDescent="0.15">
      <c r="A788" s="570"/>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t="s">
        <v>606</v>
      </c>
      <c r="AD788" s="346"/>
      <c r="AE788" s="346"/>
      <c r="AF788" s="346"/>
      <c r="AG788" s="347"/>
      <c r="AH788" s="390" t="s">
        <v>601</v>
      </c>
      <c r="AI788" s="391"/>
      <c r="AJ788" s="391"/>
      <c r="AK788" s="391"/>
      <c r="AL788" s="391"/>
      <c r="AM788" s="391"/>
      <c r="AN788" s="391"/>
      <c r="AO788" s="391"/>
      <c r="AP788" s="391"/>
      <c r="AQ788" s="391"/>
      <c r="AR788" s="391"/>
      <c r="AS788" s="391"/>
      <c r="AT788" s="392"/>
      <c r="AU788" s="387">
        <v>7.0000000000000007E-2</v>
      </c>
      <c r="AV788" s="388"/>
      <c r="AW788" s="388"/>
      <c r="AX788" s="389"/>
    </row>
    <row r="789" spans="1:50" ht="24.75" customHeight="1" x14ac:dyDescent="0.15">
      <c r="A789" s="570"/>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v>0.01</v>
      </c>
      <c r="AV789" s="388"/>
      <c r="AW789" s="388"/>
      <c r="AX789" s="389"/>
    </row>
    <row r="790" spans="1:50" ht="24.75" customHeight="1" x14ac:dyDescent="0.15">
      <c r="A790" s="570"/>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0"/>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3.24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7.887999999999999</v>
      </c>
      <c r="AV791" s="401"/>
      <c r="AW791" s="401"/>
      <c r="AX791" s="403"/>
    </row>
    <row r="792" spans="1:50" ht="24.75" customHeight="1" x14ac:dyDescent="0.15">
      <c r="A792" s="570"/>
      <c r="B792" s="756"/>
      <c r="C792" s="756"/>
      <c r="D792" s="756"/>
      <c r="E792" s="756"/>
      <c r="F792" s="757"/>
      <c r="G792" s="420" t="s">
        <v>585</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622</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0"/>
      <c r="B793" s="756"/>
      <c r="C793" s="756"/>
      <c r="D793" s="756"/>
      <c r="E793" s="756"/>
      <c r="F793" s="75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0"/>
      <c r="B794" s="756"/>
      <c r="C794" s="756"/>
      <c r="D794" s="756"/>
      <c r="E794" s="756"/>
      <c r="F794" s="757"/>
      <c r="G794" s="435" t="s">
        <v>587</v>
      </c>
      <c r="H794" s="436"/>
      <c r="I794" s="436"/>
      <c r="J794" s="436"/>
      <c r="K794" s="437"/>
      <c r="L794" s="438" t="s">
        <v>600</v>
      </c>
      <c r="M794" s="439"/>
      <c r="N794" s="439"/>
      <c r="O794" s="439"/>
      <c r="P794" s="439"/>
      <c r="Q794" s="439"/>
      <c r="R794" s="439"/>
      <c r="S794" s="439"/>
      <c r="T794" s="439"/>
      <c r="U794" s="439"/>
      <c r="V794" s="439"/>
      <c r="W794" s="439"/>
      <c r="X794" s="440"/>
      <c r="Y794" s="465">
        <v>1.42</v>
      </c>
      <c r="Z794" s="466"/>
      <c r="AA794" s="466"/>
      <c r="AB794" s="563"/>
      <c r="AC794" s="435" t="s">
        <v>623</v>
      </c>
      <c r="AD794" s="436"/>
      <c r="AE794" s="436"/>
      <c r="AF794" s="436"/>
      <c r="AG794" s="437"/>
      <c r="AH794" s="438" t="s">
        <v>629</v>
      </c>
      <c r="AI794" s="439"/>
      <c r="AJ794" s="439"/>
      <c r="AK794" s="439"/>
      <c r="AL794" s="439"/>
      <c r="AM794" s="439"/>
      <c r="AN794" s="439"/>
      <c r="AO794" s="439"/>
      <c r="AP794" s="439"/>
      <c r="AQ794" s="439"/>
      <c r="AR794" s="439"/>
      <c r="AS794" s="439"/>
      <c r="AT794" s="440"/>
      <c r="AU794" s="465">
        <v>4.2</v>
      </c>
      <c r="AV794" s="466"/>
      <c r="AW794" s="466"/>
      <c r="AX794" s="467"/>
    </row>
    <row r="795" spans="1:50" ht="24.75" customHeight="1" x14ac:dyDescent="0.15">
      <c r="A795" s="570"/>
      <c r="B795" s="756"/>
      <c r="C795" s="756"/>
      <c r="D795" s="756"/>
      <c r="E795" s="756"/>
      <c r="F795" s="757"/>
      <c r="G795" s="345" t="s">
        <v>595</v>
      </c>
      <c r="H795" s="346"/>
      <c r="I795" s="346"/>
      <c r="J795" s="346"/>
      <c r="K795" s="347"/>
      <c r="L795" s="390" t="s">
        <v>604</v>
      </c>
      <c r="M795" s="391"/>
      <c r="N795" s="391"/>
      <c r="O795" s="391"/>
      <c r="P795" s="391"/>
      <c r="Q795" s="391"/>
      <c r="R795" s="391"/>
      <c r="S795" s="391"/>
      <c r="T795" s="391"/>
      <c r="U795" s="391"/>
      <c r="V795" s="391"/>
      <c r="W795" s="391"/>
      <c r="X795" s="392"/>
      <c r="Y795" s="387">
        <v>1.24</v>
      </c>
      <c r="Z795" s="388"/>
      <c r="AA795" s="388"/>
      <c r="AB795" s="394"/>
      <c r="AC795" s="345" t="s">
        <v>624</v>
      </c>
      <c r="AD795" s="346"/>
      <c r="AE795" s="346"/>
      <c r="AF795" s="346"/>
      <c r="AG795" s="347"/>
      <c r="AH795" s="390" t="s">
        <v>630</v>
      </c>
      <c r="AI795" s="391"/>
      <c r="AJ795" s="391"/>
      <c r="AK795" s="391"/>
      <c r="AL795" s="391"/>
      <c r="AM795" s="391"/>
      <c r="AN795" s="391"/>
      <c r="AO795" s="391"/>
      <c r="AP795" s="391"/>
      <c r="AQ795" s="391"/>
      <c r="AR795" s="391"/>
      <c r="AS795" s="391"/>
      <c r="AT795" s="392"/>
      <c r="AU795" s="387">
        <v>0.7</v>
      </c>
      <c r="AV795" s="388"/>
      <c r="AW795" s="388"/>
      <c r="AX795" s="389"/>
    </row>
    <row r="796" spans="1:50" ht="24.75" customHeight="1" x14ac:dyDescent="0.15">
      <c r="A796" s="570"/>
      <c r="B796" s="756"/>
      <c r="C796" s="756"/>
      <c r="D796" s="756"/>
      <c r="E796" s="756"/>
      <c r="F796" s="757"/>
      <c r="G796" s="345" t="s">
        <v>588</v>
      </c>
      <c r="H796" s="346"/>
      <c r="I796" s="346"/>
      <c r="J796" s="346"/>
      <c r="K796" s="347"/>
      <c r="L796" s="390" t="s">
        <v>598</v>
      </c>
      <c r="M796" s="391"/>
      <c r="N796" s="391"/>
      <c r="O796" s="391"/>
      <c r="P796" s="391"/>
      <c r="Q796" s="391"/>
      <c r="R796" s="391"/>
      <c r="S796" s="391"/>
      <c r="T796" s="391"/>
      <c r="U796" s="391"/>
      <c r="V796" s="391"/>
      <c r="W796" s="391"/>
      <c r="X796" s="392"/>
      <c r="Y796" s="387">
        <v>0.9</v>
      </c>
      <c r="Z796" s="388"/>
      <c r="AA796" s="388"/>
      <c r="AB796" s="394"/>
      <c r="AC796" s="345" t="s">
        <v>625</v>
      </c>
      <c r="AD796" s="346"/>
      <c r="AE796" s="346"/>
      <c r="AF796" s="346"/>
      <c r="AG796" s="347"/>
      <c r="AH796" s="390" t="s">
        <v>631</v>
      </c>
      <c r="AI796" s="391"/>
      <c r="AJ796" s="391"/>
      <c r="AK796" s="391"/>
      <c r="AL796" s="391"/>
      <c r="AM796" s="391"/>
      <c r="AN796" s="391"/>
      <c r="AO796" s="391"/>
      <c r="AP796" s="391"/>
      <c r="AQ796" s="391"/>
      <c r="AR796" s="391"/>
      <c r="AS796" s="391"/>
      <c r="AT796" s="392"/>
      <c r="AU796" s="387">
        <v>0.6</v>
      </c>
      <c r="AV796" s="388"/>
      <c r="AW796" s="388"/>
      <c r="AX796" s="389"/>
    </row>
    <row r="797" spans="1:50" ht="24.75" customHeight="1" x14ac:dyDescent="0.15">
      <c r="A797" s="570"/>
      <c r="B797" s="756"/>
      <c r="C797" s="756"/>
      <c r="D797" s="756"/>
      <c r="E797" s="756"/>
      <c r="F797" s="757"/>
      <c r="G797" s="345" t="s">
        <v>586</v>
      </c>
      <c r="H797" s="346"/>
      <c r="I797" s="346"/>
      <c r="J797" s="346"/>
      <c r="K797" s="347"/>
      <c r="L797" s="390" t="s">
        <v>597</v>
      </c>
      <c r="M797" s="391"/>
      <c r="N797" s="391"/>
      <c r="O797" s="391"/>
      <c r="P797" s="391"/>
      <c r="Q797" s="391"/>
      <c r="R797" s="391"/>
      <c r="S797" s="391"/>
      <c r="T797" s="391"/>
      <c r="U797" s="391"/>
      <c r="V797" s="391"/>
      <c r="W797" s="391"/>
      <c r="X797" s="392"/>
      <c r="Y797" s="387">
        <v>0.65</v>
      </c>
      <c r="Z797" s="388"/>
      <c r="AA797" s="388"/>
      <c r="AB797" s="394"/>
      <c r="AC797" s="345" t="s">
        <v>626</v>
      </c>
      <c r="AD797" s="346"/>
      <c r="AE797" s="346"/>
      <c r="AF797" s="346"/>
      <c r="AG797" s="347"/>
      <c r="AH797" s="390" t="s">
        <v>632</v>
      </c>
      <c r="AI797" s="391"/>
      <c r="AJ797" s="391"/>
      <c r="AK797" s="391"/>
      <c r="AL797" s="391"/>
      <c r="AM797" s="391"/>
      <c r="AN797" s="391"/>
      <c r="AO797" s="391"/>
      <c r="AP797" s="391"/>
      <c r="AQ797" s="391"/>
      <c r="AR797" s="391"/>
      <c r="AS797" s="391"/>
      <c r="AT797" s="392"/>
      <c r="AU797" s="387">
        <v>0.6</v>
      </c>
      <c r="AV797" s="388"/>
      <c r="AW797" s="388"/>
      <c r="AX797" s="389"/>
    </row>
    <row r="798" spans="1:50" ht="24.75" customHeight="1" x14ac:dyDescent="0.15">
      <c r="A798" s="570"/>
      <c r="B798" s="756"/>
      <c r="C798" s="756"/>
      <c r="D798" s="756"/>
      <c r="E798" s="756"/>
      <c r="F798" s="757"/>
      <c r="G798" s="345" t="s">
        <v>609</v>
      </c>
      <c r="H798" s="346"/>
      <c r="I798" s="346"/>
      <c r="J798" s="346"/>
      <c r="K798" s="347"/>
      <c r="L798" s="390" t="s">
        <v>612</v>
      </c>
      <c r="M798" s="391"/>
      <c r="N798" s="391"/>
      <c r="O798" s="391"/>
      <c r="P798" s="391"/>
      <c r="Q798" s="391"/>
      <c r="R798" s="391"/>
      <c r="S798" s="391"/>
      <c r="T798" s="391"/>
      <c r="U798" s="391"/>
      <c r="V798" s="391"/>
      <c r="W798" s="391"/>
      <c r="X798" s="392"/>
      <c r="Y798" s="387">
        <v>0.56999999999999995</v>
      </c>
      <c r="Z798" s="388"/>
      <c r="AA798" s="388"/>
      <c r="AB798" s="394"/>
      <c r="AC798" s="345" t="s">
        <v>627</v>
      </c>
      <c r="AD798" s="346"/>
      <c r="AE798" s="346"/>
      <c r="AF798" s="346"/>
      <c r="AG798" s="347"/>
      <c r="AH798" s="390" t="s">
        <v>633</v>
      </c>
      <c r="AI798" s="391"/>
      <c r="AJ798" s="391"/>
      <c r="AK798" s="391"/>
      <c r="AL798" s="391"/>
      <c r="AM798" s="391"/>
      <c r="AN798" s="391"/>
      <c r="AO798" s="391"/>
      <c r="AP798" s="391"/>
      <c r="AQ798" s="391"/>
      <c r="AR798" s="391"/>
      <c r="AS798" s="391"/>
      <c r="AT798" s="392"/>
      <c r="AU798" s="387">
        <v>0.4</v>
      </c>
      <c r="AV798" s="388"/>
      <c r="AW798" s="388"/>
      <c r="AX798" s="389"/>
    </row>
    <row r="799" spans="1:50" ht="24.75" customHeight="1" x14ac:dyDescent="0.15">
      <c r="A799" s="570"/>
      <c r="B799" s="756"/>
      <c r="C799" s="756"/>
      <c r="D799" s="756"/>
      <c r="E799" s="756"/>
      <c r="F799" s="757"/>
      <c r="G799" s="345" t="s">
        <v>603</v>
      </c>
      <c r="H799" s="346"/>
      <c r="I799" s="346"/>
      <c r="J799" s="346"/>
      <c r="K799" s="347"/>
      <c r="L799" s="390" t="s">
        <v>599</v>
      </c>
      <c r="M799" s="391"/>
      <c r="N799" s="391"/>
      <c r="O799" s="391"/>
      <c r="P799" s="391"/>
      <c r="Q799" s="391"/>
      <c r="R799" s="391"/>
      <c r="S799" s="391"/>
      <c r="T799" s="391"/>
      <c r="U799" s="391"/>
      <c r="V799" s="391"/>
      <c r="W799" s="391"/>
      <c r="X799" s="392"/>
      <c r="Y799" s="387">
        <v>0.52</v>
      </c>
      <c r="Z799" s="388"/>
      <c r="AA799" s="388"/>
      <c r="AB799" s="394"/>
      <c r="AC799" s="345" t="s">
        <v>628</v>
      </c>
      <c r="AD799" s="346"/>
      <c r="AE799" s="346"/>
      <c r="AF799" s="346"/>
      <c r="AG799" s="347"/>
      <c r="AH799" s="390" t="s">
        <v>634</v>
      </c>
      <c r="AI799" s="391"/>
      <c r="AJ799" s="391"/>
      <c r="AK799" s="391"/>
      <c r="AL799" s="391"/>
      <c r="AM799" s="391"/>
      <c r="AN799" s="391"/>
      <c r="AO799" s="391"/>
      <c r="AP799" s="391"/>
      <c r="AQ799" s="391"/>
      <c r="AR799" s="391"/>
      <c r="AS799" s="391"/>
      <c r="AT799" s="392"/>
      <c r="AU799" s="387">
        <v>0.3</v>
      </c>
      <c r="AV799" s="388"/>
      <c r="AW799" s="388"/>
      <c r="AX799" s="389"/>
    </row>
    <row r="800" spans="1:50" ht="24.75" customHeight="1" x14ac:dyDescent="0.15">
      <c r="A800" s="570"/>
      <c r="B800" s="756"/>
      <c r="C800" s="756"/>
      <c r="D800" s="756"/>
      <c r="E800" s="756"/>
      <c r="F800" s="757"/>
      <c r="G800" s="345" t="s">
        <v>592</v>
      </c>
      <c r="H800" s="346"/>
      <c r="I800" s="346"/>
      <c r="J800" s="346"/>
      <c r="K800" s="347"/>
      <c r="L800" s="390" t="s">
        <v>613</v>
      </c>
      <c r="M800" s="391"/>
      <c r="N800" s="391"/>
      <c r="O800" s="391"/>
      <c r="P800" s="391"/>
      <c r="Q800" s="391"/>
      <c r="R800" s="391"/>
      <c r="S800" s="391"/>
      <c r="T800" s="391"/>
      <c r="U800" s="391"/>
      <c r="V800" s="391"/>
      <c r="W800" s="391"/>
      <c r="X800" s="392"/>
      <c r="Y800" s="387">
        <v>0.375</v>
      </c>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0"/>
      <c r="B801" s="756"/>
      <c r="C801" s="756"/>
      <c r="D801" s="756"/>
      <c r="E801" s="756"/>
      <c r="F801" s="757"/>
      <c r="G801" s="345" t="s">
        <v>610</v>
      </c>
      <c r="H801" s="346"/>
      <c r="I801" s="346"/>
      <c r="J801" s="346"/>
      <c r="K801" s="347"/>
      <c r="L801" s="390" t="s">
        <v>601</v>
      </c>
      <c r="M801" s="391"/>
      <c r="N801" s="391"/>
      <c r="O801" s="391"/>
      <c r="P801" s="391"/>
      <c r="Q801" s="391"/>
      <c r="R801" s="391"/>
      <c r="S801" s="391"/>
      <c r="T801" s="391"/>
      <c r="U801" s="391"/>
      <c r="V801" s="391"/>
      <c r="W801" s="391"/>
      <c r="X801" s="392"/>
      <c r="Y801" s="387">
        <v>0.36599999999999999</v>
      </c>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0"/>
      <c r="B802" s="756"/>
      <c r="C802" s="756"/>
      <c r="D802" s="756"/>
      <c r="E802" s="756"/>
      <c r="F802" s="757"/>
      <c r="G802" s="345" t="s">
        <v>611</v>
      </c>
      <c r="H802" s="346"/>
      <c r="I802" s="346"/>
      <c r="J802" s="346"/>
      <c r="K802" s="347"/>
      <c r="L802" s="390" t="s">
        <v>607</v>
      </c>
      <c r="M802" s="391"/>
      <c r="N802" s="391"/>
      <c r="O802" s="391"/>
      <c r="P802" s="391"/>
      <c r="Q802" s="391"/>
      <c r="R802" s="391"/>
      <c r="S802" s="391"/>
      <c r="T802" s="391"/>
      <c r="U802" s="391"/>
      <c r="V802" s="391"/>
      <c r="W802" s="391"/>
      <c r="X802" s="392"/>
      <c r="Y802" s="387">
        <v>0.35</v>
      </c>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0"/>
      <c r="B803" s="756"/>
      <c r="C803" s="756"/>
      <c r="D803" s="756"/>
      <c r="E803" s="756"/>
      <c r="F803" s="757"/>
      <c r="G803" s="345" t="s">
        <v>197</v>
      </c>
      <c r="H803" s="346"/>
      <c r="I803" s="346"/>
      <c r="J803" s="346"/>
      <c r="K803" s="347"/>
      <c r="L803" s="390" t="s">
        <v>621</v>
      </c>
      <c r="M803" s="391"/>
      <c r="N803" s="391"/>
      <c r="O803" s="391"/>
      <c r="P803" s="391"/>
      <c r="Q803" s="391"/>
      <c r="R803" s="391"/>
      <c r="S803" s="391"/>
      <c r="T803" s="391"/>
      <c r="U803" s="391"/>
      <c r="V803" s="391"/>
      <c r="W803" s="391"/>
      <c r="X803" s="392"/>
      <c r="Y803" s="387">
        <v>0.6</v>
      </c>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0"/>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6.9909999999999997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6.8</v>
      </c>
      <c r="AV804" s="401"/>
      <c r="AW804" s="401"/>
      <c r="AX804" s="403"/>
    </row>
    <row r="805" spans="1:50" ht="24.75" customHeight="1" x14ac:dyDescent="0.15">
      <c r="A805" s="570"/>
      <c r="B805" s="756"/>
      <c r="C805" s="756"/>
      <c r="D805" s="756"/>
      <c r="E805" s="756"/>
      <c r="F805" s="757"/>
      <c r="G805" s="420" t="s">
        <v>641</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642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70"/>
      <c r="B806" s="756"/>
      <c r="C806" s="756"/>
      <c r="D806" s="756"/>
      <c r="E806" s="756"/>
      <c r="F806" s="75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0"/>
      <c r="B807" s="756"/>
      <c r="C807" s="756"/>
      <c r="D807" s="756"/>
      <c r="E807" s="756"/>
      <c r="F807" s="757"/>
      <c r="G807" s="435" t="s">
        <v>588</v>
      </c>
      <c r="H807" s="436"/>
      <c r="I807" s="436"/>
      <c r="J807" s="436"/>
      <c r="K807" s="437"/>
      <c r="L807" s="438" t="s">
        <v>646</v>
      </c>
      <c r="M807" s="439"/>
      <c r="N807" s="439"/>
      <c r="O807" s="439"/>
      <c r="P807" s="439"/>
      <c r="Q807" s="439"/>
      <c r="R807" s="439"/>
      <c r="S807" s="439"/>
      <c r="T807" s="439"/>
      <c r="U807" s="439"/>
      <c r="V807" s="439"/>
      <c r="W807" s="439"/>
      <c r="X807" s="440"/>
      <c r="Y807" s="465">
        <v>3.3</v>
      </c>
      <c r="Z807" s="466"/>
      <c r="AA807" s="466"/>
      <c r="AB807" s="563"/>
      <c r="AC807" s="435" t="s">
        <v>647</v>
      </c>
      <c r="AD807" s="436"/>
      <c r="AE807" s="436"/>
      <c r="AF807" s="436"/>
      <c r="AG807" s="437"/>
      <c r="AH807" s="438" t="s">
        <v>648</v>
      </c>
      <c r="AI807" s="439"/>
      <c r="AJ807" s="439"/>
      <c r="AK807" s="439"/>
      <c r="AL807" s="439"/>
      <c r="AM807" s="439"/>
      <c r="AN807" s="439"/>
      <c r="AO807" s="439"/>
      <c r="AP807" s="439"/>
      <c r="AQ807" s="439"/>
      <c r="AR807" s="439"/>
      <c r="AS807" s="439"/>
      <c r="AT807" s="440"/>
      <c r="AU807" s="465">
        <v>0.3</v>
      </c>
      <c r="AV807" s="466"/>
      <c r="AW807" s="466"/>
      <c r="AX807" s="467"/>
    </row>
    <row r="808" spans="1:50" ht="33" customHeight="1" x14ac:dyDescent="0.15">
      <c r="A808" s="570"/>
      <c r="B808" s="756"/>
      <c r="C808" s="756"/>
      <c r="D808" s="756"/>
      <c r="E808" s="756"/>
      <c r="F808" s="757"/>
      <c r="G808" s="435" t="s">
        <v>643</v>
      </c>
      <c r="H808" s="436"/>
      <c r="I808" s="436"/>
      <c r="J808" s="436"/>
      <c r="K808" s="437"/>
      <c r="L808" s="438" t="s">
        <v>643</v>
      </c>
      <c r="M808" s="439"/>
      <c r="N808" s="439"/>
      <c r="O808" s="439"/>
      <c r="P808" s="439"/>
      <c r="Q808" s="439"/>
      <c r="R808" s="439"/>
      <c r="S808" s="439"/>
      <c r="T808" s="439"/>
      <c r="U808" s="439"/>
      <c r="V808" s="439"/>
      <c r="W808" s="439"/>
      <c r="X808" s="440"/>
      <c r="Y808" s="465">
        <v>1.5</v>
      </c>
      <c r="Z808" s="466"/>
      <c r="AA808" s="466"/>
      <c r="AB808" s="563"/>
      <c r="AC808" s="345" t="s">
        <v>649</v>
      </c>
      <c r="AD808" s="346"/>
      <c r="AE808" s="346"/>
      <c r="AF808" s="346"/>
      <c r="AG808" s="347"/>
      <c r="AH808" s="390" t="s">
        <v>650</v>
      </c>
      <c r="AI808" s="391"/>
      <c r="AJ808" s="391"/>
      <c r="AK808" s="391"/>
      <c r="AL808" s="391"/>
      <c r="AM808" s="391"/>
      <c r="AN808" s="391"/>
      <c r="AO808" s="391"/>
      <c r="AP808" s="391"/>
      <c r="AQ808" s="391"/>
      <c r="AR808" s="391"/>
      <c r="AS808" s="391"/>
      <c r="AT808" s="392"/>
      <c r="AU808" s="387">
        <v>0.2</v>
      </c>
      <c r="AV808" s="388"/>
      <c r="AW808" s="388"/>
      <c r="AX808" s="389"/>
    </row>
    <row r="809" spans="1:50" ht="24.75" customHeight="1" x14ac:dyDescent="0.15">
      <c r="A809" s="570"/>
      <c r="B809" s="756"/>
      <c r="C809" s="756"/>
      <c r="D809" s="756"/>
      <c r="E809" s="756"/>
      <c r="F809" s="757"/>
      <c r="G809" s="345" t="s">
        <v>644</v>
      </c>
      <c r="H809" s="346"/>
      <c r="I809" s="346"/>
      <c r="J809" s="346"/>
      <c r="K809" s="347"/>
      <c r="L809" s="390" t="s">
        <v>645</v>
      </c>
      <c r="M809" s="391"/>
      <c r="N809" s="391"/>
      <c r="O809" s="391"/>
      <c r="P809" s="391"/>
      <c r="Q809" s="391"/>
      <c r="R809" s="391"/>
      <c r="S809" s="391"/>
      <c r="T809" s="391"/>
      <c r="U809" s="391"/>
      <c r="V809" s="391"/>
      <c r="W809" s="391"/>
      <c r="X809" s="392"/>
      <c r="Y809" s="387">
        <v>1.3</v>
      </c>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0"/>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6.1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0.5</v>
      </c>
      <c r="AV817" s="401"/>
      <c r="AW817" s="401"/>
      <c r="AX817" s="403"/>
    </row>
    <row r="818" spans="1:50" ht="24.75" hidden="1" customHeight="1" x14ac:dyDescent="0.15">
      <c r="A818" s="570"/>
      <c r="B818" s="756"/>
      <c r="C818" s="756"/>
      <c r="D818" s="756"/>
      <c r="E818" s="756"/>
      <c r="F818" s="757"/>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6"/>
      <c r="C819" s="756"/>
      <c r="D819" s="756"/>
      <c r="E819" s="756"/>
      <c r="F819" s="75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84.75" customHeight="1" x14ac:dyDescent="0.15">
      <c r="A837" s="393">
        <v>1</v>
      </c>
      <c r="B837" s="393">
        <v>1</v>
      </c>
      <c r="C837" s="414" t="s">
        <v>596</v>
      </c>
      <c r="D837" s="404"/>
      <c r="E837" s="404"/>
      <c r="F837" s="404"/>
      <c r="G837" s="404"/>
      <c r="H837" s="404"/>
      <c r="I837" s="404"/>
      <c r="J837" s="405">
        <v>1240005004054</v>
      </c>
      <c r="K837" s="406"/>
      <c r="L837" s="406"/>
      <c r="M837" s="406"/>
      <c r="N837" s="406"/>
      <c r="O837" s="406"/>
      <c r="P837" s="415" t="s">
        <v>635</v>
      </c>
      <c r="Q837" s="308"/>
      <c r="R837" s="308"/>
      <c r="S837" s="308"/>
      <c r="T837" s="308"/>
      <c r="U837" s="308"/>
      <c r="V837" s="308"/>
      <c r="W837" s="308"/>
      <c r="X837" s="308"/>
      <c r="Y837" s="316">
        <v>3.2</v>
      </c>
      <c r="Z837" s="317"/>
      <c r="AA837" s="317"/>
      <c r="AB837" s="318"/>
      <c r="AC837" s="407" t="s">
        <v>527</v>
      </c>
      <c r="AD837" s="413"/>
      <c r="AE837" s="413"/>
      <c r="AF837" s="413"/>
      <c r="AG837" s="413"/>
      <c r="AH837" s="408">
        <v>1</v>
      </c>
      <c r="AI837" s="409"/>
      <c r="AJ837" s="409"/>
      <c r="AK837" s="409"/>
      <c r="AL837" s="313">
        <v>92.3</v>
      </c>
      <c r="AM837" s="314"/>
      <c r="AN837" s="314"/>
      <c r="AO837" s="315"/>
      <c r="AP837" s="309" t="s">
        <v>665</v>
      </c>
      <c r="AQ837" s="309"/>
      <c r="AR837" s="309"/>
      <c r="AS837" s="309"/>
      <c r="AT837" s="309"/>
      <c r="AU837" s="309"/>
      <c r="AV837" s="309"/>
      <c r="AW837" s="309"/>
      <c r="AX837" s="309"/>
    </row>
    <row r="838" spans="1:50" ht="6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60.75"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70.5" customHeight="1" x14ac:dyDescent="0.15">
      <c r="A870" s="393">
        <v>1</v>
      </c>
      <c r="B870" s="393">
        <v>1</v>
      </c>
      <c r="C870" s="414" t="s">
        <v>614</v>
      </c>
      <c r="D870" s="404"/>
      <c r="E870" s="404"/>
      <c r="F870" s="404"/>
      <c r="G870" s="404"/>
      <c r="H870" s="404"/>
      <c r="I870" s="404"/>
      <c r="J870" s="405">
        <v>1290005005667</v>
      </c>
      <c r="K870" s="406"/>
      <c r="L870" s="406"/>
      <c r="M870" s="406"/>
      <c r="N870" s="406"/>
      <c r="O870" s="406"/>
      <c r="P870" s="415" t="s">
        <v>636</v>
      </c>
      <c r="Q870" s="308"/>
      <c r="R870" s="308"/>
      <c r="S870" s="308"/>
      <c r="T870" s="308"/>
      <c r="U870" s="308"/>
      <c r="V870" s="308"/>
      <c r="W870" s="308"/>
      <c r="X870" s="308"/>
      <c r="Y870" s="316">
        <v>7.9</v>
      </c>
      <c r="Z870" s="317"/>
      <c r="AA870" s="317"/>
      <c r="AB870" s="318"/>
      <c r="AC870" s="407" t="s">
        <v>527</v>
      </c>
      <c r="AD870" s="413"/>
      <c r="AE870" s="413"/>
      <c r="AF870" s="413"/>
      <c r="AG870" s="413"/>
      <c r="AH870" s="408">
        <v>1</v>
      </c>
      <c r="AI870" s="409"/>
      <c r="AJ870" s="409"/>
      <c r="AK870" s="409"/>
      <c r="AL870" s="313">
        <v>99.4</v>
      </c>
      <c r="AM870" s="314"/>
      <c r="AN870" s="314"/>
      <c r="AO870" s="315"/>
      <c r="AP870" s="309" t="s">
        <v>661</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56.25" customHeight="1" x14ac:dyDescent="0.15">
      <c r="A903" s="393">
        <v>1</v>
      </c>
      <c r="B903" s="393">
        <v>1</v>
      </c>
      <c r="C903" s="414" t="s">
        <v>615</v>
      </c>
      <c r="D903" s="404"/>
      <c r="E903" s="404"/>
      <c r="F903" s="404"/>
      <c r="G903" s="404"/>
      <c r="H903" s="404"/>
      <c r="I903" s="404"/>
      <c r="J903" s="405">
        <v>5200005002181</v>
      </c>
      <c r="K903" s="406"/>
      <c r="L903" s="406"/>
      <c r="M903" s="406"/>
      <c r="N903" s="406"/>
      <c r="O903" s="406"/>
      <c r="P903" s="415" t="s">
        <v>637</v>
      </c>
      <c r="Q903" s="308"/>
      <c r="R903" s="308"/>
      <c r="S903" s="308"/>
      <c r="T903" s="308"/>
      <c r="U903" s="308"/>
      <c r="V903" s="308"/>
      <c r="W903" s="308"/>
      <c r="X903" s="308"/>
      <c r="Y903" s="316">
        <v>7</v>
      </c>
      <c r="Z903" s="317"/>
      <c r="AA903" s="317"/>
      <c r="AB903" s="318"/>
      <c r="AC903" s="407" t="s">
        <v>527</v>
      </c>
      <c r="AD903" s="413"/>
      <c r="AE903" s="413"/>
      <c r="AF903" s="413"/>
      <c r="AG903" s="413"/>
      <c r="AH903" s="408">
        <v>1</v>
      </c>
      <c r="AI903" s="409"/>
      <c r="AJ903" s="409"/>
      <c r="AK903" s="409"/>
      <c r="AL903" s="313">
        <v>99.7</v>
      </c>
      <c r="AM903" s="314"/>
      <c r="AN903" s="314"/>
      <c r="AO903" s="315"/>
      <c r="AP903" s="309" t="s">
        <v>665</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68.25" customHeight="1" x14ac:dyDescent="0.15">
      <c r="A936" s="393">
        <v>1</v>
      </c>
      <c r="B936" s="393">
        <v>1</v>
      </c>
      <c r="C936" s="414" t="s">
        <v>616</v>
      </c>
      <c r="D936" s="404"/>
      <c r="E936" s="404"/>
      <c r="F936" s="404"/>
      <c r="G936" s="404"/>
      <c r="H936" s="404"/>
      <c r="I936" s="404"/>
      <c r="J936" s="405">
        <v>1010001034730</v>
      </c>
      <c r="K936" s="406"/>
      <c r="L936" s="406"/>
      <c r="M936" s="406"/>
      <c r="N936" s="406"/>
      <c r="O936" s="406"/>
      <c r="P936" s="415" t="s">
        <v>617</v>
      </c>
      <c r="Q936" s="308"/>
      <c r="R936" s="308"/>
      <c r="S936" s="308"/>
      <c r="T936" s="308"/>
      <c r="U936" s="308"/>
      <c r="V936" s="308"/>
      <c r="W936" s="308"/>
      <c r="X936" s="308"/>
      <c r="Y936" s="316">
        <v>6.8</v>
      </c>
      <c r="Z936" s="317"/>
      <c r="AA936" s="317"/>
      <c r="AB936" s="318"/>
      <c r="AC936" s="407" t="s">
        <v>530</v>
      </c>
      <c r="AD936" s="413"/>
      <c r="AE936" s="413"/>
      <c r="AF936" s="413"/>
      <c r="AG936" s="413"/>
      <c r="AH936" s="408">
        <v>3</v>
      </c>
      <c r="AI936" s="409"/>
      <c r="AJ936" s="409"/>
      <c r="AK936" s="409"/>
      <c r="AL936" s="313">
        <v>100</v>
      </c>
      <c r="AM936" s="314"/>
      <c r="AN936" s="314"/>
      <c r="AO936" s="315"/>
      <c r="AP936" s="309" t="s">
        <v>665</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55.5" customHeight="1" x14ac:dyDescent="0.15">
      <c r="A969" s="393">
        <v>1</v>
      </c>
      <c r="B969" s="393">
        <v>1</v>
      </c>
      <c r="C969" s="414" t="s">
        <v>651</v>
      </c>
      <c r="D969" s="404"/>
      <c r="E969" s="404"/>
      <c r="F969" s="404"/>
      <c r="G969" s="404"/>
      <c r="H969" s="404"/>
      <c r="I969" s="404"/>
      <c r="J969" s="405">
        <v>9010001102075</v>
      </c>
      <c r="K969" s="406"/>
      <c r="L969" s="406"/>
      <c r="M969" s="406"/>
      <c r="N969" s="406"/>
      <c r="O969" s="406"/>
      <c r="P969" s="415" t="s">
        <v>653</v>
      </c>
      <c r="Q969" s="308"/>
      <c r="R969" s="308"/>
      <c r="S969" s="308"/>
      <c r="T969" s="308"/>
      <c r="U969" s="308"/>
      <c r="V969" s="308"/>
      <c r="W969" s="308"/>
      <c r="X969" s="308"/>
      <c r="Y969" s="316">
        <v>6.1</v>
      </c>
      <c r="Z969" s="317"/>
      <c r="AA969" s="317"/>
      <c r="AB969" s="318"/>
      <c r="AC969" s="407" t="s">
        <v>526</v>
      </c>
      <c r="AD969" s="413"/>
      <c r="AE969" s="413"/>
      <c r="AF969" s="413"/>
      <c r="AG969" s="413"/>
      <c r="AH969" s="408">
        <v>7</v>
      </c>
      <c r="AI969" s="409"/>
      <c r="AJ969" s="409"/>
      <c r="AK969" s="409"/>
      <c r="AL969" s="313">
        <v>98.9</v>
      </c>
      <c r="AM969" s="314"/>
      <c r="AN969" s="314"/>
      <c r="AO969" s="315"/>
      <c r="AP969" s="309" t="s">
        <v>665</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4.75"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14" t="s">
        <v>652</v>
      </c>
      <c r="D1002" s="404"/>
      <c r="E1002" s="404"/>
      <c r="F1002" s="404"/>
      <c r="G1002" s="404"/>
      <c r="H1002" s="404"/>
      <c r="I1002" s="404"/>
      <c r="J1002" s="419">
        <v>8180005006604</v>
      </c>
      <c r="K1002" s="419"/>
      <c r="L1002" s="419"/>
      <c r="M1002" s="419"/>
      <c r="N1002" s="419"/>
      <c r="O1002" s="419"/>
      <c r="P1002" s="415" t="s">
        <v>654</v>
      </c>
      <c r="Q1002" s="308"/>
      <c r="R1002" s="308"/>
      <c r="S1002" s="308"/>
      <c r="T1002" s="308"/>
      <c r="U1002" s="308"/>
      <c r="V1002" s="308"/>
      <c r="W1002" s="308"/>
      <c r="X1002" s="308"/>
      <c r="Y1002" s="316">
        <v>0.5</v>
      </c>
      <c r="Z1002" s="317"/>
      <c r="AA1002" s="317"/>
      <c r="AB1002" s="318"/>
      <c r="AC1002" s="407" t="s">
        <v>533</v>
      </c>
      <c r="AD1002" s="413"/>
      <c r="AE1002" s="413"/>
      <c r="AF1002" s="413"/>
      <c r="AG1002" s="413"/>
      <c r="AH1002" s="408">
        <v>1</v>
      </c>
      <c r="AI1002" s="409"/>
      <c r="AJ1002" s="409"/>
      <c r="AK1002" s="409"/>
      <c r="AL1002" s="313">
        <v>100</v>
      </c>
      <c r="AM1002" s="314"/>
      <c r="AN1002" s="314"/>
      <c r="AO1002" s="315"/>
      <c r="AP1002" s="309" t="s">
        <v>665</v>
      </c>
      <c r="AQ1002" s="309"/>
      <c r="AR1002" s="309"/>
      <c r="AS1002" s="309"/>
      <c r="AT1002" s="309"/>
      <c r="AU1002" s="309"/>
      <c r="AV1002" s="309"/>
      <c r="AW1002" s="309"/>
      <c r="AX1002" s="309"/>
    </row>
    <row r="1003" spans="1:50" ht="30" customHeight="1" x14ac:dyDescent="0.15">
      <c r="A1003" s="393">
        <v>2</v>
      </c>
      <c r="B1003" s="393">
        <v>1</v>
      </c>
      <c r="C1003" s="414" t="s">
        <v>656</v>
      </c>
      <c r="D1003" s="404"/>
      <c r="E1003" s="404"/>
      <c r="F1003" s="404"/>
      <c r="G1003" s="404"/>
      <c r="H1003" s="404"/>
      <c r="I1003" s="404"/>
      <c r="J1003" s="405">
        <v>2012705000073</v>
      </c>
      <c r="K1003" s="406"/>
      <c r="L1003" s="406"/>
      <c r="M1003" s="406"/>
      <c r="N1003" s="406"/>
      <c r="O1003" s="406"/>
      <c r="P1003" s="415" t="s">
        <v>654</v>
      </c>
      <c r="Q1003" s="308"/>
      <c r="R1003" s="308"/>
      <c r="S1003" s="308"/>
      <c r="T1003" s="308"/>
      <c r="U1003" s="308"/>
      <c r="V1003" s="308"/>
      <c r="W1003" s="308"/>
      <c r="X1003" s="308"/>
      <c r="Y1003" s="316">
        <v>0.4</v>
      </c>
      <c r="Z1003" s="317"/>
      <c r="AA1003" s="317"/>
      <c r="AB1003" s="318"/>
      <c r="AC1003" s="407" t="s">
        <v>533</v>
      </c>
      <c r="AD1003" s="407"/>
      <c r="AE1003" s="407"/>
      <c r="AF1003" s="407"/>
      <c r="AG1003" s="407"/>
      <c r="AH1003" s="408">
        <v>1</v>
      </c>
      <c r="AI1003" s="409"/>
      <c r="AJ1003" s="409"/>
      <c r="AK1003" s="409"/>
      <c r="AL1003" s="313">
        <v>100</v>
      </c>
      <c r="AM1003" s="314"/>
      <c r="AN1003" s="314"/>
      <c r="AO1003" s="315"/>
      <c r="AP1003" s="309" t="s">
        <v>675</v>
      </c>
      <c r="AQ1003" s="309"/>
      <c r="AR1003" s="309"/>
      <c r="AS1003" s="309"/>
      <c r="AT1003" s="309"/>
      <c r="AU1003" s="309"/>
      <c r="AV1003" s="309"/>
      <c r="AW1003" s="309"/>
      <c r="AX1003" s="309"/>
    </row>
    <row r="1004" spans="1:50" ht="30" customHeight="1" x14ac:dyDescent="0.15">
      <c r="A1004" s="393">
        <v>3</v>
      </c>
      <c r="B1004" s="393">
        <v>1</v>
      </c>
      <c r="C1004" s="414" t="s">
        <v>655</v>
      </c>
      <c r="D1004" s="404"/>
      <c r="E1004" s="404"/>
      <c r="F1004" s="404"/>
      <c r="G1004" s="404"/>
      <c r="H1004" s="404"/>
      <c r="I1004" s="404"/>
      <c r="J1004" s="405">
        <v>8012405001283</v>
      </c>
      <c r="K1004" s="406"/>
      <c r="L1004" s="406"/>
      <c r="M1004" s="406"/>
      <c r="N1004" s="406"/>
      <c r="O1004" s="406"/>
      <c r="P1004" s="415" t="s">
        <v>654</v>
      </c>
      <c r="Q1004" s="308"/>
      <c r="R1004" s="308"/>
      <c r="S1004" s="308"/>
      <c r="T1004" s="308"/>
      <c r="U1004" s="308"/>
      <c r="V1004" s="308"/>
      <c r="W1004" s="308"/>
      <c r="X1004" s="308"/>
      <c r="Y1004" s="316">
        <v>0.2</v>
      </c>
      <c r="Z1004" s="317"/>
      <c r="AA1004" s="317"/>
      <c r="AB1004" s="318"/>
      <c r="AC1004" s="407" t="s">
        <v>533</v>
      </c>
      <c r="AD1004" s="407"/>
      <c r="AE1004" s="407"/>
      <c r="AF1004" s="407"/>
      <c r="AG1004" s="407"/>
      <c r="AH1004" s="311">
        <v>1</v>
      </c>
      <c r="AI1004" s="312"/>
      <c r="AJ1004" s="312"/>
      <c r="AK1004" s="312"/>
      <c r="AL1004" s="313">
        <v>100</v>
      </c>
      <c r="AM1004" s="314"/>
      <c r="AN1004" s="314"/>
      <c r="AO1004" s="315"/>
      <c r="AP1004" s="309" t="s">
        <v>661</v>
      </c>
      <c r="AQ1004" s="309"/>
      <c r="AR1004" s="309"/>
      <c r="AS1004" s="309"/>
      <c r="AT1004" s="309"/>
      <c r="AU1004" s="309"/>
      <c r="AV1004" s="309"/>
      <c r="AW1004" s="309"/>
      <c r="AX1004" s="309"/>
    </row>
    <row r="1005" spans="1:50" ht="30" customHeight="1" x14ac:dyDescent="0.15">
      <c r="A1005" s="393">
        <v>4</v>
      </c>
      <c r="B1005" s="393">
        <v>1</v>
      </c>
      <c r="C1005" s="414" t="s">
        <v>657</v>
      </c>
      <c r="D1005" s="404"/>
      <c r="E1005" s="404"/>
      <c r="F1005" s="404"/>
      <c r="G1005" s="404"/>
      <c r="H1005" s="404"/>
      <c r="I1005" s="404"/>
      <c r="J1005" s="405">
        <v>5120005010077</v>
      </c>
      <c r="K1005" s="406"/>
      <c r="L1005" s="406"/>
      <c r="M1005" s="406"/>
      <c r="N1005" s="406"/>
      <c r="O1005" s="406"/>
      <c r="P1005" s="415" t="s">
        <v>654</v>
      </c>
      <c r="Q1005" s="308"/>
      <c r="R1005" s="308"/>
      <c r="S1005" s="308"/>
      <c r="T1005" s="308"/>
      <c r="U1005" s="308"/>
      <c r="V1005" s="308"/>
      <c r="W1005" s="308"/>
      <c r="X1005" s="308"/>
      <c r="Y1005" s="316">
        <v>0.08</v>
      </c>
      <c r="Z1005" s="317"/>
      <c r="AA1005" s="317"/>
      <c r="AB1005" s="318"/>
      <c r="AC1005" s="407" t="s">
        <v>533</v>
      </c>
      <c r="AD1005" s="407"/>
      <c r="AE1005" s="407"/>
      <c r="AF1005" s="407"/>
      <c r="AG1005" s="407"/>
      <c r="AH1005" s="311">
        <v>1</v>
      </c>
      <c r="AI1005" s="312"/>
      <c r="AJ1005" s="312"/>
      <c r="AK1005" s="312"/>
      <c r="AL1005" s="313">
        <v>100</v>
      </c>
      <c r="AM1005" s="314"/>
      <c r="AN1005" s="314"/>
      <c r="AO1005" s="315"/>
      <c r="AP1005" s="309" t="s">
        <v>665</v>
      </c>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465</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492</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466</v>
      </c>
      <c r="AQ1101" s="418"/>
      <c r="AR1101" s="418"/>
      <c r="AS1101" s="418"/>
      <c r="AT1101" s="418"/>
      <c r="AU1101" s="418"/>
      <c r="AV1101" s="418"/>
      <c r="AW1101" s="418"/>
      <c r="AX1101" s="418"/>
    </row>
    <row r="1102" spans="1:50" ht="30" customHeight="1" x14ac:dyDescent="0.15">
      <c r="A1102" s="393">
        <v>1</v>
      </c>
      <c r="B1102" s="393">
        <v>1</v>
      </c>
      <c r="C1102" s="863"/>
      <c r="D1102" s="863"/>
      <c r="E1102" s="249" t="s">
        <v>665</v>
      </c>
      <c r="F1102" s="862"/>
      <c r="G1102" s="862"/>
      <c r="H1102" s="862"/>
      <c r="I1102" s="862"/>
      <c r="J1102" s="405" t="s">
        <v>676</v>
      </c>
      <c r="K1102" s="406"/>
      <c r="L1102" s="406"/>
      <c r="M1102" s="406"/>
      <c r="N1102" s="406"/>
      <c r="O1102" s="406"/>
      <c r="P1102" s="415" t="s">
        <v>660</v>
      </c>
      <c r="Q1102" s="308"/>
      <c r="R1102" s="308"/>
      <c r="S1102" s="308"/>
      <c r="T1102" s="308"/>
      <c r="U1102" s="308"/>
      <c r="V1102" s="308"/>
      <c r="W1102" s="308"/>
      <c r="X1102" s="308"/>
      <c r="Y1102" s="316" t="s">
        <v>661</v>
      </c>
      <c r="Z1102" s="317"/>
      <c r="AA1102" s="317"/>
      <c r="AB1102" s="318"/>
      <c r="AC1102" s="310"/>
      <c r="AD1102" s="310"/>
      <c r="AE1102" s="310"/>
      <c r="AF1102" s="310"/>
      <c r="AG1102" s="310"/>
      <c r="AH1102" s="311" t="s">
        <v>661</v>
      </c>
      <c r="AI1102" s="312"/>
      <c r="AJ1102" s="312"/>
      <c r="AK1102" s="312"/>
      <c r="AL1102" s="313" t="s">
        <v>662</v>
      </c>
      <c r="AM1102" s="314"/>
      <c r="AN1102" s="314"/>
      <c r="AO1102" s="315"/>
      <c r="AP1102" s="309" t="s">
        <v>661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10:Y816 Y796:Y803 Y794 Y807:Y808">
    <cfRule type="expression" dxfId="2785" priority="13219">
      <formula>IF(RIGHT(TEXT(Y794,"0.#"),1)=".",FALSE,TRUE)</formula>
    </cfRule>
    <cfRule type="expression" dxfId="2784" priority="13220">
      <formula>IF(RIGHT(TEXT(Y794,"0.#"),1)=".",TRUE,FALSE)</formula>
    </cfRule>
  </conditionalFormatting>
  <conditionalFormatting sqref="P13:AX13 P16:AQ17 P15:AX15">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795 Y809">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537" max="49" man="1"/>
    <brk id="739" max="49" man="1"/>
    <brk id="778"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5"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557</v>
      </c>
      <c r="M3" s="13" t="str">
        <f t="shared" ref="M3:M11" si="2">IF(L3="","",K3)</f>
        <v>文教及び科学振興</v>
      </c>
      <c r="N3" s="13" t="str">
        <f>IF(M3="",N2,IF(N2&lt;&gt;"",CONCATENATE(N2,"、",M3),M3))</f>
        <v>文教及び科学振興</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497</v>
      </c>
      <c r="B2" s="535"/>
      <c r="C2" s="535"/>
      <c r="D2" s="535"/>
      <c r="E2" s="535"/>
      <c r="F2" s="536"/>
      <c r="G2" s="541" t="s">
        <v>266</v>
      </c>
      <c r="H2" s="542"/>
      <c r="I2" s="542"/>
      <c r="J2" s="542"/>
      <c r="K2" s="542"/>
      <c r="L2" s="542"/>
      <c r="M2" s="542"/>
      <c r="N2" s="542"/>
      <c r="O2" s="543"/>
      <c r="P2" s="748" t="s">
        <v>60</v>
      </c>
      <c r="Q2" s="542"/>
      <c r="R2" s="542"/>
      <c r="S2" s="542"/>
      <c r="T2" s="542"/>
      <c r="U2" s="542"/>
      <c r="V2" s="542"/>
      <c r="W2" s="542"/>
      <c r="X2" s="543"/>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24"/>
      <c r="I4" s="1024"/>
      <c r="J4" s="1024"/>
      <c r="K4" s="1024"/>
      <c r="L4" s="1024"/>
      <c r="M4" s="1024"/>
      <c r="N4" s="1024"/>
      <c r="O4" s="1025"/>
      <c r="P4" s="121"/>
      <c r="Q4" s="1032"/>
      <c r="R4" s="1032"/>
      <c r="S4" s="1032"/>
      <c r="T4" s="1032"/>
      <c r="U4" s="1032"/>
      <c r="V4" s="1032"/>
      <c r="W4" s="1032"/>
      <c r="X4" s="1033"/>
      <c r="Y4" s="1010" t="s">
        <v>13</v>
      </c>
      <c r="Z4" s="1011"/>
      <c r="AA4" s="1012"/>
      <c r="AB4" s="522"/>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26"/>
      <c r="H5" s="1027"/>
      <c r="I5" s="1027"/>
      <c r="J5" s="1027"/>
      <c r="K5" s="1027"/>
      <c r="L5" s="1027"/>
      <c r="M5" s="1027"/>
      <c r="N5" s="1027"/>
      <c r="O5" s="1028"/>
      <c r="P5" s="1034"/>
      <c r="Q5" s="1034"/>
      <c r="R5" s="1034"/>
      <c r="S5" s="1034"/>
      <c r="T5" s="1034"/>
      <c r="U5" s="1034"/>
      <c r="V5" s="1034"/>
      <c r="W5" s="1034"/>
      <c r="X5" s="1035"/>
      <c r="Y5" s="282" t="s">
        <v>55</v>
      </c>
      <c r="Z5" s="1007"/>
      <c r="AA5" s="1008"/>
      <c r="AB5" s="492"/>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29"/>
      <c r="H6" s="1030"/>
      <c r="I6" s="1030"/>
      <c r="J6" s="1030"/>
      <c r="K6" s="1030"/>
      <c r="L6" s="1030"/>
      <c r="M6" s="1030"/>
      <c r="N6" s="1030"/>
      <c r="O6" s="1031"/>
      <c r="P6" s="1036"/>
      <c r="Q6" s="1036"/>
      <c r="R6" s="1036"/>
      <c r="S6" s="1036"/>
      <c r="T6" s="1036"/>
      <c r="U6" s="1036"/>
      <c r="V6" s="1036"/>
      <c r="W6" s="1036"/>
      <c r="X6" s="1037"/>
      <c r="Y6" s="1038" t="s">
        <v>14</v>
      </c>
      <c r="Z6" s="1007"/>
      <c r="AA6" s="1008"/>
      <c r="AB6" s="446"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534</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4" t="s">
        <v>497</v>
      </c>
      <c r="B9" s="535"/>
      <c r="C9" s="535"/>
      <c r="D9" s="535"/>
      <c r="E9" s="535"/>
      <c r="F9" s="536"/>
      <c r="G9" s="541" t="s">
        <v>266</v>
      </c>
      <c r="H9" s="542"/>
      <c r="I9" s="542"/>
      <c r="J9" s="542"/>
      <c r="K9" s="542"/>
      <c r="L9" s="542"/>
      <c r="M9" s="542"/>
      <c r="N9" s="542"/>
      <c r="O9" s="543"/>
      <c r="P9" s="748" t="s">
        <v>60</v>
      </c>
      <c r="Q9" s="542"/>
      <c r="R9" s="542"/>
      <c r="S9" s="542"/>
      <c r="T9" s="542"/>
      <c r="U9" s="542"/>
      <c r="V9" s="542"/>
      <c r="W9" s="542"/>
      <c r="X9" s="543"/>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2"/>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2"/>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6"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534</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4" t="s">
        <v>497</v>
      </c>
      <c r="B16" s="535"/>
      <c r="C16" s="535"/>
      <c r="D16" s="535"/>
      <c r="E16" s="535"/>
      <c r="F16" s="536"/>
      <c r="G16" s="541" t="s">
        <v>266</v>
      </c>
      <c r="H16" s="542"/>
      <c r="I16" s="542"/>
      <c r="J16" s="542"/>
      <c r="K16" s="542"/>
      <c r="L16" s="542"/>
      <c r="M16" s="542"/>
      <c r="N16" s="542"/>
      <c r="O16" s="543"/>
      <c r="P16" s="748" t="s">
        <v>60</v>
      </c>
      <c r="Q16" s="542"/>
      <c r="R16" s="542"/>
      <c r="S16" s="542"/>
      <c r="T16" s="542"/>
      <c r="U16" s="542"/>
      <c r="V16" s="542"/>
      <c r="W16" s="542"/>
      <c r="X16" s="543"/>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2"/>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2"/>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6"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534</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4" t="s">
        <v>497</v>
      </c>
      <c r="B23" s="535"/>
      <c r="C23" s="535"/>
      <c r="D23" s="535"/>
      <c r="E23" s="535"/>
      <c r="F23" s="536"/>
      <c r="G23" s="541" t="s">
        <v>266</v>
      </c>
      <c r="H23" s="542"/>
      <c r="I23" s="542"/>
      <c r="J23" s="542"/>
      <c r="K23" s="542"/>
      <c r="L23" s="542"/>
      <c r="M23" s="542"/>
      <c r="N23" s="542"/>
      <c r="O23" s="543"/>
      <c r="P23" s="748" t="s">
        <v>60</v>
      </c>
      <c r="Q23" s="542"/>
      <c r="R23" s="542"/>
      <c r="S23" s="542"/>
      <c r="T23" s="542"/>
      <c r="U23" s="542"/>
      <c r="V23" s="542"/>
      <c r="W23" s="542"/>
      <c r="X23" s="543"/>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2"/>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2"/>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6"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534</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4" t="s">
        <v>497</v>
      </c>
      <c r="B30" s="535"/>
      <c r="C30" s="535"/>
      <c r="D30" s="535"/>
      <c r="E30" s="535"/>
      <c r="F30" s="536"/>
      <c r="G30" s="541" t="s">
        <v>266</v>
      </c>
      <c r="H30" s="542"/>
      <c r="I30" s="542"/>
      <c r="J30" s="542"/>
      <c r="K30" s="542"/>
      <c r="L30" s="542"/>
      <c r="M30" s="542"/>
      <c r="N30" s="542"/>
      <c r="O30" s="543"/>
      <c r="P30" s="748" t="s">
        <v>60</v>
      </c>
      <c r="Q30" s="542"/>
      <c r="R30" s="542"/>
      <c r="S30" s="542"/>
      <c r="T30" s="542"/>
      <c r="U30" s="542"/>
      <c r="V30" s="542"/>
      <c r="W30" s="542"/>
      <c r="X30" s="543"/>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2"/>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2"/>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6"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534</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4" t="s">
        <v>497</v>
      </c>
      <c r="B37" s="535"/>
      <c r="C37" s="535"/>
      <c r="D37" s="535"/>
      <c r="E37" s="535"/>
      <c r="F37" s="536"/>
      <c r="G37" s="541" t="s">
        <v>266</v>
      </c>
      <c r="H37" s="542"/>
      <c r="I37" s="542"/>
      <c r="J37" s="542"/>
      <c r="K37" s="542"/>
      <c r="L37" s="542"/>
      <c r="M37" s="542"/>
      <c r="N37" s="542"/>
      <c r="O37" s="543"/>
      <c r="P37" s="748" t="s">
        <v>60</v>
      </c>
      <c r="Q37" s="542"/>
      <c r="R37" s="542"/>
      <c r="S37" s="542"/>
      <c r="T37" s="542"/>
      <c r="U37" s="542"/>
      <c r="V37" s="542"/>
      <c r="W37" s="542"/>
      <c r="X37" s="543"/>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2"/>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2"/>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6"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4" t="s">
        <v>497</v>
      </c>
      <c r="B44" s="535"/>
      <c r="C44" s="535"/>
      <c r="D44" s="535"/>
      <c r="E44" s="535"/>
      <c r="F44" s="536"/>
      <c r="G44" s="541" t="s">
        <v>266</v>
      </c>
      <c r="H44" s="542"/>
      <c r="I44" s="542"/>
      <c r="J44" s="542"/>
      <c r="K44" s="542"/>
      <c r="L44" s="542"/>
      <c r="M44" s="542"/>
      <c r="N44" s="542"/>
      <c r="O44" s="543"/>
      <c r="P44" s="748" t="s">
        <v>60</v>
      </c>
      <c r="Q44" s="542"/>
      <c r="R44" s="542"/>
      <c r="S44" s="542"/>
      <c r="T44" s="542"/>
      <c r="U44" s="542"/>
      <c r="V44" s="542"/>
      <c r="W44" s="542"/>
      <c r="X44" s="543"/>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2"/>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2"/>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6"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4" t="s">
        <v>497</v>
      </c>
      <c r="B51" s="535"/>
      <c r="C51" s="535"/>
      <c r="D51" s="535"/>
      <c r="E51" s="535"/>
      <c r="F51" s="536"/>
      <c r="G51" s="541" t="s">
        <v>266</v>
      </c>
      <c r="H51" s="542"/>
      <c r="I51" s="542"/>
      <c r="J51" s="542"/>
      <c r="K51" s="542"/>
      <c r="L51" s="542"/>
      <c r="M51" s="542"/>
      <c r="N51" s="542"/>
      <c r="O51" s="543"/>
      <c r="P51" s="748" t="s">
        <v>60</v>
      </c>
      <c r="Q51" s="542"/>
      <c r="R51" s="542"/>
      <c r="S51" s="542"/>
      <c r="T51" s="542"/>
      <c r="U51" s="542"/>
      <c r="V51" s="542"/>
      <c r="W51" s="542"/>
      <c r="X51" s="543"/>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2"/>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2"/>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6"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4" t="s">
        <v>497</v>
      </c>
      <c r="B58" s="535"/>
      <c r="C58" s="535"/>
      <c r="D58" s="535"/>
      <c r="E58" s="535"/>
      <c r="F58" s="536"/>
      <c r="G58" s="541" t="s">
        <v>266</v>
      </c>
      <c r="H58" s="542"/>
      <c r="I58" s="542"/>
      <c r="J58" s="542"/>
      <c r="K58" s="542"/>
      <c r="L58" s="542"/>
      <c r="M58" s="542"/>
      <c r="N58" s="542"/>
      <c r="O58" s="543"/>
      <c r="P58" s="748" t="s">
        <v>60</v>
      </c>
      <c r="Q58" s="542"/>
      <c r="R58" s="542"/>
      <c r="S58" s="542"/>
      <c r="T58" s="542"/>
      <c r="U58" s="542"/>
      <c r="V58" s="542"/>
      <c r="W58" s="542"/>
      <c r="X58" s="543"/>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2"/>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2"/>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6"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4" t="s">
        <v>497</v>
      </c>
      <c r="B65" s="535"/>
      <c r="C65" s="535"/>
      <c r="D65" s="535"/>
      <c r="E65" s="535"/>
      <c r="F65" s="536"/>
      <c r="G65" s="541" t="s">
        <v>266</v>
      </c>
      <c r="H65" s="542"/>
      <c r="I65" s="542"/>
      <c r="J65" s="542"/>
      <c r="K65" s="542"/>
      <c r="L65" s="542"/>
      <c r="M65" s="542"/>
      <c r="N65" s="542"/>
      <c r="O65" s="543"/>
      <c r="P65" s="748" t="s">
        <v>60</v>
      </c>
      <c r="Q65" s="542"/>
      <c r="R65" s="542"/>
      <c r="S65" s="542"/>
      <c r="T65" s="542"/>
      <c r="U65" s="542"/>
      <c r="V65" s="542"/>
      <c r="W65" s="542"/>
      <c r="X65" s="543"/>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2"/>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2"/>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534</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0" t="s">
        <v>520</v>
      </c>
      <c r="H2" s="421"/>
      <c r="I2" s="421"/>
      <c r="J2" s="421"/>
      <c r="K2" s="421"/>
      <c r="L2" s="421"/>
      <c r="M2" s="421"/>
      <c r="N2" s="421"/>
      <c r="O2" s="421"/>
      <c r="P2" s="421"/>
      <c r="Q2" s="421"/>
      <c r="R2" s="421"/>
      <c r="S2" s="421"/>
      <c r="T2" s="421"/>
      <c r="U2" s="421"/>
      <c r="V2" s="421"/>
      <c r="W2" s="421"/>
      <c r="X2" s="421"/>
      <c r="Y2" s="421"/>
      <c r="Z2" s="421"/>
      <c r="AA2" s="421"/>
      <c r="AB2" s="445"/>
      <c r="AC2" s="420" t="s">
        <v>522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6"/>
      <c r="B4" s="1047"/>
      <c r="C4" s="1047"/>
      <c r="D4" s="1047"/>
      <c r="E4" s="1047"/>
      <c r="F4" s="1048"/>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6"/>
      <c r="B16" s="1047"/>
      <c r="C16" s="1047"/>
      <c r="D16" s="1047"/>
      <c r="E16" s="1047"/>
      <c r="F16" s="104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6"/>
      <c r="B17" s="1047"/>
      <c r="C17" s="1047"/>
      <c r="D17" s="1047"/>
      <c r="E17" s="1047"/>
      <c r="F17" s="1048"/>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6"/>
      <c r="B29" s="1047"/>
      <c r="C29" s="1047"/>
      <c r="D29" s="1047"/>
      <c r="E29" s="1047"/>
      <c r="F29" s="104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6"/>
      <c r="B30" s="1047"/>
      <c r="C30" s="1047"/>
      <c r="D30" s="1047"/>
      <c r="E30" s="1047"/>
      <c r="F30" s="1048"/>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6"/>
      <c r="B42" s="1047"/>
      <c r="C42" s="1047"/>
      <c r="D42" s="1047"/>
      <c r="E42" s="1047"/>
      <c r="F42" s="104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6"/>
      <c r="B43" s="1047"/>
      <c r="C43" s="1047"/>
      <c r="D43" s="1047"/>
      <c r="E43" s="1047"/>
      <c r="F43" s="1048"/>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6"/>
      <c r="B56" s="1047"/>
      <c r="C56" s="1047"/>
      <c r="D56" s="1047"/>
      <c r="E56" s="1047"/>
      <c r="F56" s="104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6"/>
      <c r="B57" s="1047"/>
      <c r="C57" s="1047"/>
      <c r="D57" s="1047"/>
      <c r="E57" s="1047"/>
      <c r="F57" s="1048"/>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6"/>
      <c r="B69" s="1047"/>
      <c r="C69" s="1047"/>
      <c r="D69" s="1047"/>
      <c r="E69" s="1047"/>
      <c r="F69" s="104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6"/>
      <c r="B70" s="1047"/>
      <c r="C70" s="1047"/>
      <c r="D70" s="1047"/>
      <c r="E70" s="1047"/>
      <c r="F70" s="1048"/>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6"/>
      <c r="B82" s="1047"/>
      <c r="C82" s="1047"/>
      <c r="D82" s="1047"/>
      <c r="E82" s="1047"/>
      <c r="F82" s="104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6"/>
      <c r="B83" s="1047"/>
      <c r="C83" s="1047"/>
      <c r="D83" s="1047"/>
      <c r="E83" s="1047"/>
      <c r="F83" s="1048"/>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6"/>
      <c r="B95" s="1047"/>
      <c r="C95" s="1047"/>
      <c r="D95" s="1047"/>
      <c r="E95" s="1047"/>
      <c r="F95" s="104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6"/>
      <c r="B96" s="1047"/>
      <c r="C96" s="1047"/>
      <c r="D96" s="1047"/>
      <c r="E96" s="1047"/>
      <c r="F96" s="1048"/>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6"/>
      <c r="B109" s="1047"/>
      <c r="C109" s="1047"/>
      <c r="D109" s="1047"/>
      <c r="E109" s="1047"/>
      <c r="F109" s="104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6"/>
      <c r="B110" s="1047"/>
      <c r="C110" s="1047"/>
      <c r="D110" s="1047"/>
      <c r="E110" s="1047"/>
      <c r="F110" s="104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6"/>
      <c r="B122" s="1047"/>
      <c r="C122" s="1047"/>
      <c r="D122" s="1047"/>
      <c r="E122" s="1047"/>
      <c r="F122" s="104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6"/>
      <c r="B123" s="1047"/>
      <c r="C123" s="1047"/>
      <c r="D123" s="1047"/>
      <c r="E123" s="1047"/>
      <c r="F123" s="104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6"/>
      <c r="B135" s="1047"/>
      <c r="C135" s="1047"/>
      <c r="D135" s="1047"/>
      <c r="E135" s="1047"/>
      <c r="F135" s="104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6"/>
      <c r="B136" s="1047"/>
      <c r="C136" s="1047"/>
      <c r="D136" s="1047"/>
      <c r="E136" s="1047"/>
      <c r="F136" s="104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6"/>
      <c r="B148" s="1047"/>
      <c r="C148" s="1047"/>
      <c r="D148" s="1047"/>
      <c r="E148" s="1047"/>
      <c r="F148" s="104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6"/>
      <c r="B149" s="1047"/>
      <c r="C149" s="1047"/>
      <c r="D149" s="1047"/>
      <c r="E149" s="1047"/>
      <c r="F149" s="104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6"/>
      <c r="B162" s="1047"/>
      <c r="C162" s="1047"/>
      <c r="D162" s="1047"/>
      <c r="E162" s="1047"/>
      <c r="F162" s="104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6"/>
      <c r="B163" s="1047"/>
      <c r="C163" s="1047"/>
      <c r="D163" s="1047"/>
      <c r="E163" s="1047"/>
      <c r="F163" s="104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6"/>
      <c r="B175" s="1047"/>
      <c r="C175" s="1047"/>
      <c r="D175" s="1047"/>
      <c r="E175" s="1047"/>
      <c r="F175" s="104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6"/>
      <c r="B176" s="1047"/>
      <c r="C176" s="1047"/>
      <c r="D176" s="1047"/>
      <c r="E176" s="1047"/>
      <c r="F176" s="104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6"/>
      <c r="B188" s="1047"/>
      <c r="C188" s="1047"/>
      <c r="D188" s="1047"/>
      <c r="E188" s="1047"/>
      <c r="F188" s="104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6"/>
      <c r="B189" s="1047"/>
      <c r="C189" s="1047"/>
      <c r="D189" s="1047"/>
      <c r="E189" s="1047"/>
      <c r="F189" s="104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6"/>
      <c r="B201" s="1047"/>
      <c r="C201" s="1047"/>
      <c r="D201" s="1047"/>
      <c r="E201" s="1047"/>
      <c r="F201" s="104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6"/>
      <c r="B202" s="1047"/>
      <c r="C202" s="1047"/>
      <c r="D202" s="1047"/>
      <c r="E202" s="1047"/>
      <c r="F202" s="104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6"/>
      <c r="B215" s="1047"/>
      <c r="C215" s="1047"/>
      <c r="D215" s="1047"/>
      <c r="E215" s="1047"/>
      <c r="F215" s="104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6"/>
      <c r="B216" s="1047"/>
      <c r="C216" s="1047"/>
      <c r="D216" s="1047"/>
      <c r="E216" s="1047"/>
      <c r="F216" s="104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6"/>
      <c r="B228" s="1047"/>
      <c r="C228" s="1047"/>
      <c r="D228" s="1047"/>
      <c r="E228" s="1047"/>
      <c r="F228" s="104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6"/>
      <c r="B229" s="1047"/>
      <c r="C229" s="1047"/>
      <c r="D229" s="1047"/>
      <c r="E229" s="1047"/>
      <c r="F229" s="104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6"/>
      <c r="B241" s="1047"/>
      <c r="C241" s="1047"/>
      <c r="D241" s="1047"/>
      <c r="E241" s="1047"/>
      <c r="F241" s="104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6"/>
      <c r="B242" s="1047"/>
      <c r="C242" s="1047"/>
      <c r="D242" s="1047"/>
      <c r="E242" s="1047"/>
      <c r="F242" s="104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6"/>
      <c r="B254" s="1047"/>
      <c r="C254" s="1047"/>
      <c r="D254" s="1047"/>
      <c r="E254" s="1047"/>
      <c r="F254" s="104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6"/>
      <c r="B255" s="1047"/>
      <c r="C255" s="1047"/>
      <c r="D255" s="1047"/>
      <c r="E255" s="1047"/>
      <c r="F255" s="104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2017-08-25T12:51:29Z</cp:lastPrinted>
  <dcterms:created xsi:type="dcterms:W3CDTF">2012-03-13T00:50:25Z</dcterms:created>
  <dcterms:modified xsi:type="dcterms:W3CDTF">2020-12-23T09:47:54Z</dcterms:modified>
</cp:coreProperties>
</file>