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hagimo\AppData\Local\Box\Box Edit\Documents\4FMDoWvxcUeiNl1Tgagf_w==\"/>
    </mc:Choice>
  </mc:AlternateContent>
  <xr:revisionPtr revIDLastSave="0" documentId="13_ncr:1_{3E9D31DB-3BD1-4BA5-A335-203C4E259B01}" xr6:coauthVersionLast="47" xr6:coauthVersionMax="47" xr10:uidLastSave="{00000000-0000-0000-0000-000000000000}"/>
  <bookViews>
    <workbookView xWindow="28680" yWindow="-120" windowWidth="29040" windowHeight="15840" activeTab="5" xr2:uid="{00000000-000D-0000-FFFF-FFFF00000000}"/>
  </bookViews>
  <sheets>
    <sheet name="別紙１" sheetId="3" r:id="rId1"/>
    <sheet name="別紙２の１" sheetId="10" r:id="rId2"/>
    <sheet name="別紙２の２-○" sheetId="12" r:id="rId3"/>
    <sheet name="別紙３" sheetId="2" r:id="rId4"/>
    <sheet name="別紙１【記入例】" sheetId="5" r:id="rId5"/>
    <sheet name="別紙２の１【記入例】" sheetId="13" r:id="rId6"/>
    <sheet name="別紙２の２-○【記入例】" sheetId="8" r:id="rId7"/>
    <sheet name="別紙３【記入例】" sheetId="7" r:id="rId8"/>
  </sheets>
  <definedNames>
    <definedName name="_xlnm.Print_Area" localSheetId="0">別紙１!$A$1:$H$26</definedName>
    <definedName name="_xlnm.Print_Area" localSheetId="1">別紙２の１!$A$1:$I$49</definedName>
    <definedName name="_xlnm.Print_Area" localSheetId="5">別紙２の１【記入例】!$A$1:$I$49</definedName>
    <definedName name="_xlnm.Print_Area" localSheetId="2">'別紙２の２-○'!$A$1:$I$89</definedName>
    <definedName name="_xlnm.Print_Area" localSheetId="6">'別紙２の２-○【記入例】'!$A$1:$M$89</definedName>
    <definedName name="_xlnm.Print_Area" localSheetId="3">別紙３!$A$1:$F$48</definedName>
    <definedName name="_xlnm.Print_Area" localSheetId="7">別紙３【記入例】!$A$1:$F$48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3" l="1"/>
  <c r="H26" i="13"/>
  <c r="H25" i="13"/>
  <c r="H24" i="13"/>
  <c r="H23" i="13"/>
  <c r="H22" i="13"/>
  <c r="H21" i="13"/>
  <c r="H20" i="13"/>
  <c r="H19" i="13"/>
  <c r="H18" i="13"/>
  <c r="H17" i="13"/>
  <c r="H16" i="13"/>
  <c r="H15" i="13"/>
  <c r="H14" i="13"/>
  <c r="H43" i="13"/>
  <c r="H42" i="13"/>
  <c r="H41" i="13"/>
  <c r="H40" i="13"/>
  <c r="H39" i="13"/>
  <c r="H38" i="13"/>
  <c r="H37" i="13"/>
  <c r="H36" i="13"/>
  <c r="H35" i="13"/>
  <c r="G34" i="13"/>
  <c r="H33" i="13"/>
  <c r="H32" i="13"/>
  <c r="H31" i="13"/>
  <c r="H30" i="13"/>
  <c r="H29" i="13"/>
  <c r="H28" i="13"/>
  <c r="H27" i="13"/>
  <c r="H43" i="10"/>
  <c r="H42" i="10"/>
  <c r="H41" i="10"/>
  <c r="H40" i="10"/>
  <c r="H39" i="10"/>
  <c r="H38" i="10"/>
  <c r="H37" i="10"/>
  <c r="H36" i="10"/>
  <c r="H35" i="10"/>
  <c r="G34" i="10"/>
  <c r="F34" i="10"/>
  <c r="H33" i="10"/>
  <c r="H32" i="10"/>
  <c r="H31" i="10"/>
  <c r="H30" i="10"/>
  <c r="H29" i="10"/>
  <c r="H28" i="10"/>
  <c r="H27" i="10"/>
  <c r="H26" i="10"/>
  <c r="H25" i="10"/>
  <c r="G24" i="10"/>
  <c r="H24" i="10" s="1"/>
  <c r="F24" i="10"/>
  <c r="H23" i="10"/>
  <c r="H22" i="10"/>
  <c r="H21" i="10"/>
  <c r="H20" i="10"/>
  <c r="H19" i="10"/>
  <c r="H18" i="10"/>
  <c r="H17" i="10"/>
  <c r="H16" i="10"/>
  <c r="H15" i="10"/>
  <c r="G14" i="10"/>
  <c r="F14" i="10"/>
  <c r="H34" i="13" l="1"/>
  <c r="H14" i="10"/>
  <c r="H34" i="10"/>
  <c r="D83" i="12" l="1"/>
  <c r="D83" i="8"/>
  <c r="C18" i="2"/>
  <c r="C9" i="2"/>
  <c r="C8" i="2"/>
  <c r="F83" i="12"/>
  <c r="D77" i="12"/>
  <c r="D82" i="12"/>
  <c r="E83" i="8"/>
  <c r="F83" i="8"/>
  <c r="G83" i="8"/>
  <c r="H83" i="8"/>
  <c r="I83" i="8" l="1"/>
  <c r="I81" i="12"/>
  <c r="H77" i="12"/>
  <c r="G77" i="12"/>
  <c r="F77" i="12"/>
  <c r="E77" i="12"/>
  <c r="H76" i="12"/>
  <c r="G76" i="12"/>
  <c r="F76" i="12"/>
  <c r="E76" i="12"/>
  <c r="D76" i="12"/>
  <c r="H75" i="12"/>
  <c r="G75" i="12"/>
  <c r="F75" i="12"/>
  <c r="E75" i="12"/>
  <c r="D75" i="12"/>
  <c r="H74" i="12"/>
  <c r="G74" i="12"/>
  <c r="F74" i="12"/>
  <c r="E74" i="12"/>
  <c r="D74" i="12"/>
  <c r="H73" i="12"/>
  <c r="G73" i="12"/>
  <c r="F73" i="12"/>
  <c r="E73" i="12"/>
  <c r="D73" i="12"/>
  <c r="H72" i="12"/>
  <c r="G72" i="12"/>
  <c r="F72" i="12"/>
  <c r="E72" i="12"/>
  <c r="D72" i="12"/>
  <c r="H71" i="12"/>
  <c r="G71" i="12"/>
  <c r="F71" i="12"/>
  <c r="E71" i="12"/>
  <c r="D71" i="12"/>
  <c r="H70" i="12"/>
  <c r="G70" i="12"/>
  <c r="F70" i="12"/>
  <c r="E70" i="12"/>
  <c r="D70" i="12"/>
  <c r="H69" i="12"/>
  <c r="G69" i="12"/>
  <c r="F69" i="12"/>
  <c r="E69" i="12"/>
  <c r="D69" i="12"/>
  <c r="H68" i="12"/>
  <c r="G68" i="12"/>
  <c r="F68" i="12"/>
  <c r="E68" i="12"/>
  <c r="D68" i="12"/>
  <c r="H67" i="12"/>
  <c r="G67" i="12"/>
  <c r="F67" i="12"/>
  <c r="E67" i="12"/>
  <c r="D67" i="12"/>
  <c r="H66" i="12"/>
  <c r="G66" i="12"/>
  <c r="F66" i="12"/>
  <c r="E66" i="12"/>
  <c r="D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D77" i="8"/>
  <c r="D67" i="8"/>
  <c r="G82" i="12" l="1"/>
  <c r="G83" i="12"/>
  <c r="H82" i="12"/>
  <c r="H83" i="12"/>
  <c r="E83" i="12"/>
  <c r="E82" i="12"/>
  <c r="F82" i="12"/>
  <c r="I67" i="12"/>
  <c r="I71" i="12"/>
  <c r="I68" i="12"/>
  <c r="I72" i="12"/>
  <c r="I75" i="12"/>
  <c r="I76" i="12"/>
  <c r="I66" i="12"/>
  <c r="I69" i="12"/>
  <c r="I70" i="12"/>
  <c r="I73" i="12"/>
  <c r="I74" i="12"/>
  <c r="I77" i="12"/>
  <c r="D66" i="8"/>
  <c r="I6" i="8"/>
  <c r="E66" i="8"/>
  <c r="F66" i="8"/>
  <c r="G66" i="8"/>
  <c r="H66" i="8"/>
  <c r="I54" i="8"/>
  <c r="I42" i="8"/>
  <c r="I30" i="8"/>
  <c r="I18" i="8"/>
  <c r="D74" i="8"/>
  <c r="E73" i="8"/>
  <c r="F73" i="8"/>
  <c r="G73" i="8"/>
  <c r="H73" i="8"/>
  <c r="D73" i="8"/>
  <c r="D72" i="8"/>
  <c r="I82" i="12" l="1"/>
  <c r="I83" i="12"/>
  <c r="I66" i="8"/>
  <c r="I73" i="8"/>
  <c r="D69" i="8"/>
  <c r="D68" i="8"/>
  <c r="H67" i="8"/>
  <c r="G67" i="8"/>
  <c r="F67" i="8"/>
  <c r="E67" i="8"/>
  <c r="I55" i="8"/>
  <c r="I43" i="8"/>
  <c r="I37" i="8"/>
  <c r="I31" i="8"/>
  <c r="I25" i="8"/>
  <c r="I19" i="8"/>
  <c r="I13" i="8"/>
  <c r="I7" i="8"/>
  <c r="I81" i="8"/>
  <c r="H77" i="8"/>
  <c r="G77" i="8"/>
  <c r="F77" i="8"/>
  <c r="E77" i="8"/>
  <c r="H76" i="8"/>
  <c r="G76" i="8"/>
  <c r="F76" i="8"/>
  <c r="E76" i="8"/>
  <c r="D76" i="8"/>
  <c r="H75" i="8"/>
  <c r="G75" i="8"/>
  <c r="F75" i="8"/>
  <c r="E75" i="8"/>
  <c r="D75" i="8"/>
  <c r="H74" i="8"/>
  <c r="G74" i="8"/>
  <c r="F74" i="8"/>
  <c r="E74" i="8"/>
  <c r="H72" i="8"/>
  <c r="G72" i="8"/>
  <c r="F72" i="8"/>
  <c r="E72" i="8"/>
  <c r="H71" i="8"/>
  <c r="G71" i="8"/>
  <c r="F71" i="8"/>
  <c r="E71" i="8"/>
  <c r="D71" i="8"/>
  <c r="H70" i="8"/>
  <c r="G70" i="8"/>
  <c r="F70" i="8"/>
  <c r="E70" i="8"/>
  <c r="D70" i="8"/>
  <c r="H69" i="8"/>
  <c r="G69" i="8"/>
  <c r="F69" i="8"/>
  <c r="E69" i="8"/>
  <c r="H68" i="8"/>
  <c r="G68" i="8"/>
  <c r="F68" i="8"/>
  <c r="E68" i="8"/>
  <c r="I65" i="8"/>
  <c r="I64" i="8"/>
  <c r="I63" i="8"/>
  <c r="I62" i="8"/>
  <c r="I61" i="8"/>
  <c r="I60" i="8"/>
  <c r="I59" i="8"/>
  <c r="I58" i="8"/>
  <c r="I57" i="8"/>
  <c r="I56" i="8"/>
  <c r="I53" i="8"/>
  <c r="I52" i="8"/>
  <c r="I51" i="8"/>
  <c r="I50" i="8"/>
  <c r="I49" i="8"/>
  <c r="I48" i="8"/>
  <c r="I47" i="8"/>
  <c r="I46" i="8"/>
  <c r="I45" i="8"/>
  <c r="I44" i="8"/>
  <c r="I41" i="8"/>
  <c r="I40" i="8"/>
  <c r="I39" i="8"/>
  <c r="I38" i="8"/>
  <c r="I36" i="8"/>
  <c r="I35" i="8"/>
  <c r="I34" i="8"/>
  <c r="I33" i="8"/>
  <c r="I32" i="8"/>
  <c r="I29" i="8"/>
  <c r="I28" i="8"/>
  <c r="I27" i="8"/>
  <c r="I26" i="8"/>
  <c r="I24" i="8"/>
  <c r="I23" i="8"/>
  <c r="I22" i="8"/>
  <c r="I21" i="8"/>
  <c r="I20" i="8"/>
  <c r="I17" i="8"/>
  <c r="I16" i="8"/>
  <c r="I15" i="8"/>
  <c r="I14" i="8"/>
  <c r="I12" i="8"/>
  <c r="I11" i="8"/>
  <c r="I10" i="8"/>
  <c r="I9" i="8"/>
  <c r="I8" i="8"/>
  <c r="C8" i="7"/>
  <c r="C44" i="2"/>
  <c r="C35" i="2"/>
  <c r="C26" i="2"/>
  <c r="C17" i="2"/>
  <c r="D45" i="2"/>
  <c r="D44" i="2"/>
  <c r="C45" i="2"/>
  <c r="D36" i="2"/>
  <c r="D35" i="2"/>
  <c r="C36" i="2"/>
  <c r="D27" i="2"/>
  <c r="D26" i="2"/>
  <c r="C27" i="2"/>
  <c r="D18" i="2"/>
  <c r="D17" i="2"/>
  <c r="D9" i="2"/>
  <c r="D8" i="2"/>
  <c r="D45" i="7"/>
  <c r="D44" i="7"/>
  <c r="C45" i="7"/>
  <c r="C44" i="7"/>
  <c r="D36" i="7"/>
  <c r="D35" i="7"/>
  <c r="C36" i="7"/>
  <c r="C35" i="7"/>
  <c r="D27" i="7"/>
  <c r="D26" i="7"/>
  <c r="C27" i="7"/>
  <c r="C26" i="7"/>
  <c r="D18" i="7"/>
  <c r="D17" i="7"/>
  <c r="C18" i="7"/>
  <c r="C17" i="7"/>
  <c r="D9" i="7"/>
  <c r="D8" i="7"/>
  <c r="C9" i="7"/>
  <c r="E5" i="5"/>
  <c r="E8" i="5"/>
  <c r="E9" i="5"/>
  <c r="E6" i="3"/>
  <c r="E7" i="3"/>
  <c r="E8" i="3"/>
  <c r="E9" i="3"/>
  <c r="E10" i="3"/>
  <c r="E5" i="3"/>
  <c r="G82" i="8" l="1"/>
  <c r="D82" i="8"/>
  <c r="H82" i="8"/>
  <c r="E82" i="8"/>
  <c r="F82" i="8"/>
  <c r="I72" i="8"/>
  <c r="I67" i="8"/>
  <c r="I68" i="8"/>
  <c r="I75" i="8"/>
  <c r="I69" i="8"/>
  <c r="I77" i="8"/>
  <c r="I70" i="8"/>
  <c r="I76" i="8"/>
  <c r="I71" i="8"/>
  <c r="I74" i="8"/>
  <c r="E7" i="5"/>
  <c r="E6" i="5"/>
  <c r="E10" i="5"/>
  <c r="I8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横山実花</author>
    <author>萩原萌夏</author>
    <author>tc={AAC371DF-DB9C-4758-8B72-E39B8A0F17CB}</author>
    <author>tc={E961E2E9-D90E-451E-AE56-F8C67572C41D}</author>
  </authors>
  <commentList>
    <comment ref="D5" authorId="0" shapeId="0" xr:uid="{6BF205E2-0F7E-4766-B99D-6C4814C6B83E}">
      <text>
        <r>
          <rPr>
            <sz val="9"/>
            <color indexed="81"/>
            <rFont val="MS P ゴシック"/>
            <family val="3"/>
            <charset val="128"/>
          </rPr>
          <t xml:space="preserve">
学校基本調査（以下リンク参照）を用いて作成してください。
■学校基本調査
https://www.e-stat.go.jp/stat-search/files?page=1&amp;toukei=00400001&amp;tstat=000001011528</t>
        </r>
      </text>
    </comment>
    <comment ref="A14" authorId="1" shapeId="0" xr:uid="{05399AF9-85E8-4D74-B2E8-BA1CEF48E6EF}">
      <text>
        <r>
          <rPr>
            <sz val="11"/>
            <color theme="1"/>
            <rFont val="ＭＳ Ｐゴシック"/>
            <family val="2"/>
            <charset val="128"/>
            <scheme val="minor"/>
          </rPr>
          <t>大学院及び大学院の研究科の設置の場合も作成。</t>
        </r>
      </text>
    </comment>
    <comment ref="D15" authorId="2" shapeId="0" xr:uid="{AAC371DF-DB9C-4758-8B72-E39B8A0F17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入定？収定？かコメントで記載したい。
参照しろと言っている事業団のデータは「入定充足率」なので、入定にする？</t>
      </text>
    </comment>
    <comment ref="D17" authorId="0" shapeId="0" xr:uid="{4007A80F-6802-4E11-B2CD-59A5162B5AAF}">
      <text>
        <r>
          <rPr>
            <sz val="9"/>
            <color indexed="81"/>
            <rFont val="MS P ゴシック"/>
            <family val="3"/>
            <charset val="128"/>
          </rPr>
          <t xml:space="preserve">日本私立学校振興・共済事業団の「私立大学・短期大学等入学志願動向」（以下リンク参照）や、学校法人独自のデータ等を用いて作成してください。
本文での説明において、出典又はどのようなデータに基づく分析をしたかを説明してください。
■日本私立学校振興・共済事業団
「私立大学・短期大学等入学志願動向」
３．地域別の動向（大学・学部別）
https://www.shigaku.go.jp/s_center_d_shigandoukou.htm
</t>
        </r>
      </text>
    </comment>
    <comment ref="A21" authorId="1" shapeId="0" xr:uid="{3A0E6A2A-F0C6-4B61-BBCE-C526044E5FD2}">
      <text>
        <r>
          <rPr>
            <sz val="11"/>
            <color theme="1"/>
            <rFont val="ＭＳ Ｐゴシック"/>
            <family val="2"/>
            <charset val="128"/>
            <scheme val="minor"/>
          </rPr>
          <t>大学院及び大学院の研究科の設置の場合も作成。</t>
        </r>
      </text>
    </comment>
    <comment ref="D22" authorId="3" shapeId="0" xr:uid="{E961E2E9-D90E-451E-AE56-F8C67572C4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同上
返信:
事業団のデータは説明根拠の一例であって、法人独自のデータ等が許容されているので、指定はしない。本文での説明でどのような分析したかは説明されることとなっているため、そちらの内容で収定か入定かを判断。</t>
      </text>
    </comment>
    <comment ref="D24" authorId="0" shapeId="0" xr:uid="{2F179991-201C-4F86-BAD8-38B5B0276A61}">
      <text>
        <r>
          <rPr>
            <sz val="9"/>
            <color indexed="81"/>
            <rFont val="MS P ゴシック"/>
            <family val="3"/>
            <charset val="128"/>
          </rPr>
          <t xml:space="preserve">日本私立学校振興・共済事業団の「私立大学・短期大学等入学志願動向」（以下リンク参照）や、学校法人独自のデータ等を用いて作成してください。
本文での説明において、出典又はどのようなデータに基づく分析をしたかを説明してください。
■日本私立学校振興・共済事業団
「私立大学・短期大学等入学志願動向」
https://www.shigaku.go.jp/s_center_d_shigandoukou.htm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横山実花</author>
    <author>萩原萌夏</author>
  </authors>
  <commentList>
    <comment ref="I1" authorId="0" shapeId="0" xr:uid="{6E74A70A-30B4-44C0-B4FF-3EA0675EBC71}">
      <text>
        <r>
          <rPr>
            <b/>
            <sz val="9"/>
            <color indexed="81"/>
            <rFont val="MS P ゴシック"/>
            <family val="3"/>
            <charset val="128"/>
          </rPr>
          <t>既設学科等ごとに
シートを分けて作成し、
枝番号（別紙２－○）を通しで
振ってください。</t>
        </r>
      </text>
    </comment>
    <comment ref="I3" authorId="1" shapeId="0" xr:uid="{C6852505-CEE6-4B38-B546-D69B740907F0}">
      <text>
        <r>
          <rPr>
            <sz val="11"/>
            <color theme="1"/>
            <rFont val="ＭＳ Ｐゴシック"/>
            <family val="2"/>
            <charset val="128"/>
            <scheme val="minor"/>
          </rPr>
          <t>令和６年度入学者以前より学生募集を停止している組織は作成不要</t>
        </r>
      </text>
    </comment>
    <comment ref="D6" authorId="0" shapeId="0" xr:uid="{F355BDBF-5D3F-4424-8722-2AB024DC3879}">
      <text>
        <r>
          <rPr>
            <b/>
            <sz val="9"/>
            <color indexed="81"/>
            <rFont val="MS P ゴシック"/>
            <family val="3"/>
            <charset val="128"/>
          </rPr>
          <t xml:space="preserve">募集人員が若干名の場合は「０」としてください。
</t>
        </r>
      </text>
    </comment>
    <comment ref="B7" authorId="0" shapeId="0" xr:uid="{D93D39C2-74FA-4683-B308-852A149AB0E9}">
      <text>
        <r>
          <rPr>
            <b/>
            <sz val="9"/>
            <color indexed="81"/>
            <rFont val="MS P ゴシック"/>
            <family val="3"/>
            <charset val="128"/>
          </rPr>
          <t>「延べ人数」
＝「実人数」＋
「全学部統一入試等の出願者数」
「全学部統一入試等」とは
一つの出願で、同時に他学科等と併願して受験できる入試
（例）
2/5の出願で、理工学部、物理学部、情報学部が該当の入試を受験し、成績上位者から希望学部の合否が決まる場合。</t>
        </r>
      </text>
    </comment>
    <comment ref="C10" authorId="0" shapeId="0" xr:uid="{298445A5-7811-41F9-BF2E-D13984152805}">
      <text>
        <r>
          <rPr>
            <b/>
            <sz val="9"/>
            <color indexed="81"/>
            <rFont val="MS P ゴシック"/>
            <family val="3"/>
            <charset val="128"/>
          </rPr>
          <t xml:space="preserve">うち追加合格者数は、辞退者が生じた後に追加で合格とした者の数を入力してください。
</t>
        </r>
      </text>
    </comment>
    <comment ref="C16" authorId="0" shapeId="0" xr:uid="{2305CAE8-B62A-484D-9637-2BCEA8A98916}">
      <text>
        <r>
          <rPr>
            <b/>
            <sz val="9"/>
            <color indexed="81"/>
            <rFont val="MS P ゴシック"/>
            <family val="3"/>
            <charset val="128"/>
          </rPr>
          <t>「実人数」の「辞退者数」
他の入学者選抜により入学した者として整理している場合は、辞退者としてカウントして入力してください。</t>
        </r>
        <r>
          <rPr>
            <sz val="9"/>
            <color indexed="81"/>
            <rFont val="MS P ゴシック"/>
            <family val="3"/>
            <charset val="128"/>
          </rPr>
          <t xml:space="preserve">
</t>
        </r>
      </text>
    </comment>
    <comment ref="A42" authorId="0" shapeId="0" xr:uid="{F2F3C71E-307A-4FE9-9D0D-2E216D9A15B2}">
      <text>
        <r>
          <rPr>
            <b/>
            <sz val="9"/>
            <color indexed="81"/>
            <rFont val="MS P ゴシック"/>
            <family val="3"/>
            <charset val="128"/>
          </rPr>
          <t>共通テストの結果のみで選抜する場合は、こちらに記入してください。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横山実花</author>
  </authors>
  <commentList>
    <comment ref="B4" authorId="0" shapeId="0" xr:uid="{CC2AE200-E926-48CF-9B67-EF94C6C50959}">
      <text>
        <r>
          <rPr>
            <sz val="9"/>
            <color indexed="81"/>
            <rFont val="MS P ゴシック"/>
            <family val="3"/>
            <charset val="128"/>
          </rPr>
          <t xml:space="preserve">オープンキャンパスに参加した者のうち、
当該入試年度以外の年度も含めた、
当該既設組織の受験対象者となり得ると
法人が判断した者の計。
</t>
        </r>
      </text>
    </comment>
    <comment ref="B5" authorId="0" shapeId="0" xr:uid="{AF2B80BE-750F-4AA4-9B54-90B85B17646B}">
      <text>
        <r>
          <rPr>
            <sz val="9"/>
            <color indexed="81"/>
            <rFont val="MS P ゴシック"/>
            <family val="3"/>
            <charset val="128"/>
          </rPr>
          <t>(a)のうち、当該入試年度の受験対象となる者の数
※(b)に該当すると判断した基準を、
　③で説明すること。</t>
        </r>
      </text>
    </comment>
    <comment ref="B6" authorId="0" shapeId="0" xr:uid="{9A578C9C-8CAD-42BF-9FA4-FD13970942FA}">
      <text>
        <r>
          <rPr>
            <sz val="9"/>
            <color indexed="81"/>
            <rFont val="MS P ゴシック"/>
            <family val="3"/>
            <charset val="128"/>
          </rPr>
          <t xml:space="preserve">(b)のうち、当該入試年度に受験した者の数
</t>
        </r>
      </text>
    </comment>
    <comment ref="B7" authorId="0" shapeId="0" xr:uid="{E68CA6A3-88F4-448B-8646-E8D2915B18EC}">
      <text>
        <r>
          <rPr>
            <sz val="9"/>
            <color indexed="81"/>
            <rFont val="MS P ゴシック"/>
            <family val="3"/>
            <charset val="128"/>
          </rPr>
          <t>(c)のうち、当該年度に入学した者の数（5/1時点で退学している者を含む）</t>
        </r>
      </text>
    </comment>
  </commentList>
</comments>
</file>

<file path=xl/sharedStrings.xml><?xml version="1.0" encoding="utf-8"?>
<sst xmlns="http://schemas.openxmlformats.org/spreadsheetml/2006/main" count="462" uniqueCount="127">
  <si>
    <t>新設組織が置かれる都道府県への入学状況</t>
    <rPh sb="0" eb="2">
      <t>シンセツ</t>
    </rPh>
    <rPh sb="2" eb="4">
      <t>ソシキ</t>
    </rPh>
    <rPh sb="5" eb="6">
      <t>オ</t>
    </rPh>
    <rPh sb="9" eb="13">
      <t>トドウフケン</t>
    </rPh>
    <rPh sb="15" eb="17">
      <t>ニュウガク</t>
    </rPh>
    <rPh sb="17" eb="19">
      <t>ジョウキョウ</t>
    </rPh>
    <phoneticPr fontId="1"/>
  </si>
  <si>
    <t>別紙１</t>
    <rPh sb="0" eb="2">
      <t>ベッシ</t>
    </rPh>
    <phoneticPr fontId="1"/>
  </si>
  <si>
    <t>○出身高校の所在地県別の入学者数の構成比（上位５都道府県）※直近年度</t>
    <rPh sb="1" eb="5">
      <t>シュッシンコウコウ</t>
    </rPh>
    <rPh sb="6" eb="9">
      <t>ショザイチ</t>
    </rPh>
    <rPh sb="9" eb="10">
      <t>ケン</t>
    </rPh>
    <rPh sb="10" eb="11">
      <t>ベツ</t>
    </rPh>
    <rPh sb="12" eb="15">
      <t>ニュウガクシャ</t>
    </rPh>
    <rPh sb="15" eb="16">
      <t>スウ</t>
    </rPh>
    <rPh sb="17" eb="20">
      <t>コウセイヒ</t>
    </rPh>
    <rPh sb="21" eb="23">
      <t>ジョウイ</t>
    </rPh>
    <rPh sb="24" eb="28">
      <t>トドウフケン</t>
    </rPh>
    <rPh sb="30" eb="32">
      <t>チョッキン</t>
    </rPh>
    <rPh sb="32" eb="34">
      <t>ネンド</t>
    </rPh>
    <phoneticPr fontId="1"/>
  </si>
  <si>
    <t>都道府県名</t>
    <rPh sb="0" eb="4">
      <t>トドウフケン</t>
    </rPh>
    <rPh sb="4" eb="5">
      <t>メイ</t>
    </rPh>
    <phoneticPr fontId="1"/>
  </si>
  <si>
    <t>人　　数</t>
    <rPh sb="0" eb="1">
      <t>ヒト</t>
    </rPh>
    <rPh sb="3" eb="4">
      <t>スウ</t>
    </rPh>
    <phoneticPr fontId="1"/>
  </si>
  <si>
    <t>構成比</t>
    <rPh sb="0" eb="3">
      <t>コウセイヒ</t>
    </rPh>
    <phoneticPr fontId="1"/>
  </si>
  <si>
    <t>全　　体</t>
    <rPh sb="0" eb="1">
      <t>ゼン</t>
    </rPh>
    <rPh sb="3" eb="4">
      <t>カラダ</t>
    </rPh>
    <phoneticPr fontId="1"/>
  </si>
  <si>
    <t>※「学校基本調査」の「出身高校の所在地県別入学者数」から作成すること。</t>
    <rPh sb="2" eb="4">
      <t>ガッコウ</t>
    </rPh>
    <rPh sb="4" eb="6">
      <t>キホン</t>
    </rPh>
    <rPh sb="6" eb="8">
      <t>チョウサ</t>
    </rPh>
    <rPh sb="28" eb="30">
      <t>サクセイ</t>
    </rPh>
    <phoneticPr fontId="1"/>
  </si>
  <si>
    <t>※大学、学部、学部の学科、短期大学、短期大学の学科を設置する場合のみ作成（専門職大学、専門職短期大学、高等専門学校を含む）。大学院は作成不要。</t>
    <rPh sb="1" eb="3">
      <t>ダイガク</t>
    </rPh>
    <rPh sb="4" eb="6">
      <t>ガクブ</t>
    </rPh>
    <rPh sb="7" eb="9">
      <t>ガクブ</t>
    </rPh>
    <rPh sb="10" eb="12">
      <t>ガッカ</t>
    </rPh>
    <rPh sb="13" eb="17">
      <t>タンキダイガク</t>
    </rPh>
    <rPh sb="18" eb="22">
      <t>タンキダイガク</t>
    </rPh>
    <rPh sb="23" eb="25">
      <t>ガッカ</t>
    </rPh>
    <rPh sb="26" eb="28">
      <t>セッチ</t>
    </rPh>
    <rPh sb="30" eb="32">
      <t>バアイ</t>
    </rPh>
    <rPh sb="34" eb="36">
      <t>サクセイ</t>
    </rPh>
    <rPh sb="51" eb="53">
      <t>コウトウ</t>
    </rPh>
    <rPh sb="53" eb="55">
      <t>センモン</t>
    </rPh>
    <rPh sb="55" eb="57">
      <t>ガッコウ</t>
    </rPh>
    <rPh sb="62" eb="64">
      <t>ダイガク</t>
    </rPh>
    <rPh sb="64" eb="65">
      <t>イン</t>
    </rPh>
    <rPh sb="66" eb="68">
      <t>サクセイ</t>
    </rPh>
    <rPh sb="68" eb="70">
      <t>フヨウ</t>
    </rPh>
    <phoneticPr fontId="1"/>
  </si>
  <si>
    <t>○新設組織が置かれる都道府県の定員充足状況</t>
    <rPh sb="1" eb="3">
      <t>シンセツ</t>
    </rPh>
    <rPh sb="3" eb="5">
      <t>ソシキ</t>
    </rPh>
    <rPh sb="6" eb="7">
      <t>オ</t>
    </rPh>
    <rPh sb="10" eb="14">
      <t>トドウフケン</t>
    </rPh>
    <rPh sb="15" eb="17">
      <t>テイイン</t>
    </rPh>
    <rPh sb="17" eb="19">
      <t>ジュウソク</t>
    </rPh>
    <rPh sb="19" eb="21">
      <t>ジョウキョウ</t>
    </rPh>
    <phoneticPr fontId="1"/>
  </si>
  <si>
    <r>
      <t xml:space="preserve">新組織所在地
</t>
    </r>
    <r>
      <rPr>
        <sz val="10"/>
        <color theme="1"/>
        <rFont val="ＭＳ ゴシック"/>
        <family val="3"/>
        <charset val="128"/>
      </rPr>
      <t>（都道府県等）</t>
    </r>
    <rPh sb="0" eb="3">
      <t>シンソシキ</t>
    </rPh>
    <rPh sb="3" eb="6">
      <t>ショザイチ</t>
    </rPh>
    <rPh sb="8" eb="12">
      <t>トドウフケン</t>
    </rPh>
    <rPh sb="12" eb="13">
      <t>トウ</t>
    </rPh>
    <phoneticPr fontId="1"/>
  </si>
  <si>
    <t>充足率</t>
    <rPh sb="0" eb="3">
      <t>ジュウソクリツ</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</si>
  <si>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</si>
  <si>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</si>
  <si>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</si>
  <si>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※２校地で教育課程を実施する場合はそれぞれの状況を記載すること。</t>
    <rPh sb="2" eb="4">
      <t>コウチ</t>
    </rPh>
    <rPh sb="5" eb="7">
      <t>キョウイク</t>
    </rPh>
    <rPh sb="7" eb="9">
      <t>カテイ</t>
    </rPh>
    <rPh sb="10" eb="12">
      <t>ジッシ</t>
    </rPh>
    <rPh sb="14" eb="16">
      <t>バアイ</t>
    </rPh>
    <rPh sb="22" eb="24">
      <t>ジョウキョウ</t>
    </rPh>
    <rPh sb="25" eb="27">
      <t>キサイ</t>
    </rPh>
    <phoneticPr fontId="1"/>
  </si>
  <si>
    <t>○新設組織の学問分野（系統区分）の定員充足状況</t>
    <rPh sb="1" eb="3">
      <t>シンセツ</t>
    </rPh>
    <rPh sb="3" eb="5">
      <t>ソシキ</t>
    </rPh>
    <rPh sb="6" eb="8">
      <t>ガクモン</t>
    </rPh>
    <rPh sb="8" eb="10">
      <t>ブンヤ</t>
    </rPh>
    <rPh sb="11" eb="15">
      <t>ケイトウクブン</t>
    </rPh>
    <rPh sb="17" eb="19">
      <t>テイイン</t>
    </rPh>
    <rPh sb="19" eb="21">
      <t>ジュウソク</t>
    </rPh>
    <rPh sb="21" eb="23">
      <t>ジョウキョウ</t>
    </rPh>
    <phoneticPr fontId="1"/>
  </si>
  <si>
    <t>系統区分</t>
    <rPh sb="0" eb="2">
      <t>ケイトウ</t>
    </rPh>
    <rPh sb="2" eb="4">
      <t>クブン</t>
    </rPh>
    <phoneticPr fontId="1"/>
  </si>
  <si>
    <t>※「系統区分」は日本私立学校振興・共済事業団の「今日の私学財政」の系統区分に従うこと。</t>
    <rPh sb="2" eb="4">
      <t>ケイトウ</t>
    </rPh>
    <rPh sb="4" eb="6">
      <t>クブン</t>
    </rPh>
    <rPh sb="8" eb="10">
      <t>ニホン</t>
    </rPh>
    <rPh sb="10" eb="12">
      <t>シリツ</t>
    </rPh>
    <rPh sb="12" eb="14">
      <t>ガッコウ</t>
    </rPh>
    <rPh sb="14" eb="16">
      <t>シンコウ</t>
    </rPh>
    <rPh sb="17" eb="19">
      <t>キョウサイ</t>
    </rPh>
    <rPh sb="19" eb="22">
      <t>ジギョウダン</t>
    </rPh>
    <rPh sb="24" eb="26">
      <t>キョウ</t>
    </rPh>
    <rPh sb="33" eb="35">
      <t>ケイトウ</t>
    </rPh>
    <rPh sb="35" eb="37">
      <t>クブン</t>
    </rPh>
    <rPh sb="38" eb="39">
      <t>シタガ</t>
    </rPh>
    <phoneticPr fontId="1"/>
  </si>
  <si>
    <t>既設学科等の収容定員の充足状況</t>
    <rPh sb="2" eb="4">
      <t>ガッカ</t>
    </rPh>
    <rPh sb="4" eb="5">
      <t>トウ</t>
    </rPh>
    <rPh sb="6" eb="8">
      <t>シュウヨウ</t>
    </rPh>
    <rPh sb="8" eb="10">
      <t>テイイン</t>
    </rPh>
    <phoneticPr fontId="1"/>
  </si>
  <si>
    <t>別紙２の１</t>
    <rPh sb="0" eb="2">
      <t>ベッシ</t>
    </rPh>
    <phoneticPr fontId="1"/>
  </si>
  <si>
    <t>○収容定員充足率</t>
    <rPh sb="1" eb="3">
      <t>シュウヨウ</t>
    </rPh>
    <rPh sb="3" eb="5">
      <t>テイイン</t>
    </rPh>
    <rPh sb="5" eb="8">
      <t>ジュウソクリツ</t>
    </rPh>
    <phoneticPr fontId="1"/>
  </si>
  <si>
    <t>申請者が設置する全ての大学等（大学、短期大学、高等専門学校のみ）の</t>
    <rPh sb="0" eb="3">
      <t>シンセイシャ</t>
    </rPh>
    <rPh sb="4" eb="6">
      <t>セッチ</t>
    </rPh>
    <rPh sb="8" eb="9">
      <t>スベ</t>
    </rPh>
    <rPh sb="11" eb="13">
      <t>ダイガク</t>
    </rPh>
    <rPh sb="13" eb="14">
      <t>トウ</t>
    </rPh>
    <rPh sb="15" eb="17">
      <t>ダイガク</t>
    </rPh>
    <rPh sb="18" eb="22">
      <t>タンキダイガク</t>
    </rPh>
    <rPh sb="23" eb="29">
      <t>コウトウセンモンガッコウ</t>
    </rPh>
    <phoneticPr fontId="1"/>
  </si>
  <si>
    <t>既設の学部（短期大学又は高等専門学校は学科）について記載してください。</t>
    <phoneticPr fontId="1"/>
  </si>
  <si>
    <t>大学等名</t>
    <rPh sb="0" eb="2">
      <t>ダイガク</t>
    </rPh>
    <rPh sb="2" eb="3">
      <t>トウ</t>
    </rPh>
    <rPh sb="3" eb="4">
      <t>メイ</t>
    </rPh>
    <phoneticPr fontId="1"/>
  </si>
  <si>
    <t>学部等名</t>
    <rPh sb="0" eb="2">
      <t>ガクブ</t>
    </rPh>
    <rPh sb="2" eb="3">
      <t>トウ</t>
    </rPh>
    <rPh sb="3" eb="4">
      <t>メイ</t>
    </rPh>
    <phoneticPr fontId="1"/>
  </si>
  <si>
    <t>学科名</t>
    <rPh sb="0" eb="3">
      <t>ガッカメイ</t>
    </rPh>
    <phoneticPr fontId="1"/>
  </si>
  <si>
    <t>収容定員</t>
    <rPh sb="0" eb="4">
      <t>シュウヨウテイイン</t>
    </rPh>
    <phoneticPr fontId="1"/>
  </si>
  <si>
    <r>
      <t xml:space="preserve">学生数
</t>
    </r>
    <r>
      <rPr>
        <sz val="6"/>
        <color theme="1"/>
        <rFont val="ＭＳ ゴシック"/>
        <family val="3"/>
        <charset val="128"/>
      </rPr>
      <t>（令和6年5月1日現在）</t>
    </r>
    <rPh sb="0" eb="3">
      <t>ガクセイスウ</t>
    </rPh>
    <rPh sb="5" eb="7">
      <t>レイワ</t>
    </rPh>
    <rPh sb="8" eb="9">
      <t>ネン</t>
    </rPh>
    <rPh sb="10" eb="11">
      <t>ガツ</t>
    </rPh>
    <rPh sb="12" eb="13">
      <t>ニチ</t>
    </rPh>
    <rPh sb="13" eb="15">
      <t>ゲンザイ</t>
    </rPh>
    <phoneticPr fontId="1"/>
  </si>
  <si>
    <t>収容定員充足率</t>
    <rPh sb="0" eb="7">
      <t>シュウヨウテイインジュウソクリツ</t>
    </rPh>
    <phoneticPr fontId="1"/>
  </si>
  <si>
    <t>備考</t>
    <rPh sb="0" eb="2">
      <t>ビコウ</t>
    </rPh>
    <phoneticPr fontId="1"/>
  </si>
  <si>
    <t>※上記には、「大学、短期大学及び高等専門学校の設置等に係る認可の基準」附則第２項及び第４項を</t>
    <rPh sb="1" eb="3">
      <t>ジョウキ</t>
    </rPh>
    <rPh sb="7" eb="9">
      <t>ダイガク</t>
    </rPh>
    <rPh sb="10" eb="15">
      <t>タンキダイガクオヨ</t>
    </rPh>
    <rPh sb="16" eb="22">
      <t>コウトウセンモンガッコウ</t>
    </rPh>
    <rPh sb="23" eb="26">
      <t>セッチトウ</t>
    </rPh>
    <rPh sb="27" eb="28">
      <t>カカ</t>
    </rPh>
    <rPh sb="29" eb="31">
      <t>ニンカ</t>
    </rPh>
    <rPh sb="32" eb="34">
      <t>キジュン</t>
    </rPh>
    <rPh sb="35" eb="37">
      <t>フソク</t>
    </rPh>
    <rPh sb="37" eb="38">
      <t>ダイ</t>
    </rPh>
    <rPh sb="39" eb="40">
      <t>コウ</t>
    </rPh>
    <rPh sb="40" eb="41">
      <t>オヨ</t>
    </rPh>
    <rPh sb="42" eb="43">
      <t>ダイ</t>
    </rPh>
    <rPh sb="44" eb="45">
      <t>コウ</t>
    </rPh>
    <phoneticPr fontId="1"/>
  </si>
  <si>
    <t>　適用した場合の学生数及び収容定員充足率を記入してください。その場合は、備考にその内訳を記入してください。</t>
    <phoneticPr fontId="1"/>
  </si>
  <si>
    <t>※行は適宜追加してください。</t>
    <rPh sb="1" eb="2">
      <t>ギョウ</t>
    </rPh>
    <rPh sb="3" eb="5">
      <t>テキギ</t>
    </rPh>
    <rPh sb="5" eb="7">
      <t>ツイカ</t>
    </rPh>
    <phoneticPr fontId="1"/>
  </si>
  <si>
    <t>既設学科等の入学定員の充足状況（直近５年間）</t>
    <rPh sb="2" eb="4">
      <t>ガッカ</t>
    </rPh>
    <rPh sb="4" eb="5">
      <t>トウ</t>
    </rPh>
    <phoneticPr fontId="1"/>
  </si>
  <si>
    <t>大学学部学科等名：</t>
    <rPh sb="0" eb="2">
      <t>ダイガク</t>
    </rPh>
    <rPh sb="2" eb="4">
      <t>ガクブ</t>
    </rPh>
    <rPh sb="4" eb="6">
      <t>ガッカ</t>
    </rPh>
    <rPh sb="6" eb="7">
      <t>トウ</t>
    </rPh>
    <rPh sb="7" eb="8">
      <t>メイ</t>
    </rPh>
    <phoneticPr fontId="1"/>
  </si>
  <si>
    <t>（大学の学科、短大の専攻課程、高専の学科ごとに作成。大学院は作成不要。）</t>
    <rPh sb="26" eb="28">
      <t>ダイガク</t>
    </rPh>
    <rPh sb="28" eb="29">
      <t>イン</t>
    </rPh>
    <rPh sb="30" eb="32">
      <t>サクセイ</t>
    </rPh>
    <rPh sb="32" eb="34">
      <t>フヨウ</t>
    </rPh>
    <phoneticPr fontId="1"/>
  </si>
  <si>
    <t>１．各選抜方法の状況</t>
    <rPh sb="2" eb="3">
      <t>カク</t>
    </rPh>
    <rPh sb="3" eb="5">
      <t>センバツ</t>
    </rPh>
    <rPh sb="5" eb="7">
      <t>ホウホウ</t>
    </rPh>
    <rPh sb="8" eb="10">
      <t>ジョウキョウ</t>
    </rPh>
    <phoneticPr fontId="1"/>
  </si>
  <si>
    <t>R2年度入学者</t>
  </si>
  <si>
    <t>R3年度入学者</t>
  </si>
  <si>
    <t>R4年度入学者</t>
  </si>
  <si>
    <t>R5年度入学者</t>
  </si>
  <si>
    <t>R6年度入学者</t>
  </si>
  <si>
    <t>平　　均</t>
    <rPh sb="0" eb="1">
      <t>ヒラ</t>
    </rPh>
    <rPh sb="3" eb="4">
      <t>ヒトシ</t>
    </rPh>
    <phoneticPr fontId="1"/>
  </si>
  <si>
    <t>総合型選抜</t>
    <rPh sb="0" eb="2">
      <t>ソウゴウ</t>
    </rPh>
    <rPh sb="2" eb="3">
      <t>ガタ</t>
    </rPh>
    <rPh sb="3" eb="5">
      <t>センバツ</t>
    </rPh>
    <phoneticPr fontId="1"/>
  </si>
  <si>
    <t>募集人員</t>
    <rPh sb="0" eb="2">
      <t>ボシュウ</t>
    </rPh>
    <rPh sb="2" eb="3">
      <t>ニン</t>
    </rPh>
    <rPh sb="3" eb="4">
      <t>イン</t>
    </rPh>
    <phoneticPr fontId="1"/>
  </si>
  <si>
    <t>延べ人数</t>
    <rPh sb="0" eb="1">
      <t>ノ</t>
    </rPh>
    <rPh sb="2" eb="4">
      <t>ニンズウ</t>
    </rPh>
    <phoneticPr fontId="1"/>
  </si>
  <si>
    <t>志願者数</t>
    <rPh sb="0" eb="4">
      <t>シガンシャスウ</t>
    </rPh>
    <phoneticPr fontId="1"/>
  </si>
  <si>
    <t>受験者数</t>
    <rPh sb="0" eb="3">
      <t>ジュケンシャ</t>
    </rPh>
    <rPh sb="3" eb="4">
      <t>スウ</t>
    </rPh>
    <phoneticPr fontId="1"/>
  </si>
  <si>
    <t>合格者数</t>
    <rPh sb="0" eb="4">
      <t>ゴウカクシャスウ</t>
    </rPh>
    <phoneticPr fontId="1"/>
  </si>
  <si>
    <t>うち追加合格者数</t>
    <rPh sb="2" eb="4">
      <t>ツイカ</t>
    </rPh>
    <rPh sb="4" eb="6">
      <t>ゴウカク</t>
    </rPh>
    <rPh sb="6" eb="8">
      <t>シャスウ</t>
    </rPh>
    <phoneticPr fontId="1"/>
  </si>
  <si>
    <t>辞退者数</t>
    <rPh sb="0" eb="2">
      <t>ジタイ</t>
    </rPh>
    <rPh sb="2" eb="3">
      <t>シャ</t>
    </rPh>
    <rPh sb="3" eb="4">
      <t>スウ</t>
    </rPh>
    <phoneticPr fontId="1"/>
  </si>
  <si>
    <t>実人数</t>
    <rPh sb="0" eb="1">
      <t>ジツ</t>
    </rPh>
    <rPh sb="1" eb="3">
      <t>ニンズウ</t>
    </rPh>
    <phoneticPr fontId="1"/>
  </si>
  <si>
    <t>入学者数</t>
    <rPh sb="0" eb="4">
      <t>ニュウガクシャスウ</t>
    </rPh>
    <phoneticPr fontId="1"/>
  </si>
  <si>
    <t>学校推薦型選抜</t>
    <rPh sb="0" eb="2">
      <t>ガッコウ</t>
    </rPh>
    <rPh sb="2" eb="4">
      <t>スイセン</t>
    </rPh>
    <rPh sb="4" eb="5">
      <t>ガタ</t>
    </rPh>
    <rPh sb="5" eb="7">
      <t>センバツ</t>
    </rPh>
    <phoneticPr fontId="1"/>
  </si>
  <si>
    <t>一般選抜</t>
    <rPh sb="0" eb="2">
      <t>イッパン</t>
    </rPh>
    <rPh sb="2" eb="4">
      <t>センバツ</t>
    </rPh>
    <phoneticPr fontId="1"/>
  </si>
  <si>
    <t>共通テスト利用入試</t>
    <rPh sb="0" eb="2">
      <t>キョウツウ</t>
    </rPh>
    <rPh sb="5" eb="7">
      <t>リヨウ</t>
    </rPh>
    <rPh sb="7" eb="9">
      <t>ニュウシ</t>
    </rPh>
    <phoneticPr fontId="1"/>
  </si>
  <si>
    <t>その他の特別選抜</t>
    <rPh sb="2" eb="3">
      <t>タ</t>
    </rPh>
    <rPh sb="4" eb="6">
      <t>トクベツ</t>
    </rPh>
    <rPh sb="6" eb="8">
      <t>センバツ</t>
    </rPh>
    <phoneticPr fontId="1"/>
  </si>
  <si>
    <t>合計</t>
    <rPh sb="0" eb="2">
      <t>ゴウケイ</t>
    </rPh>
    <phoneticPr fontId="1"/>
  </si>
  <si>
    <t>２．入学定員充足率</t>
    <rPh sb="2" eb="6">
      <t>ニュウガクテイイン</t>
    </rPh>
    <rPh sb="6" eb="9">
      <t>ジュウソクリツ</t>
    </rPh>
    <phoneticPr fontId="1"/>
  </si>
  <si>
    <t>入学定員</t>
    <rPh sb="0" eb="4">
      <t>ニュウガクテイイン</t>
    </rPh>
    <phoneticPr fontId="1"/>
  </si>
  <si>
    <t>入学定員充足率</t>
    <rPh sb="0" eb="2">
      <t>ニュウガク</t>
    </rPh>
    <rPh sb="2" eb="4">
      <t>テイイン</t>
    </rPh>
    <rPh sb="4" eb="7">
      <t>ジュウソクリツ</t>
    </rPh>
    <phoneticPr fontId="1"/>
  </si>
  <si>
    <t>歩留率</t>
    <rPh sb="0" eb="2">
      <t>ブド</t>
    </rPh>
    <rPh sb="2" eb="3">
      <t>リツ</t>
    </rPh>
    <phoneticPr fontId="1"/>
  </si>
  <si>
    <t>（備考）特記事項がある場合は記載すること。</t>
    <rPh sb="4" eb="6">
      <t>トッキ</t>
    </rPh>
    <rPh sb="6" eb="8">
      <t>ジコウ</t>
    </rPh>
    <rPh sb="11" eb="13">
      <t>バアイ</t>
    </rPh>
    <rPh sb="14" eb="16">
      <t>キサイ</t>
    </rPh>
    <phoneticPr fontId="1"/>
  </si>
  <si>
    <t>既設学科等の学生募集のためのPR活動の過去の実績</t>
    <rPh sb="2" eb="5">
      <t>ガッカトウ</t>
    </rPh>
    <rPh sb="6" eb="8">
      <t>ガクセイ</t>
    </rPh>
    <rPh sb="8" eb="10">
      <t>ボシュウ</t>
    </rPh>
    <rPh sb="16" eb="18">
      <t>カツドウ</t>
    </rPh>
    <rPh sb="19" eb="21">
      <t>カコ</t>
    </rPh>
    <rPh sb="22" eb="24">
      <t>ジッセキ</t>
    </rPh>
    <phoneticPr fontId="1"/>
  </si>
  <si>
    <t>別紙３</t>
    <rPh sb="0" eb="2">
      <t>ベッシ</t>
    </rPh>
    <phoneticPr fontId="1"/>
  </si>
  <si>
    <t>①募集を行った学科等名称及び取組の名称：</t>
    <rPh sb="14" eb="16">
      <t>トリクミ</t>
    </rPh>
    <rPh sb="17" eb="19">
      <t>メイショウ</t>
    </rPh>
    <phoneticPr fontId="1"/>
  </si>
  <si>
    <t>R5年度
入学者入試</t>
    <rPh sb="2" eb="4">
      <t>ネンド</t>
    </rPh>
    <rPh sb="5" eb="8">
      <t>ニュウガクシャ</t>
    </rPh>
    <rPh sb="8" eb="10">
      <t>ニュウシ</t>
    </rPh>
    <phoneticPr fontId="1"/>
  </si>
  <si>
    <t>R6年度
入学者入試</t>
    <rPh sb="2" eb="4">
      <t>ネンド</t>
    </rPh>
    <rPh sb="5" eb="8">
      <t>ニュウガクシャ</t>
    </rPh>
    <rPh sb="8" eb="10">
      <t>ニュウシ</t>
    </rPh>
    <phoneticPr fontId="1"/>
  </si>
  <si>
    <t>取組概要と入学者数等に関する分析</t>
    <rPh sb="0" eb="2">
      <t>トリクミ</t>
    </rPh>
    <rPh sb="2" eb="4">
      <t>ガイヨウ</t>
    </rPh>
    <rPh sb="5" eb="8">
      <t>ニュウガクシャ</t>
    </rPh>
    <rPh sb="8" eb="9">
      <t>スウ</t>
    </rPh>
    <rPh sb="9" eb="10">
      <t>トウ</t>
    </rPh>
    <rPh sb="11" eb="12">
      <t>カン</t>
    </rPh>
    <rPh sb="14" eb="16">
      <t>ブンセキ</t>
    </rPh>
    <phoneticPr fontId="1"/>
  </si>
  <si>
    <t>参加者等総数(a)</t>
    <rPh sb="0" eb="2">
      <t>サンカ</t>
    </rPh>
    <rPh sb="2" eb="3">
      <t>シャ</t>
    </rPh>
    <rPh sb="3" eb="4">
      <t>トウ</t>
    </rPh>
    <rPh sb="4" eb="5">
      <t>ソウ</t>
    </rPh>
    <rPh sb="5" eb="6">
      <t>スウ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</si>
  <si>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9" eb="11">
      <t>カコ</t>
    </rPh>
    <rPh sb="12" eb="14">
      <t>トリクミ</t>
    </rPh>
    <rPh sb="14" eb="16">
      <t>ジッセキ</t>
    </rPh>
    <rPh sb="17" eb="18">
      <t>フ</t>
    </rPh>
    <rPh sb="26" eb="29">
      <t>ニュウガクシャ</t>
    </rPh>
    <rPh sb="29" eb="30">
      <t>スウ</t>
    </rPh>
    <rPh sb="31" eb="33">
      <t>ミコ</t>
    </rPh>
    <rPh sb="35" eb="36">
      <t>カン</t>
    </rPh>
    <rPh sb="38" eb="40">
      <t>ブンセキ</t>
    </rPh>
    <rPh sb="42" eb="45">
      <t>ニュウガクリツ</t>
    </rPh>
    <rPh sb="45" eb="46">
      <t>トウ</t>
    </rPh>
    <rPh sb="47" eb="48">
      <t>モチ</t>
    </rPh>
    <rPh sb="51" eb="54">
      <t>ホントリクミ</t>
    </rPh>
    <rPh sb="55" eb="56">
      <t>カン</t>
    </rPh>
    <rPh sb="58" eb="61">
      <t>サンカシャ</t>
    </rPh>
    <rPh sb="61" eb="62">
      <t>トウ</t>
    </rPh>
    <rPh sb="62" eb="64">
      <t>ソウスウ</t>
    </rPh>
    <rPh sb="65" eb="67">
      <t>ミコ</t>
    </rPh>
    <rPh sb="70" eb="72">
      <t>ヨソウ</t>
    </rPh>
    <rPh sb="75" eb="78">
      <t>ニュウガクシャ</t>
    </rPh>
    <rPh sb="79" eb="81">
      <t>ニンズウ</t>
    </rPh>
    <rPh sb="82" eb="84">
      <t>ブンセキ</t>
    </rPh>
    <phoneticPr fontId="1"/>
  </si>
  <si>
    <t>うち受験対象者数(b)</t>
    <rPh sb="2" eb="7">
      <t>ジュケンタイショウシャ</t>
    </rPh>
    <rPh sb="7" eb="8">
      <t>スウ</t>
    </rPh>
    <phoneticPr fontId="1"/>
  </si>
  <si>
    <t>うち受験者数(c)</t>
    <rPh sb="2" eb="5">
      <t>ジュケンシャ</t>
    </rPh>
    <rPh sb="5" eb="6">
      <t>スウ</t>
    </rPh>
    <phoneticPr fontId="1"/>
  </si>
  <si>
    <t>うち入学者数(d)</t>
    <rPh sb="2" eb="6">
      <t>ニュウガクシャスウ</t>
    </rPh>
    <phoneticPr fontId="1"/>
  </si>
  <si>
    <t>（受験率 c/b）</t>
    <rPh sb="1" eb="4">
      <t>ジュケンリツ</t>
    </rPh>
    <phoneticPr fontId="1"/>
  </si>
  <si>
    <t>（入学率 d/b）</t>
    <rPh sb="1" eb="4">
      <t>ニュウガクリツ</t>
    </rPh>
    <phoneticPr fontId="1"/>
  </si>
  <si>
    <t>②募集を行った学科等名称及び取組の名称：</t>
    <rPh sb="14" eb="16">
      <t>トリクミ</t>
    </rPh>
    <rPh sb="17" eb="19">
      <t>メイショウ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</si>
  <si>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8" eb="10">
      <t>カコ</t>
    </rPh>
    <rPh sb="11" eb="13">
      <t>トリクミ</t>
    </rPh>
    <rPh sb="13" eb="15">
      <t>ジッセキ</t>
    </rPh>
    <rPh sb="16" eb="17">
      <t>フ</t>
    </rPh>
    <rPh sb="25" eb="28">
      <t>ニュウガクシャ</t>
    </rPh>
    <rPh sb="28" eb="29">
      <t>スウ</t>
    </rPh>
    <rPh sb="30" eb="32">
      <t>ミコ</t>
    </rPh>
    <rPh sb="34" eb="35">
      <t>カン</t>
    </rPh>
    <rPh sb="37" eb="39">
      <t>ブンセキ</t>
    </rPh>
    <rPh sb="41" eb="44">
      <t>ニュウガクリツ</t>
    </rPh>
    <rPh sb="44" eb="45">
      <t>トウ</t>
    </rPh>
    <rPh sb="46" eb="47">
      <t>モチ</t>
    </rPh>
    <rPh sb="50" eb="53">
      <t>ホントリクミ</t>
    </rPh>
    <rPh sb="54" eb="55">
      <t>カン</t>
    </rPh>
    <rPh sb="57" eb="60">
      <t>サンカシャ</t>
    </rPh>
    <rPh sb="60" eb="61">
      <t>トウ</t>
    </rPh>
    <rPh sb="61" eb="63">
      <t>ソウスウ</t>
    </rPh>
    <rPh sb="64" eb="66">
      <t>ミコ</t>
    </rPh>
    <rPh sb="69" eb="71">
      <t>ヨソウ</t>
    </rPh>
    <rPh sb="74" eb="77">
      <t>ニュウガクシャ</t>
    </rPh>
    <rPh sb="78" eb="80">
      <t>ニンズウ</t>
    </rPh>
    <rPh sb="81" eb="83">
      <t>ブンセキ</t>
    </rPh>
    <phoneticPr fontId="1"/>
  </si>
  <si>
    <t>③募集を行った学科等名称及び取組の名称：</t>
    <rPh sb="14" eb="16">
      <t>トリクミ</t>
    </rPh>
    <rPh sb="17" eb="19">
      <t>メイショウ</t>
    </rPh>
    <phoneticPr fontId="1"/>
  </si>
  <si>
    <t>④募集を行った学科等名称及び取組の名称：</t>
    <rPh sb="14" eb="16">
      <t>トリクミ</t>
    </rPh>
    <rPh sb="17" eb="19">
      <t>メイショウ</t>
    </rPh>
    <phoneticPr fontId="1"/>
  </si>
  <si>
    <t>⑤募集を行った学科等名称及び取組の名称：</t>
    <rPh sb="14" eb="16">
      <t>トリクミ</t>
    </rPh>
    <rPh sb="17" eb="19">
      <t>メイショウ</t>
    </rPh>
    <phoneticPr fontId="1"/>
  </si>
  <si>
    <r>
      <t>新設組織が置かれる都道府県への入学状況</t>
    </r>
    <r>
      <rPr>
        <b/>
        <sz val="14"/>
        <color rgb="FFFF0000"/>
        <rFont val="ＭＳ ゴシック"/>
        <family val="3"/>
        <charset val="128"/>
      </rPr>
      <t>（記入例）</t>
    </r>
    <rPh sb="0" eb="2">
      <t>シンセツ</t>
    </rPh>
    <rPh sb="2" eb="4">
      <t>ソシキ</t>
    </rPh>
    <rPh sb="5" eb="6">
      <t>オ</t>
    </rPh>
    <rPh sb="9" eb="13">
      <t>トドウフケン</t>
    </rPh>
    <rPh sb="15" eb="17">
      <t>ニュウガク</t>
    </rPh>
    <rPh sb="17" eb="19">
      <t>ジョウキョウ</t>
    </rPh>
    <rPh sb="20" eb="22">
      <t>キニュウ</t>
    </rPh>
    <rPh sb="22" eb="23">
      <t>レイ</t>
    </rPh>
    <phoneticPr fontId="1"/>
  </si>
  <si>
    <t>※所在地が複数の都道府県となる場合は、適宜表を追加すること。</t>
    <rPh sb="1" eb="4">
      <t>ショザイチ</t>
    </rPh>
    <rPh sb="5" eb="7">
      <t>フクスウ</t>
    </rPh>
    <rPh sb="8" eb="12">
      <t>トドウフケン</t>
    </rPh>
    <rPh sb="15" eb="17">
      <t>バアイ</t>
    </rPh>
    <rPh sb="19" eb="21">
      <t>テキギ</t>
    </rPh>
    <rPh sb="21" eb="22">
      <t>ヒョウ</t>
    </rPh>
    <rPh sb="23" eb="25">
      <t>ツイカ</t>
    </rPh>
    <phoneticPr fontId="1"/>
  </si>
  <si>
    <t>北海道</t>
    <rPh sb="0" eb="3">
      <t>ホッカイドウ</t>
    </rPh>
    <phoneticPr fontId="1"/>
  </si>
  <si>
    <t>東京都</t>
    <rPh sb="0" eb="3">
      <t>トウキョウト</t>
    </rPh>
    <phoneticPr fontId="1"/>
  </si>
  <si>
    <t>青森県</t>
    <rPh sb="0" eb="3">
      <t>アオモリケン</t>
    </rPh>
    <phoneticPr fontId="1"/>
  </si>
  <si>
    <t>愛知県</t>
    <rPh sb="0" eb="3">
      <t>アイチケン</t>
    </rPh>
    <phoneticPr fontId="1"/>
  </si>
  <si>
    <t>神奈川県</t>
    <rPh sb="0" eb="4">
      <t>カナガワケン</t>
    </rPh>
    <phoneticPr fontId="1"/>
  </si>
  <si>
    <t>経済学部（大学）</t>
    <rPh sb="0" eb="2">
      <t>ケイザイ</t>
    </rPh>
    <rPh sb="2" eb="4">
      <t>ガクブ</t>
    </rPh>
    <rPh sb="5" eb="7">
      <t>ダイガク</t>
    </rPh>
    <phoneticPr fontId="1"/>
  </si>
  <si>
    <r>
      <t>既設学科等の収容定員の充足状況</t>
    </r>
    <r>
      <rPr>
        <b/>
        <sz val="12"/>
        <color rgb="FFFF0000"/>
        <rFont val="ＭＳ ゴシック"/>
        <family val="3"/>
        <charset val="128"/>
      </rPr>
      <t>（記入例）</t>
    </r>
    <rPh sb="2" eb="4">
      <t>ガッカ</t>
    </rPh>
    <rPh sb="4" eb="5">
      <t>トウ</t>
    </rPh>
    <rPh sb="6" eb="8">
      <t>シュウヨウ</t>
    </rPh>
    <rPh sb="8" eb="10">
      <t>テイイン</t>
    </rPh>
    <phoneticPr fontId="1"/>
  </si>
  <si>
    <t>Ａ大学</t>
    <rPh sb="1" eb="3">
      <t>ダイガク</t>
    </rPh>
    <phoneticPr fontId="1"/>
  </si>
  <si>
    <t>Ａ学部</t>
    <rPh sb="1" eb="3">
      <t>ガクブ</t>
    </rPh>
    <phoneticPr fontId="1"/>
  </si>
  <si>
    <t>Ａ学科</t>
    <rPh sb="1" eb="3">
      <t>ガッカ</t>
    </rPh>
    <phoneticPr fontId="1"/>
  </si>
  <si>
    <t>Ｂ学科</t>
    <rPh sb="1" eb="3">
      <t>ガッカ</t>
    </rPh>
    <phoneticPr fontId="1"/>
  </si>
  <si>
    <t>Ｃ学科</t>
    <rPh sb="1" eb="3">
      <t>ガッカ</t>
    </rPh>
    <phoneticPr fontId="1"/>
  </si>
  <si>
    <t>令和4年4月開設</t>
    <rPh sb="0" eb="2">
      <t>レイワ</t>
    </rPh>
    <rPh sb="3" eb="4">
      <t>ネン</t>
    </rPh>
    <rPh sb="5" eb="6">
      <t>ガツ</t>
    </rPh>
    <rPh sb="6" eb="8">
      <t>カイセツ</t>
    </rPh>
    <phoneticPr fontId="1"/>
  </si>
  <si>
    <t>a学部</t>
    <rPh sb="1" eb="3">
      <t>ガクブ</t>
    </rPh>
    <phoneticPr fontId="1"/>
  </si>
  <si>
    <t>a学科</t>
    <rPh sb="1" eb="3">
      <t>ガッカ</t>
    </rPh>
    <phoneticPr fontId="1"/>
  </si>
  <si>
    <t>b学科</t>
    <rPh sb="1" eb="3">
      <t>ガッカ</t>
    </rPh>
    <phoneticPr fontId="1"/>
  </si>
  <si>
    <t>Ｄ大学</t>
    <rPh sb="1" eb="3">
      <t>ダイガク</t>
    </rPh>
    <phoneticPr fontId="1"/>
  </si>
  <si>
    <t>Ｄ学部</t>
    <rPh sb="1" eb="3">
      <t>ガクブ</t>
    </rPh>
    <phoneticPr fontId="1"/>
  </si>
  <si>
    <t>Ｄ学科</t>
    <rPh sb="1" eb="3">
      <t>ガッカ</t>
    </rPh>
    <phoneticPr fontId="1"/>
  </si>
  <si>
    <t>Ｅ学科</t>
    <rPh sb="1" eb="3">
      <t>ガッカ</t>
    </rPh>
    <phoneticPr fontId="1"/>
  </si>
  <si>
    <t>f学部</t>
    <rPh sb="1" eb="3">
      <t>ガクブ</t>
    </rPh>
    <phoneticPr fontId="1"/>
  </si>
  <si>
    <t>f学科</t>
    <rPh sb="1" eb="3">
      <t>ガッカ</t>
    </rPh>
    <phoneticPr fontId="1"/>
  </si>
  <si>
    <t>g学科</t>
    <rPh sb="1" eb="3">
      <t>ガッカ</t>
    </rPh>
    <phoneticPr fontId="1"/>
  </si>
  <si>
    <r>
      <t>既設学科等の入学定員の充足状況（直近５年間）</t>
    </r>
    <r>
      <rPr>
        <b/>
        <sz val="12"/>
        <color rgb="FFFF0000"/>
        <rFont val="ＭＳ ゴシック"/>
        <family val="3"/>
        <charset val="128"/>
      </rPr>
      <t>（記入例）</t>
    </r>
    <rPh sb="2" eb="4">
      <t>ガッカ</t>
    </rPh>
    <rPh sb="4" eb="5">
      <t>トウ</t>
    </rPh>
    <phoneticPr fontId="1"/>
  </si>
  <si>
    <r>
      <t>大学学部学科等名：</t>
    </r>
    <r>
      <rPr>
        <b/>
        <sz val="12"/>
        <color rgb="FFFF0000"/>
        <rFont val="ＭＳ ゴシック"/>
        <family val="3"/>
        <charset val="128"/>
      </rPr>
      <t>Ａ大学Ａ学部Ａ学科</t>
    </r>
    <rPh sb="0" eb="2">
      <t>ダイガク</t>
    </rPh>
    <rPh sb="2" eb="4">
      <t>ガクブ</t>
    </rPh>
    <rPh sb="4" eb="6">
      <t>ガッカ</t>
    </rPh>
    <rPh sb="6" eb="7">
      <t>トウ</t>
    </rPh>
    <rPh sb="7" eb="8">
      <t>メイ</t>
    </rPh>
    <rPh sb="10" eb="12">
      <t>ダイガク</t>
    </rPh>
    <rPh sb="13" eb="15">
      <t>ガクブ</t>
    </rPh>
    <rPh sb="16" eb="18">
      <t>ガッカ</t>
    </rPh>
    <phoneticPr fontId="1"/>
  </si>
  <si>
    <t>（大学の学科、短大の専攻課程、高専の学科ごとに作成。大学院は作成不要。）</t>
  </si>
  <si>
    <r>
      <t>既設学科等の学生募集のためのPR活動の過去の実績</t>
    </r>
    <r>
      <rPr>
        <b/>
        <sz val="14"/>
        <color rgb="FFFF0000"/>
        <rFont val="ＭＳ ゴシック"/>
        <family val="3"/>
        <charset val="128"/>
      </rPr>
      <t>（記入例）</t>
    </r>
    <rPh sb="2" eb="5">
      <t>ガッカトウ</t>
    </rPh>
    <rPh sb="6" eb="8">
      <t>ガクセイ</t>
    </rPh>
    <rPh sb="8" eb="10">
      <t>ボシュウ</t>
    </rPh>
    <rPh sb="16" eb="18">
      <t>カツドウ</t>
    </rPh>
    <rPh sb="19" eb="21">
      <t>カコ</t>
    </rPh>
    <rPh sb="22" eb="24">
      <t>ジッセキ</t>
    </rPh>
    <phoneticPr fontId="1"/>
  </si>
  <si>
    <r>
      <t>①募集を行った学科等名称及び取組の名称：</t>
    </r>
    <r>
      <rPr>
        <b/>
        <sz val="11"/>
        <color rgb="FFFF0000"/>
        <rFont val="ＭＳ ゴシック"/>
        <family val="3"/>
        <charset val="128"/>
      </rPr>
      <t>○○大学経営学部のオープンキャンパス</t>
    </r>
    <rPh sb="14" eb="16">
      <t>トリクミ</t>
    </rPh>
    <rPh sb="17" eb="19">
      <t>メイショウ</t>
    </rPh>
    <rPh sb="22" eb="24">
      <t>ダイガク</t>
    </rPh>
    <rPh sb="24" eb="26">
      <t>ケイエイ</t>
    </rPh>
    <rPh sb="26" eb="28">
      <t>ガクブ</t>
    </rPh>
    <phoneticPr fontId="1"/>
  </si>
  <si>
    <r>
      <t xml:space="preserve">①取組概要
</t>
    </r>
    <r>
      <rPr>
        <sz val="9"/>
        <color rgb="FFFF0000"/>
        <rFont val="ＭＳ ゴシック"/>
        <family val="3"/>
        <charset val="128"/>
      </rPr>
      <t>受験希望者を対象としてキャンパスを開放し、既設組織の特色や養成する人材像の紹介、模擬授業、在学生との懇談、施設案内を実施。
R3年度入試対象（R2開催）：計７回開催（5/10.6/20.7/10.7/11.7/12.8/10.8/11）
R4年度入試対象（R3開催）：計８回開催（5/10.6/20.7/10.7/11.7/12.8/10.8/11.9/20）</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6" eb="11">
      <t>ジュケンキボウシャ</t>
    </rPh>
    <rPh sb="12" eb="14">
      <t>タイショウ</t>
    </rPh>
    <rPh sb="23" eb="25">
      <t>カイホウ</t>
    </rPh>
    <rPh sb="27" eb="29">
      <t>キセツ</t>
    </rPh>
    <rPh sb="29" eb="31">
      <t>ソシキ</t>
    </rPh>
    <rPh sb="32" eb="34">
      <t>トクショク</t>
    </rPh>
    <rPh sb="35" eb="37">
      <t>ヨウセイ</t>
    </rPh>
    <rPh sb="39" eb="41">
      <t>ジンザイ</t>
    </rPh>
    <rPh sb="41" eb="42">
      <t>ゾウ</t>
    </rPh>
    <rPh sb="43" eb="45">
      <t>ショウカイ</t>
    </rPh>
    <rPh sb="46" eb="48">
      <t>モギ</t>
    </rPh>
    <rPh sb="48" eb="50">
      <t>ジュギョウ</t>
    </rPh>
    <rPh sb="51" eb="54">
      <t>ザイガクセイ</t>
    </rPh>
    <rPh sb="56" eb="58">
      <t>コンダン</t>
    </rPh>
    <rPh sb="59" eb="61">
      <t>シセツ</t>
    </rPh>
    <rPh sb="61" eb="63">
      <t>アンナイ</t>
    </rPh>
    <rPh sb="64" eb="66">
      <t>ジッシ</t>
    </rPh>
    <rPh sb="70" eb="72">
      <t>ネンド</t>
    </rPh>
    <rPh sb="72" eb="74">
      <t>ニュウシ</t>
    </rPh>
    <rPh sb="83" eb="84">
      <t>ケイ</t>
    </rPh>
    <rPh sb="85" eb="86">
      <t>カイ</t>
    </rPh>
    <rPh sb="86" eb="88">
      <t>カイサイ</t>
    </rPh>
    <rPh sb="189" eb="191">
      <t>カコ</t>
    </rPh>
    <rPh sb="192" eb="194">
      <t>トリクミ</t>
    </rPh>
    <rPh sb="194" eb="196">
      <t>ジッセキ</t>
    </rPh>
    <rPh sb="197" eb="198">
      <t>フ</t>
    </rPh>
    <rPh sb="206" eb="209">
      <t>ニュウガクシャ</t>
    </rPh>
    <rPh sb="209" eb="210">
      <t>スウ</t>
    </rPh>
    <rPh sb="211" eb="213">
      <t>ミコ</t>
    </rPh>
    <rPh sb="215" eb="216">
      <t>カン</t>
    </rPh>
    <rPh sb="218" eb="220">
      <t>ブンセキ</t>
    </rPh>
    <phoneticPr fontId="1"/>
  </si>
  <si>
    <r>
      <t>②募集を行った学科等名称及び取組の名称：</t>
    </r>
    <r>
      <rPr>
        <b/>
        <sz val="11"/>
        <color rgb="FFFF0000"/>
        <rFont val="ＭＳ ゴシック"/>
        <family val="3"/>
        <charset val="128"/>
      </rPr>
      <t>○○大学の大学案内の配付（郵送）</t>
    </r>
    <rPh sb="14" eb="16">
      <t>トリクミ</t>
    </rPh>
    <rPh sb="17" eb="19">
      <t>メイショウ</t>
    </rPh>
    <rPh sb="25" eb="27">
      <t>ダイガク</t>
    </rPh>
    <rPh sb="27" eb="29">
      <t>アンナイ</t>
    </rPh>
    <rPh sb="30" eb="32">
      <t>ハイフ</t>
    </rPh>
    <rPh sb="33" eb="35">
      <t>ユウソウ</t>
    </rPh>
    <phoneticPr fontId="1"/>
  </si>
  <si>
    <r>
      <t xml:space="preserve">①取組概要
</t>
    </r>
    <r>
      <rPr>
        <sz val="9"/>
        <color rgb="FFFF0000"/>
        <rFont val="ＭＳ ゴシック"/>
        <family val="3"/>
        <charset val="128"/>
      </rPr>
      <t>○○○○○○</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14" eb="16">
      <t>カコ</t>
    </rPh>
    <rPh sb="17" eb="19">
      <t>トリクミ</t>
    </rPh>
    <rPh sb="19" eb="21">
      <t>ジッセキ</t>
    </rPh>
    <rPh sb="22" eb="23">
      <t>フ</t>
    </rPh>
    <rPh sb="31" eb="34">
      <t>ニュウガクシャ</t>
    </rPh>
    <rPh sb="34" eb="35">
      <t>スウ</t>
    </rPh>
    <rPh sb="36" eb="38">
      <t>ミコ</t>
    </rPh>
    <rPh sb="40" eb="41">
      <t>カン</t>
    </rPh>
    <rPh sb="43" eb="45">
      <t>ブンセキ</t>
    </rPh>
    <phoneticPr fontId="1"/>
  </si>
  <si>
    <t>別紙２の２－○</t>
    <rPh sb="0" eb="2">
      <t>ベッシ</t>
    </rPh>
    <phoneticPr fontId="1"/>
  </si>
  <si>
    <t>別紙２の２－１</t>
    <rPh sb="0" eb="2">
      <t>ベッシ</t>
    </rPh>
    <phoneticPr fontId="1"/>
  </si>
  <si>
    <t>・</t>
    <phoneticPr fontId="1"/>
  </si>
  <si>
    <t>記載不要な組織は以下のとおりです。</t>
    <rPh sb="0" eb="4">
      <t>キサイフヨウ</t>
    </rPh>
    <rPh sb="5" eb="7">
      <t>ソシキ</t>
    </rPh>
    <rPh sb="8" eb="10">
      <t>イカ</t>
    </rPh>
    <phoneticPr fontId="1"/>
  </si>
  <si>
    <r>
      <t>　a.申請年度（令和６年）の５月１日時点で募集停止をしている学部等</t>
    </r>
    <r>
      <rPr>
        <sz val="11"/>
        <color rgb="FFFF0000"/>
        <rFont val="ＭＳ ゴシック"/>
        <family val="3"/>
        <charset val="128"/>
      </rPr>
      <t>（(注)公表のみの組織は含まない）</t>
    </r>
    <rPh sb="35" eb="36">
      <t>チュウ</t>
    </rPh>
    <rPh sb="37" eb="39">
      <t>コウヒョウ</t>
    </rPh>
    <rPh sb="42" eb="44">
      <t>ソシキ</t>
    </rPh>
    <rPh sb="45" eb="46">
      <t>フク</t>
    </rPh>
    <phoneticPr fontId="1"/>
  </si>
  <si>
    <t>　b.大学院　　c.専攻科　　d.別科</t>
    <phoneticPr fontId="1"/>
  </si>
  <si>
    <t>当該割合の小数点以下二位未満の端数が生じたときは、切り捨てとします。</t>
    <rPh sb="0" eb="2">
      <t>トウガイ</t>
    </rPh>
    <rPh sb="2" eb="4">
      <t>ワリアイ</t>
    </rPh>
    <rPh sb="5" eb="8">
      <t>ショウスウテン</t>
    </rPh>
    <rPh sb="8" eb="10">
      <t>イカ</t>
    </rPh>
    <rPh sb="10" eb="12">
      <t>ニイ</t>
    </rPh>
    <rPh sb="12" eb="14">
      <t>ミマン</t>
    </rPh>
    <rPh sb="15" eb="17">
      <t>ハスウ</t>
    </rPh>
    <rPh sb="18" eb="19">
      <t>ショウ</t>
    </rPh>
    <rPh sb="25" eb="26">
      <t>キ</t>
    </rPh>
    <rPh sb="27" eb="28">
      <t>ス</t>
    </rPh>
    <phoneticPr fontId="1"/>
  </si>
  <si>
    <t>修業年限</t>
    <rPh sb="0" eb="2">
      <t>シュウギョウ</t>
    </rPh>
    <rPh sb="2" eb="4">
      <t>ネンゲン</t>
    </rPh>
    <phoneticPr fontId="1"/>
  </si>
  <si>
    <t>※学部新設後または収容定員変更後、完成年度前の学部等については、備考欄に当該学部等の開設（定員変更）時期、</t>
    <phoneticPr fontId="1"/>
  </si>
  <si>
    <t>　変更前の収容定員数及び変更後の収容定員数について記載してください。</t>
    <phoneticPr fontId="1"/>
  </si>
  <si>
    <t>学生募集は停止していないため、当該様式に記載する必要があります。</t>
    <rPh sb="0" eb="4">
      <t>ガクセイボシュウ</t>
    </rPh>
    <rPh sb="5" eb="7">
      <t>テイシ</t>
    </rPh>
    <rPh sb="15" eb="19">
      <t>トウガイヨウシキ</t>
    </rPh>
    <rPh sb="20" eb="22">
      <t>キサイ</t>
    </rPh>
    <rPh sb="24" eb="26">
      <t>ヒツヨウ</t>
    </rPh>
    <phoneticPr fontId="1"/>
  </si>
  <si>
    <t>(注)仮に、令和7年4月1日からの学生募集停止を公表している場合でも、申請年度（令和6年度）5月1日時点では</t>
    <rPh sb="1" eb="2">
      <t>チュウ</t>
    </rPh>
    <rPh sb="3" eb="4">
      <t>カリ</t>
    </rPh>
    <rPh sb="6" eb="8">
      <t>レイワ</t>
    </rPh>
    <rPh sb="9" eb="10">
      <t>ネン</t>
    </rPh>
    <rPh sb="11" eb="12">
      <t>ガツ</t>
    </rPh>
    <rPh sb="13" eb="14">
      <t>ニチ</t>
    </rPh>
    <rPh sb="17" eb="19">
      <t>ガクセイ</t>
    </rPh>
    <rPh sb="19" eb="23">
      <t>ボシュウテイシ</t>
    </rPh>
    <rPh sb="24" eb="26">
      <t>コウヒョウ</t>
    </rPh>
    <rPh sb="30" eb="32">
      <t>バアイ</t>
    </rPh>
    <rPh sb="35" eb="39">
      <t>シンセイネンド</t>
    </rPh>
    <rPh sb="40" eb="42">
      <t>レイワ</t>
    </rPh>
    <rPh sb="43" eb="44">
      <t>ネン</t>
    </rPh>
    <rPh sb="44" eb="45">
      <t>ド</t>
    </rPh>
    <rPh sb="47" eb="48">
      <t>ガツ</t>
    </rPh>
    <rPh sb="49" eb="5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</si>
</sst>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
    <numFmt numFmtId="177" formatCode="0&quot;人&quot;"/>
    <numFmt numFmtId="178" formatCode="#,##0&quot;人&quot;\ "/>
    <numFmt numFmtId="179" formatCode="0.0%"/>
    <numFmt numFmtId="183" formatCode="0&quot;年&quot;"/>
  </numFmts>
  <fonts count="2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HG創英角ｺﾞｼｯｸUB"/>
      <family val="3"/>
      <charset val="128"/>
    </font>
    <font>
      <b/>
      <sz val="12"/>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1"/>
      <color theme="1"/>
      <name val="ＭＳ ゴシック"/>
      <family val="3"/>
      <charset val="128"/>
    </font>
    <font>
      <b/>
      <sz val="14"/>
      <color theme="1"/>
      <name val="ＭＳ ゴシック"/>
      <family val="3"/>
      <charset val="128"/>
    </font>
    <font>
      <b/>
      <sz val="9"/>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0"/>
      <color rgb="FFFF0000"/>
      <name val="ＭＳ ゴシック"/>
      <family val="3"/>
      <charset val="128"/>
    </font>
    <font>
      <sz val="9"/>
      <color indexed="81"/>
      <name val="MS P ゴシック"/>
      <family val="3"/>
      <charset val="128"/>
    </font>
    <font>
      <b/>
      <sz val="11"/>
      <color rgb="FFFF0000"/>
      <name val="ＭＳ ゴシック"/>
      <family val="3"/>
      <charset val="128"/>
    </font>
    <font>
      <sz val="9"/>
      <color rgb="FFFF0000"/>
      <name val="ＭＳ ゴシック"/>
      <family val="3"/>
      <charset val="128"/>
    </font>
    <font>
      <b/>
      <sz val="14"/>
      <color rgb="FFFF0000"/>
      <name val="ＭＳ ゴシック"/>
      <family val="3"/>
      <charset val="128"/>
    </font>
    <font>
      <b/>
      <sz val="12"/>
      <color rgb="FFFF0000"/>
      <name val="ＭＳ ゴシック"/>
      <family val="3"/>
      <charset val="128"/>
    </font>
    <font>
      <sz val="6"/>
      <color theme="1"/>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6" fillId="0" borderId="16" xfId="0" applyFont="1" applyBorder="1">
      <alignment vertical="center"/>
    </xf>
    <xf numFmtId="0" fontId="6" fillId="3" borderId="16" xfId="0" applyFont="1" applyFill="1" applyBorder="1">
      <alignment vertical="center"/>
    </xf>
    <xf numFmtId="0" fontId="7" fillId="2" borderId="4" xfId="0" applyFont="1" applyFill="1" applyBorder="1">
      <alignment vertical="center"/>
    </xf>
    <xf numFmtId="0" fontId="7" fillId="2" borderId="5" xfId="0" applyFont="1" applyFill="1" applyBorder="1">
      <alignment vertical="center"/>
    </xf>
    <xf numFmtId="0" fontId="7" fillId="2" borderId="19" xfId="0" applyFont="1" applyFill="1" applyBorder="1" applyAlignment="1">
      <alignment horizontal="center" vertical="center"/>
    </xf>
    <xf numFmtId="0" fontId="7" fillId="0" borderId="2" xfId="0" applyFont="1" applyBorder="1" applyAlignment="1">
      <alignment horizontal="distributed" vertical="center" shrinkToFit="1"/>
    </xf>
    <xf numFmtId="0" fontId="7" fillId="0" borderId="9" xfId="0" applyFont="1" applyBorder="1">
      <alignment vertical="center"/>
    </xf>
    <xf numFmtId="176" fontId="7" fillId="0" borderId="10" xfId="0" applyNumberFormat="1" applyFont="1" applyBorder="1">
      <alignment vertical="center"/>
    </xf>
    <xf numFmtId="176" fontId="7" fillId="0" borderId="18" xfId="0" applyNumberFormat="1" applyFont="1" applyBorder="1">
      <alignment vertical="center"/>
    </xf>
    <xf numFmtId="0" fontId="7" fillId="0" borderId="3" xfId="0" applyFont="1" applyBorder="1" applyAlignment="1">
      <alignment horizontal="distributed" vertical="center" shrinkToFit="1"/>
    </xf>
    <xf numFmtId="0" fontId="7" fillId="0" borderId="11" xfId="0" applyFont="1" applyBorder="1">
      <alignment vertical="center"/>
    </xf>
    <xf numFmtId="176" fontId="7" fillId="0" borderId="12" xfId="0" applyNumberFormat="1" applyFont="1" applyBorder="1">
      <alignment vertical="center"/>
    </xf>
    <xf numFmtId="176" fontId="7" fillId="0" borderId="20" xfId="0" applyNumberFormat="1" applyFont="1" applyBorder="1">
      <alignment vertical="center"/>
    </xf>
    <xf numFmtId="0" fontId="7" fillId="0" borderId="14" xfId="0" applyFont="1" applyBorder="1">
      <alignment vertical="center"/>
    </xf>
    <xf numFmtId="176" fontId="7" fillId="0" borderId="15" xfId="0" applyNumberFormat="1" applyFont="1" applyBorder="1">
      <alignment vertical="center"/>
    </xf>
    <xf numFmtId="176" fontId="7" fillId="0" borderId="21" xfId="0" applyNumberFormat="1" applyFont="1" applyBorder="1">
      <alignment vertical="center"/>
    </xf>
    <xf numFmtId="0" fontId="7" fillId="0" borderId="16" xfId="0" applyFont="1" applyBorder="1">
      <alignment vertical="center"/>
    </xf>
    <xf numFmtId="176" fontId="7" fillId="0" borderId="17" xfId="0" applyNumberFormat="1" applyFont="1" applyBorder="1">
      <alignment vertical="center"/>
    </xf>
    <xf numFmtId="176" fontId="7" fillId="0" borderId="23" xfId="0" applyNumberFormat="1" applyFont="1" applyBorder="1">
      <alignment vertical="center"/>
    </xf>
    <xf numFmtId="0" fontId="7" fillId="0" borderId="0" xfId="0" applyFont="1" applyAlignment="1">
      <alignment horizontal="distributed" vertical="center" shrinkToFit="1"/>
    </xf>
    <xf numFmtId="0" fontId="7" fillId="3" borderId="3" xfId="0" applyFont="1" applyFill="1" applyBorder="1" applyAlignment="1">
      <alignment horizontal="distributed" vertical="center" shrinkToFit="1"/>
    </xf>
    <xf numFmtId="0" fontId="7" fillId="3" borderId="16" xfId="0" applyFont="1" applyFill="1" applyBorder="1">
      <alignment vertical="center"/>
    </xf>
    <xf numFmtId="176" fontId="7" fillId="3" borderId="17" xfId="0" applyNumberFormat="1" applyFont="1" applyFill="1" applyBorder="1">
      <alignment vertical="center"/>
    </xf>
    <xf numFmtId="176" fontId="7" fillId="3" borderId="23" xfId="0" applyNumberFormat="1" applyFont="1" applyFill="1" applyBorder="1">
      <alignment vertical="center"/>
    </xf>
    <xf numFmtId="0" fontId="7" fillId="3" borderId="11" xfId="0" applyFont="1" applyFill="1" applyBorder="1">
      <alignment vertical="center"/>
    </xf>
    <xf numFmtId="176" fontId="7" fillId="3" borderId="12" xfId="0" applyNumberFormat="1" applyFont="1" applyFill="1" applyBorder="1">
      <alignment vertical="center"/>
    </xf>
    <xf numFmtId="176" fontId="7" fillId="3" borderId="20" xfId="0" applyNumberFormat="1" applyFont="1" applyFill="1" applyBorder="1">
      <alignment vertical="center"/>
    </xf>
    <xf numFmtId="0" fontId="7" fillId="3" borderId="14" xfId="0" applyFont="1" applyFill="1" applyBorder="1">
      <alignment vertical="center"/>
    </xf>
    <xf numFmtId="176" fontId="7" fillId="3" borderId="15" xfId="0" applyNumberFormat="1" applyFont="1" applyFill="1" applyBorder="1">
      <alignment vertical="center"/>
    </xf>
    <xf numFmtId="176" fontId="7" fillId="3" borderId="21" xfId="0" applyNumberFormat="1" applyFont="1" applyFill="1" applyBorder="1">
      <alignment vertical="center"/>
    </xf>
    <xf numFmtId="0" fontId="7" fillId="3" borderId="2" xfId="0" applyFont="1" applyFill="1" applyBorder="1" applyAlignment="1">
      <alignment horizontal="distributed" vertical="center" shrinkToFit="1"/>
    </xf>
    <xf numFmtId="0" fontId="7" fillId="3" borderId="9" xfId="0" applyFont="1" applyFill="1" applyBorder="1">
      <alignment vertical="center"/>
    </xf>
    <xf numFmtId="176" fontId="7" fillId="3" borderId="10" xfId="0" applyNumberFormat="1" applyFont="1" applyFill="1" applyBorder="1">
      <alignment vertical="center"/>
    </xf>
    <xf numFmtId="176" fontId="7" fillId="3" borderId="18" xfId="0" applyNumberFormat="1" applyFont="1" applyFill="1" applyBorder="1">
      <alignment vertical="center"/>
    </xf>
    <xf numFmtId="0" fontId="7" fillId="0" borderId="4" xfId="0" applyFont="1" applyBorder="1">
      <alignment vertical="center"/>
    </xf>
    <xf numFmtId="0" fontId="7" fillId="0" borderId="0" xfId="0" applyFont="1">
      <alignment vertical="center"/>
    </xf>
    <xf numFmtId="0" fontId="8" fillId="0" borderId="0" xfId="0" applyFont="1">
      <alignment vertical="center"/>
    </xf>
    <xf numFmtId="0" fontId="7" fillId="3" borderId="4" xfId="0" applyFont="1" applyFill="1" applyBorder="1">
      <alignment vertical="center"/>
    </xf>
    <xf numFmtId="0" fontId="2" fillId="0" borderId="0" xfId="0" applyFont="1" applyAlignment="1">
      <alignment horizontal="left" vertical="top"/>
    </xf>
    <xf numFmtId="177" fontId="2" fillId="0" borderId="0" xfId="0" applyNumberFormat="1" applyFont="1">
      <alignment vertical="center"/>
    </xf>
    <xf numFmtId="0" fontId="2" fillId="2" borderId="1" xfId="0" applyFont="1" applyFill="1" applyBorder="1">
      <alignment vertical="center"/>
    </xf>
    <xf numFmtId="0" fontId="2" fillId="0" borderId="1" xfId="0" applyFont="1" applyBorder="1">
      <alignment vertical="center"/>
    </xf>
    <xf numFmtId="0" fontId="9" fillId="0" borderId="0" xfId="0" applyFont="1">
      <alignment vertical="center"/>
    </xf>
    <xf numFmtId="0" fontId="10" fillId="0" borderId="0" xfId="0" applyFont="1">
      <alignment vertical="center"/>
    </xf>
    <xf numFmtId="176" fontId="7" fillId="0" borderId="7" xfId="0" applyNumberFormat="1" applyFont="1" applyBorder="1">
      <alignment vertical="center"/>
    </xf>
    <xf numFmtId="176" fontId="7" fillId="0" borderId="3" xfId="0" applyNumberFormat="1" applyFont="1" applyBorder="1">
      <alignment vertical="center"/>
    </xf>
    <xf numFmtId="0" fontId="7" fillId="3" borderId="40" xfId="0" applyFont="1" applyFill="1" applyBorder="1">
      <alignment vertical="center"/>
    </xf>
    <xf numFmtId="0" fontId="2" fillId="0" borderId="0" xfId="0" applyFont="1" applyAlignment="1">
      <alignment horizontal="left" vertical="center"/>
    </xf>
    <xf numFmtId="0" fontId="5" fillId="0" borderId="0" xfId="0" applyFont="1">
      <alignment vertical="center"/>
    </xf>
    <xf numFmtId="0" fontId="13" fillId="0" borderId="0" xfId="0" applyFont="1">
      <alignment vertical="center"/>
    </xf>
    <xf numFmtId="0" fontId="12" fillId="0" borderId="1" xfId="0" applyFont="1" applyBorder="1">
      <alignment vertical="center"/>
    </xf>
    <xf numFmtId="178" fontId="12" fillId="0" borderId="1" xfId="0" applyNumberFormat="1" applyFont="1" applyBorder="1">
      <alignment vertical="center"/>
    </xf>
    <xf numFmtId="179" fontId="2" fillId="0" borderId="1" xfId="1" applyNumberFormat="1" applyFont="1" applyBorder="1">
      <alignment vertical="center"/>
    </xf>
    <xf numFmtId="10" fontId="12" fillId="0" borderId="1" xfId="1" applyNumberFormat="1"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10" fontId="12" fillId="0" borderId="4" xfId="1" applyNumberFormat="1" applyFont="1" applyBorder="1">
      <alignment vertical="center"/>
    </xf>
    <xf numFmtId="0" fontId="12" fillId="0" borderId="1" xfId="0" applyFont="1" applyBorder="1" applyAlignment="1">
      <alignment vertical="center" shrinkToFit="1"/>
    </xf>
    <xf numFmtId="177" fontId="12" fillId="0" borderId="4" xfId="0" applyNumberFormat="1" applyFont="1" applyBorder="1">
      <alignment vertical="center"/>
    </xf>
    <xf numFmtId="177" fontId="12" fillId="0" borderId="1" xfId="0" applyNumberFormat="1" applyFont="1" applyBorder="1">
      <alignment vertical="center"/>
    </xf>
    <xf numFmtId="179" fontId="12" fillId="3" borderId="4" xfId="1" applyNumberFormat="1" applyFont="1" applyFill="1" applyBorder="1">
      <alignment vertical="center"/>
    </xf>
    <xf numFmtId="179" fontId="12" fillId="3" borderId="1" xfId="1" applyNumberFormat="1" applyFont="1" applyFill="1" applyBorder="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shrinkToFit="1"/>
    </xf>
    <xf numFmtId="0" fontId="2" fillId="0" borderId="12" xfId="0" applyFont="1" applyBorder="1" applyAlignment="1">
      <alignment vertical="center" shrinkToFit="1"/>
    </xf>
    <xf numFmtId="0" fontId="2" fillId="0" borderId="15" xfId="0" applyFont="1" applyBorder="1" applyAlignment="1">
      <alignment vertical="center" shrinkToFit="1"/>
    </xf>
    <xf numFmtId="176" fontId="7" fillId="0" borderId="1" xfId="0" applyNumberFormat="1" applyFont="1" applyBorder="1">
      <alignment vertical="center"/>
    </xf>
    <xf numFmtId="176" fontId="7" fillId="3" borderId="1" xfId="0" applyNumberFormat="1" applyFont="1" applyFill="1" applyBorder="1">
      <alignment vertical="center"/>
    </xf>
    <xf numFmtId="176" fontId="7" fillId="0" borderId="4" xfId="0" applyNumberFormat="1" applyFont="1" applyBorder="1">
      <alignment vertical="center"/>
    </xf>
    <xf numFmtId="176" fontId="7" fillId="3" borderId="24" xfId="0" applyNumberFormat="1" applyFont="1" applyFill="1" applyBorder="1">
      <alignment vertical="center"/>
    </xf>
    <xf numFmtId="176" fontId="7" fillId="0" borderId="28" xfId="0" applyNumberFormat="1" applyFont="1" applyBorder="1">
      <alignment vertical="center"/>
    </xf>
    <xf numFmtId="176" fontId="7" fillId="0" borderId="25" xfId="0" applyNumberFormat="1" applyFont="1" applyBorder="1">
      <alignment vertical="center"/>
    </xf>
    <xf numFmtId="176" fontId="7" fillId="0" borderId="26" xfId="0" applyNumberFormat="1" applyFont="1" applyBorder="1">
      <alignment vertical="center"/>
    </xf>
    <xf numFmtId="176" fontId="7" fillId="0" borderId="24" xfId="0" applyNumberFormat="1" applyFont="1" applyBorder="1">
      <alignment vertical="center"/>
    </xf>
    <xf numFmtId="176" fontId="7" fillId="3" borderId="28" xfId="0" applyNumberFormat="1" applyFont="1" applyFill="1" applyBorder="1">
      <alignment vertical="center"/>
    </xf>
    <xf numFmtId="176" fontId="7" fillId="3" borderId="25" xfId="0" applyNumberFormat="1" applyFont="1" applyFill="1" applyBorder="1">
      <alignment vertical="center"/>
    </xf>
    <xf numFmtId="176" fontId="7" fillId="3" borderId="26" xfId="0" applyNumberFormat="1" applyFont="1" applyFill="1" applyBorder="1">
      <alignment vertical="center"/>
    </xf>
    <xf numFmtId="2" fontId="2" fillId="0" borderId="27" xfId="1" applyNumberFormat="1" applyFont="1" applyBorder="1">
      <alignment vertical="center"/>
    </xf>
    <xf numFmtId="2" fontId="2" fillId="0" borderId="29" xfId="1" applyNumberFormat="1" applyFont="1" applyBorder="1">
      <alignment vertical="center"/>
    </xf>
    <xf numFmtId="176" fontId="2" fillId="0" borderId="43" xfId="0" applyNumberFormat="1" applyFont="1" applyBorder="1">
      <alignment vertical="center"/>
    </xf>
    <xf numFmtId="0" fontId="2" fillId="3" borderId="10" xfId="0" applyFont="1" applyFill="1" applyBorder="1" applyAlignment="1">
      <alignment vertical="center" shrinkToFit="1"/>
    </xf>
    <xf numFmtId="0" fontId="2" fillId="3" borderId="12" xfId="0" applyFont="1" applyFill="1" applyBorder="1" applyAlignment="1">
      <alignment vertical="center" shrinkToFit="1"/>
    </xf>
    <xf numFmtId="177" fontId="12" fillId="3" borderId="10" xfId="0" applyNumberFormat="1" applyFont="1" applyFill="1" applyBorder="1">
      <alignment vertical="center"/>
    </xf>
    <xf numFmtId="176" fontId="12" fillId="3" borderId="10" xfId="0" applyNumberFormat="1" applyFont="1" applyFill="1" applyBorder="1">
      <alignment vertical="center"/>
    </xf>
    <xf numFmtId="177" fontId="12" fillId="0" borderId="12" xfId="0" applyNumberFormat="1" applyFont="1" applyBorder="1">
      <alignment vertical="center"/>
    </xf>
    <xf numFmtId="176" fontId="12" fillId="0" borderId="12" xfId="0" applyNumberFormat="1" applyFont="1" applyBorder="1">
      <alignment vertical="center"/>
    </xf>
    <xf numFmtId="177" fontId="12" fillId="3" borderId="12" xfId="0" applyNumberFormat="1" applyFont="1" applyFill="1" applyBorder="1">
      <alignment vertical="center"/>
    </xf>
    <xf numFmtId="176" fontId="12" fillId="3" borderId="12" xfId="0" applyNumberFormat="1" applyFont="1" applyFill="1" applyBorder="1">
      <alignment vertical="center"/>
    </xf>
    <xf numFmtId="177" fontId="12" fillId="0" borderId="15" xfId="0" applyNumberFormat="1" applyFont="1" applyBorder="1">
      <alignment vertical="center"/>
    </xf>
    <xf numFmtId="176" fontId="12" fillId="0" borderId="15" xfId="0" applyNumberFormat="1" applyFont="1" applyBorder="1">
      <alignment vertical="center"/>
    </xf>
    <xf numFmtId="0" fontId="12" fillId="0" borderId="12" xfId="0" applyFont="1" applyBorder="1" applyAlignment="1">
      <alignment vertical="center" shrinkToFit="1"/>
    </xf>
    <xf numFmtId="176" fontId="13" fillId="0" borderId="6" xfId="0" applyNumberFormat="1" applyFont="1" applyBorder="1">
      <alignment vertical="center"/>
    </xf>
    <xf numFmtId="176" fontId="13" fillId="0" borderId="2" xfId="0" applyNumberFormat="1" applyFont="1" applyBorder="1">
      <alignment vertical="center"/>
    </xf>
    <xf numFmtId="176" fontId="13" fillId="0" borderId="10" xfId="0" applyNumberFormat="1" applyFont="1" applyBorder="1">
      <alignment vertical="center"/>
    </xf>
    <xf numFmtId="176" fontId="13" fillId="0" borderId="42" xfId="0" applyNumberFormat="1" applyFont="1" applyBorder="1">
      <alignment vertical="center"/>
    </xf>
    <xf numFmtId="176" fontId="13" fillId="0" borderId="12" xfId="0" applyNumberFormat="1" applyFont="1" applyBorder="1">
      <alignment vertical="center"/>
    </xf>
    <xf numFmtId="176" fontId="13" fillId="0" borderId="20" xfId="0" applyNumberFormat="1" applyFont="1" applyBorder="1">
      <alignment vertical="center"/>
    </xf>
    <xf numFmtId="176" fontId="13" fillId="0" borderId="15" xfId="0" applyNumberFormat="1" applyFont="1" applyBorder="1">
      <alignment vertical="center"/>
    </xf>
    <xf numFmtId="176" fontId="13" fillId="0" borderId="21" xfId="0" applyNumberFormat="1" applyFont="1" applyBorder="1">
      <alignment vertical="center"/>
    </xf>
    <xf numFmtId="176" fontId="13" fillId="0" borderId="17" xfId="0" applyNumberFormat="1" applyFont="1" applyBorder="1">
      <alignment vertical="center"/>
    </xf>
    <xf numFmtId="176" fontId="13" fillId="0" borderId="23" xfId="0" applyNumberFormat="1" applyFont="1" applyBorder="1">
      <alignment vertical="center"/>
    </xf>
    <xf numFmtId="176" fontId="13" fillId="0" borderId="7" xfId="0" applyNumberFormat="1" applyFont="1" applyBorder="1">
      <alignment vertical="center"/>
    </xf>
    <xf numFmtId="176" fontId="13" fillId="0" borderId="3" xfId="0" applyNumberFormat="1" applyFont="1" applyBorder="1">
      <alignment vertical="center"/>
    </xf>
    <xf numFmtId="176" fontId="13" fillId="0" borderId="1" xfId="0" applyNumberFormat="1" applyFont="1" applyBorder="1">
      <alignment vertical="center"/>
    </xf>
    <xf numFmtId="176" fontId="13" fillId="0" borderId="4" xfId="0" applyNumberFormat="1" applyFont="1" applyBorder="1">
      <alignment vertical="center"/>
    </xf>
    <xf numFmtId="176" fontId="13" fillId="0" borderId="18" xfId="0" applyNumberFormat="1" applyFont="1" applyBorder="1">
      <alignment vertical="center"/>
    </xf>
    <xf numFmtId="177" fontId="12" fillId="0" borderId="10" xfId="0" applyNumberFormat="1" applyFont="1" applyBorder="1">
      <alignment vertical="center"/>
    </xf>
    <xf numFmtId="177" fontId="12" fillId="0" borderId="18" xfId="0" applyNumberFormat="1" applyFont="1" applyBorder="1">
      <alignment vertical="center"/>
    </xf>
    <xf numFmtId="176" fontId="13" fillId="0" borderId="19" xfId="0" applyNumberFormat="1" applyFont="1" applyBorder="1">
      <alignment vertical="center"/>
    </xf>
    <xf numFmtId="176" fontId="13" fillId="0" borderId="28" xfId="0" applyNumberFormat="1" applyFont="1" applyBorder="1">
      <alignment vertical="center"/>
    </xf>
    <xf numFmtId="176" fontId="13" fillId="0" borderId="25" xfId="0" applyNumberFormat="1" applyFont="1" applyBorder="1">
      <alignment vertical="center"/>
    </xf>
    <xf numFmtId="176" fontId="13" fillId="0" borderId="26" xfId="0" applyNumberFormat="1" applyFont="1" applyBorder="1">
      <alignment vertical="center"/>
    </xf>
    <xf numFmtId="176" fontId="13" fillId="0" borderId="24" xfId="0" applyNumberFormat="1" applyFont="1" applyBorder="1">
      <alignment vertical="center"/>
    </xf>
    <xf numFmtId="176" fontId="13" fillId="3" borderId="19" xfId="0" applyNumberFormat="1" applyFont="1" applyFill="1" applyBorder="1">
      <alignment vertical="center"/>
    </xf>
    <xf numFmtId="176" fontId="13" fillId="3" borderId="28" xfId="0" applyNumberFormat="1" applyFont="1" applyFill="1" applyBorder="1">
      <alignment vertical="center"/>
    </xf>
    <xf numFmtId="176" fontId="13" fillId="3" borderId="25" xfId="0" applyNumberFormat="1" applyFont="1" applyFill="1" applyBorder="1">
      <alignment vertical="center"/>
    </xf>
    <xf numFmtId="176" fontId="13" fillId="3" borderId="26" xfId="0" applyNumberFormat="1" applyFont="1" applyFill="1" applyBorder="1">
      <alignment vertical="center"/>
    </xf>
    <xf numFmtId="176" fontId="13" fillId="3" borderId="24" xfId="0" applyNumberFormat="1" applyFont="1" applyFill="1" applyBorder="1">
      <alignment vertical="center"/>
    </xf>
    <xf numFmtId="176" fontId="13" fillId="3" borderId="1" xfId="0" applyNumberFormat="1" applyFont="1" applyFill="1" applyBorder="1">
      <alignment vertical="center"/>
    </xf>
    <xf numFmtId="176" fontId="13" fillId="3" borderId="17" xfId="0" applyNumberFormat="1" applyFont="1" applyFill="1" applyBorder="1">
      <alignment vertical="center"/>
    </xf>
    <xf numFmtId="176" fontId="13" fillId="3" borderId="23" xfId="0" applyNumberFormat="1" applyFont="1" applyFill="1" applyBorder="1">
      <alignment vertical="center"/>
    </xf>
    <xf numFmtId="176" fontId="13" fillId="3" borderId="12" xfId="0" applyNumberFormat="1" applyFont="1" applyFill="1" applyBorder="1">
      <alignment vertical="center"/>
    </xf>
    <xf numFmtId="176" fontId="13" fillId="3" borderId="20" xfId="0" applyNumberFormat="1" applyFont="1" applyFill="1" applyBorder="1">
      <alignment vertical="center"/>
    </xf>
    <xf numFmtId="176" fontId="13" fillId="3" borderId="15" xfId="0" applyNumberFormat="1" applyFont="1" applyFill="1" applyBorder="1">
      <alignment vertical="center"/>
    </xf>
    <xf numFmtId="176" fontId="13" fillId="3" borderId="21" xfId="0" applyNumberFormat="1" applyFont="1" applyFill="1" applyBorder="1">
      <alignment vertical="center"/>
    </xf>
    <xf numFmtId="176" fontId="13" fillId="3" borderId="10" xfId="0" applyNumberFormat="1" applyFont="1" applyFill="1" applyBorder="1">
      <alignment vertical="center"/>
    </xf>
    <xf numFmtId="176" fontId="13" fillId="3" borderId="18" xfId="0" applyNumberFormat="1" applyFont="1" applyFill="1" applyBorder="1">
      <alignment vertical="center"/>
    </xf>
    <xf numFmtId="176" fontId="12" fillId="0" borderId="43" xfId="0" applyNumberFormat="1" applyFont="1" applyBorder="1">
      <alignment vertical="center"/>
    </xf>
    <xf numFmtId="2" fontId="12" fillId="0" borderId="8" xfId="1" applyNumberFormat="1" applyFont="1" applyBorder="1">
      <alignment vertical="center"/>
    </xf>
    <xf numFmtId="2" fontId="12" fillId="0" borderId="27" xfId="1" applyNumberFormat="1" applyFont="1" applyBorder="1">
      <alignment vertical="center"/>
    </xf>
    <xf numFmtId="2" fontId="12" fillId="0" borderId="29" xfId="1" applyNumberFormat="1" applyFont="1" applyBorder="1">
      <alignment vertical="center"/>
    </xf>
    <xf numFmtId="2" fontId="12" fillId="3" borderId="10" xfId="1" applyNumberFormat="1" applyFont="1" applyFill="1" applyBorder="1">
      <alignment vertical="center"/>
    </xf>
    <xf numFmtId="2" fontId="12" fillId="0" borderId="12" xfId="1" applyNumberFormat="1" applyFont="1" applyBorder="1">
      <alignment vertical="center"/>
    </xf>
    <xf numFmtId="2" fontId="12" fillId="3" borderId="12" xfId="1" applyNumberFormat="1" applyFont="1" applyFill="1" applyBorder="1">
      <alignment vertical="center"/>
    </xf>
    <xf numFmtId="2" fontId="12" fillId="0" borderId="15" xfId="1" applyNumberFormat="1" applyFont="1" applyBorder="1">
      <alignment vertical="center"/>
    </xf>
    <xf numFmtId="176" fontId="13" fillId="0" borderId="44" xfId="0" applyNumberFormat="1" applyFont="1" applyBorder="1">
      <alignment vertical="center"/>
    </xf>
    <xf numFmtId="176" fontId="13" fillId="3" borderId="7" xfId="0" applyNumberFormat="1" applyFont="1" applyFill="1" applyBorder="1">
      <alignment vertical="center"/>
    </xf>
    <xf numFmtId="176" fontId="13" fillId="3" borderId="44" xfId="0" applyNumberFormat="1" applyFont="1" applyFill="1" applyBorder="1">
      <alignment vertical="center"/>
    </xf>
    <xf numFmtId="176" fontId="13" fillId="3" borderId="4" xfId="0" applyNumberFormat="1" applyFont="1" applyFill="1" applyBorder="1">
      <alignment vertical="center"/>
    </xf>
    <xf numFmtId="176" fontId="7" fillId="0" borderId="19" xfId="0" applyNumberFormat="1" applyFont="1" applyBorder="1">
      <alignment vertical="center"/>
    </xf>
    <xf numFmtId="176" fontId="7" fillId="0" borderId="44" xfId="0" applyNumberFormat="1" applyFont="1" applyBorder="1">
      <alignment vertical="center"/>
    </xf>
    <xf numFmtId="176" fontId="7" fillId="3" borderId="19" xfId="0" applyNumberFormat="1" applyFont="1" applyFill="1" applyBorder="1">
      <alignment vertical="center"/>
    </xf>
    <xf numFmtId="176" fontId="7" fillId="3" borderId="7" xfId="0" applyNumberFormat="1" applyFont="1" applyFill="1" applyBorder="1">
      <alignment vertical="center"/>
    </xf>
    <xf numFmtId="176" fontId="7" fillId="3" borderId="44" xfId="0" applyNumberFormat="1" applyFont="1" applyFill="1" applyBorder="1">
      <alignment vertical="center"/>
    </xf>
    <xf numFmtId="176" fontId="7" fillId="3" borderId="4" xfId="0" applyNumberFormat="1" applyFont="1" applyFill="1" applyBorder="1">
      <alignment vertical="center"/>
    </xf>
    <xf numFmtId="177" fontId="2" fillId="0" borderId="4" xfId="0" applyNumberFormat="1" applyFont="1" applyBorder="1" applyProtection="1">
      <alignment vertical="center"/>
      <protection locked="0"/>
    </xf>
    <xf numFmtId="0" fontId="2" fillId="0" borderId="0" xfId="0" applyFont="1" applyProtection="1">
      <alignment vertical="center"/>
      <protection locked="0"/>
    </xf>
    <xf numFmtId="179" fontId="2" fillId="3" borderId="4" xfId="1" applyNumberFormat="1" applyFont="1" applyFill="1" applyBorder="1">
      <alignment vertical="center"/>
    </xf>
    <xf numFmtId="179" fontId="2" fillId="3" borderId="1" xfId="1" applyNumberFormat="1" applyFont="1" applyFill="1" applyBorder="1">
      <alignment vertical="center"/>
    </xf>
    <xf numFmtId="176" fontId="7" fillId="0" borderId="6" xfId="0" applyNumberFormat="1" applyFont="1" applyBorder="1" applyProtection="1">
      <alignment vertical="center"/>
      <protection locked="0"/>
    </xf>
    <xf numFmtId="176" fontId="7" fillId="0" borderId="2" xfId="0" applyNumberFormat="1" applyFont="1" applyBorder="1" applyProtection="1">
      <alignment vertical="center"/>
      <protection locked="0"/>
    </xf>
    <xf numFmtId="176" fontId="7" fillId="0" borderId="10" xfId="0" applyNumberFormat="1" applyFont="1" applyBorder="1" applyProtection="1">
      <alignment vertical="center"/>
      <protection locked="0"/>
    </xf>
    <xf numFmtId="176" fontId="7" fillId="0" borderId="42" xfId="0" applyNumberFormat="1" applyFont="1" applyBorder="1" applyProtection="1">
      <alignment vertical="center"/>
      <protection locked="0"/>
    </xf>
    <xf numFmtId="176" fontId="7" fillId="0" borderId="12" xfId="0" applyNumberFormat="1" applyFont="1" applyBorder="1" applyProtection="1">
      <alignment vertical="center"/>
      <protection locked="0"/>
    </xf>
    <xf numFmtId="176" fontId="7" fillId="0" borderId="20" xfId="0" applyNumberFormat="1" applyFont="1" applyBorder="1" applyProtection="1">
      <alignment vertical="center"/>
      <protection locked="0"/>
    </xf>
    <xf numFmtId="176" fontId="7" fillId="0" borderId="15" xfId="0" applyNumberFormat="1" applyFont="1" applyBorder="1" applyProtection="1">
      <alignment vertical="center"/>
      <protection locked="0"/>
    </xf>
    <xf numFmtId="176" fontId="7" fillId="0" borderId="21" xfId="0" applyNumberFormat="1" applyFont="1" applyBorder="1" applyProtection="1">
      <alignment vertical="center"/>
      <protection locked="0"/>
    </xf>
    <xf numFmtId="176" fontId="7" fillId="0" borderId="17" xfId="0" applyNumberFormat="1" applyFont="1" applyBorder="1" applyProtection="1">
      <alignment vertical="center"/>
      <protection locked="0"/>
    </xf>
    <xf numFmtId="176" fontId="7" fillId="0" borderId="23" xfId="0" applyNumberFormat="1" applyFont="1" applyBorder="1" applyProtection="1">
      <alignment vertical="center"/>
      <protection locked="0"/>
    </xf>
    <xf numFmtId="176" fontId="7" fillId="0" borderId="7" xfId="0" applyNumberFormat="1" applyFont="1" applyBorder="1" applyProtection="1">
      <alignment vertical="center"/>
      <protection locked="0"/>
    </xf>
    <xf numFmtId="176" fontId="7" fillId="0" borderId="3" xfId="0" applyNumberFormat="1" applyFont="1" applyBorder="1" applyProtection="1">
      <alignment vertical="center"/>
      <protection locked="0"/>
    </xf>
    <xf numFmtId="176" fontId="7" fillId="0" borderId="1" xfId="0" applyNumberFormat="1" applyFont="1" applyBorder="1" applyProtection="1">
      <alignment vertical="center"/>
      <protection locked="0"/>
    </xf>
    <xf numFmtId="176" fontId="7" fillId="0" borderId="4" xfId="0" applyNumberFormat="1" applyFont="1" applyBorder="1" applyProtection="1">
      <alignment vertical="center"/>
      <protection locked="0"/>
    </xf>
    <xf numFmtId="176" fontId="7" fillId="0" borderId="18" xfId="0" applyNumberFormat="1" applyFont="1" applyBorder="1" applyProtection="1">
      <alignment vertical="center"/>
      <protection locked="0"/>
    </xf>
    <xf numFmtId="177" fontId="2" fillId="0" borderId="10" xfId="0" applyNumberFormat="1" applyFont="1" applyBorder="1" applyProtection="1">
      <alignment vertical="center"/>
      <protection locked="0"/>
    </xf>
    <xf numFmtId="177" fontId="2" fillId="0" borderId="18" xfId="0" applyNumberFormat="1" applyFont="1" applyBorder="1" applyProtection="1">
      <alignment vertical="center"/>
      <protection locked="0"/>
    </xf>
    <xf numFmtId="0" fontId="2" fillId="0" borderId="0" xfId="0" applyFont="1" applyAlignment="1" applyProtection="1">
      <alignment horizontal="right" vertical="center"/>
      <protection locked="0"/>
    </xf>
    <xf numFmtId="177" fontId="2" fillId="3" borderId="10" xfId="0" applyNumberFormat="1" applyFont="1" applyFill="1" applyBorder="1" applyProtection="1">
      <alignment vertical="center"/>
      <protection locked="0"/>
    </xf>
    <xf numFmtId="177" fontId="2" fillId="0" borderId="12" xfId="0" applyNumberFormat="1" applyFont="1" applyBorder="1" applyProtection="1">
      <alignment vertical="center"/>
      <protection locked="0"/>
    </xf>
    <xf numFmtId="176" fontId="2" fillId="0" borderId="12" xfId="0" applyNumberFormat="1" applyFont="1" applyBorder="1" applyProtection="1">
      <alignment vertical="center"/>
      <protection locked="0"/>
    </xf>
    <xf numFmtId="177" fontId="2" fillId="0" borderId="15" xfId="0" applyNumberFormat="1" applyFont="1" applyBorder="1" applyProtection="1">
      <alignment vertical="center"/>
      <protection locked="0"/>
    </xf>
    <xf numFmtId="176" fontId="2" fillId="0" borderId="15" xfId="0" applyNumberFormat="1" applyFont="1" applyBorder="1" applyProtection="1">
      <alignment vertical="center"/>
      <protection locked="0"/>
    </xf>
    <xf numFmtId="176" fontId="2" fillId="0" borderId="13" xfId="0" applyNumberFormat="1" applyFont="1" applyBorder="1" applyProtection="1">
      <alignment vertical="center"/>
      <protection locked="0"/>
    </xf>
    <xf numFmtId="0" fontId="2" fillId="3" borderId="10" xfId="0" applyFont="1" applyFill="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2" fontId="2" fillId="3" borderId="10" xfId="1" applyNumberFormat="1" applyFont="1" applyFill="1" applyBorder="1" applyProtection="1">
      <alignment vertical="center"/>
      <protection locked="0"/>
    </xf>
    <xf numFmtId="2" fontId="2" fillId="0" borderId="12" xfId="1" applyNumberFormat="1" applyFont="1" applyBorder="1" applyProtection="1">
      <alignment vertical="center"/>
      <protection locked="0"/>
    </xf>
    <xf numFmtId="2" fontId="2" fillId="0" borderId="15" xfId="1" applyNumberFormat="1" applyFont="1" applyBorder="1" applyProtection="1">
      <alignment vertical="center"/>
      <protection locked="0"/>
    </xf>
    <xf numFmtId="2" fontId="2" fillId="0" borderId="13" xfId="1" applyNumberFormat="1" applyFont="1" applyBorder="1" applyProtection="1">
      <alignment vertical="center"/>
      <protection locked="0"/>
    </xf>
    <xf numFmtId="0" fontId="2" fillId="0" borderId="1" xfId="0" applyFont="1" applyBorder="1" applyProtection="1">
      <alignment vertical="center"/>
      <protection locked="0"/>
    </xf>
    <xf numFmtId="178" fontId="2" fillId="0" borderId="1" xfId="0" applyNumberFormat="1" applyFont="1" applyBorder="1" applyProtection="1">
      <alignment vertical="center"/>
      <protection locked="0"/>
    </xf>
    <xf numFmtId="10" fontId="2" fillId="0" borderId="1" xfId="1" applyNumberFormat="1" applyFont="1" applyBorder="1" applyProtection="1">
      <alignment vertical="center"/>
      <protection locked="0"/>
    </xf>
    <xf numFmtId="10" fontId="2" fillId="0" borderId="4" xfId="1" applyNumberFormat="1" applyFont="1" applyBorder="1" applyProtection="1">
      <alignment vertical="center"/>
      <protection locked="0"/>
    </xf>
    <xf numFmtId="0" fontId="2" fillId="0" borderId="1" xfId="0" applyFont="1" applyBorder="1" applyAlignment="1" applyProtection="1">
      <alignment vertical="center" shrinkToFit="1"/>
      <protection locked="0"/>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2" fontId="2" fillId="0" borderId="8" xfId="1" applyNumberFormat="1" applyFont="1" applyBorder="1" applyAlignment="1">
      <alignment horizontal="right" vertical="center"/>
    </xf>
    <xf numFmtId="0" fontId="2" fillId="0" borderId="13" xfId="0" applyFont="1" applyBorder="1" applyProtection="1">
      <alignment vertical="center"/>
      <protection locked="0"/>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7" fillId="3" borderId="4" xfId="0" applyFont="1" applyFill="1" applyBorder="1" applyAlignment="1">
      <alignment horizontal="left" vertical="center"/>
    </xf>
    <xf numFmtId="0" fontId="2" fillId="0" borderId="12" xfId="0" applyFont="1" applyBorder="1" applyProtection="1">
      <alignment vertical="center"/>
      <protection locked="0"/>
    </xf>
    <xf numFmtId="0" fontId="2" fillId="3" borderId="10" xfId="0" applyFont="1" applyFill="1" applyBorder="1" applyProtection="1">
      <alignment vertical="center"/>
      <protection locked="0"/>
    </xf>
    <xf numFmtId="0" fontId="12" fillId="3" borderId="10" xfId="0" applyFont="1" applyFill="1" applyBorder="1">
      <alignment vertical="center"/>
    </xf>
    <xf numFmtId="0" fontId="12" fillId="0" borderId="12" xfId="0" applyFont="1" applyBorder="1">
      <alignment vertical="center"/>
    </xf>
    <xf numFmtId="0" fontId="12" fillId="0" borderId="15" xfId="0" applyFont="1" applyBorder="1">
      <alignment vertical="center"/>
    </xf>
    <xf numFmtId="0" fontId="5" fillId="0" borderId="0" xfId="0" applyFont="1" applyAlignment="1">
      <alignment horizontal="left"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7" fillId="0" borderId="4" xfId="0" applyFont="1" applyBorder="1" applyAlignment="1">
      <alignment horizontal="left" vertical="center"/>
    </xf>
    <xf numFmtId="0" fontId="7" fillId="0" borderId="41" xfId="0" applyFont="1" applyBorder="1" applyAlignment="1">
      <alignment horizontal="left" vertical="center"/>
    </xf>
    <xf numFmtId="0" fontId="7" fillId="0" borderId="6" xfId="0" applyFont="1" applyBorder="1" applyAlignment="1">
      <alignment horizontal="center" vertical="top" textRotation="255"/>
    </xf>
    <xf numFmtId="0" fontId="7" fillId="0" borderId="7" xfId="0" applyFont="1" applyBorder="1" applyAlignment="1">
      <alignment horizontal="center" vertical="top" textRotation="255"/>
    </xf>
    <xf numFmtId="0" fontId="7" fillId="0" borderId="8" xfId="0" applyFont="1" applyBorder="1" applyAlignment="1">
      <alignment horizontal="center" vertical="top" textRotation="255"/>
    </xf>
    <xf numFmtId="0" fontId="7" fillId="0" borderId="4" xfId="0" applyFont="1" applyBorder="1" applyAlignment="1">
      <alignment horizontal="left" vertical="center" shrinkToFit="1"/>
    </xf>
    <xf numFmtId="0" fontId="7" fillId="0" borderId="41" xfId="0" applyFont="1" applyBorder="1" applyAlignment="1">
      <alignment horizontal="left" vertical="center" shrinkToFit="1"/>
    </xf>
    <xf numFmtId="0" fontId="2" fillId="0" borderId="0" xfId="0" applyFont="1" applyAlignment="1" applyProtection="1">
      <alignment horizontal="left" vertical="center" shrinkToFit="1"/>
      <protection locked="0"/>
    </xf>
    <xf numFmtId="0" fontId="2" fillId="0" borderId="18" xfId="0" applyFont="1" applyBorder="1" applyAlignment="1">
      <alignment horizontal="distributed" vertical="center"/>
    </xf>
    <xf numFmtId="0" fontId="0" fillId="0" borderId="30" xfId="0" applyBorder="1" applyAlignment="1">
      <alignment horizontal="distributed" vertical="center"/>
    </xf>
    <xf numFmtId="0" fontId="2" fillId="0" borderId="22" xfId="0" applyFont="1" applyBorder="1" applyAlignment="1">
      <alignment horizontal="distributed" vertical="center"/>
    </xf>
    <xf numFmtId="0" fontId="0" fillId="0" borderId="31" xfId="0" applyBorder="1" applyAlignment="1">
      <alignment horizontal="distributed" vertical="center"/>
    </xf>
    <xf numFmtId="0" fontId="5" fillId="0" borderId="32" xfId="0" applyFont="1" applyBorder="1" applyAlignment="1" applyProtection="1">
      <alignment vertical="top"/>
      <protection locked="0"/>
    </xf>
    <xf numFmtId="0" fontId="5" fillId="0" borderId="33"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35" xfId="0" applyFont="1" applyBorder="1" applyAlignment="1" applyProtection="1">
      <alignment vertical="top"/>
      <protection locked="0"/>
    </xf>
    <xf numFmtId="0" fontId="5" fillId="0" borderId="0" xfId="0" applyFont="1" applyAlignment="1" applyProtection="1">
      <alignment vertical="top"/>
      <protection locked="0"/>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8" xfId="0" applyFont="1" applyBorder="1" applyAlignment="1" applyProtection="1">
      <alignment vertical="top"/>
      <protection locked="0"/>
    </xf>
    <xf numFmtId="0" fontId="5" fillId="0" borderId="39" xfId="0" applyFont="1" applyBorder="1" applyAlignment="1" applyProtection="1">
      <alignment vertical="top"/>
      <protection locked="0"/>
    </xf>
    <xf numFmtId="0" fontId="7" fillId="3" borderId="6" xfId="0" applyFont="1" applyFill="1" applyBorder="1" applyAlignment="1">
      <alignment horizontal="center" vertical="top" textRotation="255"/>
    </xf>
    <xf numFmtId="0" fontId="7" fillId="3" borderId="7" xfId="0" applyFont="1" applyFill="1" applyBorder="1" applyAlignment="1">
      <alignment horizontal="center" vertical="top" textRotation="255"/>
    </xf>
    <xf numFmtId="0" fontId="7" fillId="3" borderId="8" xfId="0" applyFont="1" applyFill="1" applyBorder="1" applyAlignment="1">
      <alignment horizontal="center" vertical="top" textRotation="255"/>
    </xf>
    <xf numFmtId="0" fontId="7" fillId="3" borderId="4" xfId="0" applyFont="1" applyFill="1" applyBorder="1" applyAlignment="1">
      <alignment horizontal="left" vertical="center" shrinkToFit="1"/>
    </xf>
    <xf numFmtId="0" fontId="7" fillId="3" borderId="41" xfId="0" applyFont="1" applyFill="1" applyBorder="1" applyAlignment="1">
      <alignment horizontal="left" vertical="center" shrinkToFit="1"/>
    </xf>
    <xf numFmtId="0" fontId="7" fillId="3" borderId="4" xfId="0" applyFont="1" applyFill="1" applyBorder="1" applyAlignment="1">
      <alignment horizontal="left" vertical="center"/>
    </xf>
    <xf numFmtId="0" fontId="7" fillId="3" borderId="41" xfId="0" applyFont="1" applyFill="1" applyBorder="1" applyAlignment="1">
      <alignment horizontal="left" vertical="center"/>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5" fillId="0" borderId="32"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0" xfId="0" applyFont="1" applyAlignment="1">
      <alignment vertical="top"/>
    </xf>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5" fillId="0" borderId="39" xfId="0" applyFont="1" applyBorder="1" applyAlignment="1">
      <alignment vertical="top"/>
    </xf>
    <xf numFmtId="0" fontId="5" fillId="0" borderId="6" xfId="0" applyFont="1" applyBorder="1" applyAlignment="1">
      <alignment horizontal="left" vertical="top" wrapText="1"/>
    </xf>
    <xf numFmtId="0" fontId="5" fillId="0" borderId="7" xfId="0" applyFont="1" applyBorder="1" applyAlignment="1">
      <alignment horizontal="left" vertical="top"/>
    </xf>
    <xf numFmtId="0" fontId="5" fillId="0" borderId="8" xfId="0" applyFont="1" applyBorder="1" applyAlignment="1">
      <alignment horizontal="left" vertical="top"/>
    </xf>
    <xf numFmtId="183" fontId="2" fillId="3" borderId="10" xfId="0" applyNumberFormat="1" applyFont="1" applyFill="1" applyBorder="1" applyProtection="1">
      <alignment vertical="center"/>
      <protection locked="0"/>
    </xf>
    <xf numFmtId="183" fontId="2" fillId="0" borderId="12" xfId="0" applyNumberFormat="1" applyFont="1" applyBorder="1" applyProtection="1">
      <alignment vertical="center"/>
      <protection locked="0"/>
    </xf>
    <xf numFmtId="183" fontId="2" fillId="0" borderId="15" xfId="0" applyNumberFormat="1" applyFont="1" applyBorder="1" applyProtection="1">
      <alignment vertical="center"/>
      <protection locked="0"/>
    </xf>
    <xf numFmtId="183" fontId="2" fillId="0" borderId="13" xfId="0" applyNumberFormat="1" applyFont="1" applyBorder="1" applyProtection="1">
      <alignment vertical="center"/>
      <protection locked="0"/>
    </xf>
    <xf numFmtId="2" fontId="2" fillId="3" borderId="12" xfId="1" applyNumberFormat="1" applyFont="1" applyFill="1" applyBorder="1" applyProtection="1">
      <alignment vertical="center"/>
      <protection locked="0"/>
    </xf>
    <xf numFmtId="0" fontId="2" fillId="0" borderId="0" xfId="0" applyFont="1" applyBorder="1">
      <alignment vertical="center"/>
    </xf>
    <xf numFmtId="0" fontId="2" fillId="4" borderId="0" xfId="0" applyFont="1" applyFill="1" applyBorder="1" applyProtection="1">
      <alignment vertical="center"/>
      <protection locked="0"/>
    </xf>
    <xf numFmtId="0" fontId="2" fillId="0" borderId="0" xfId="0" applyFont="1" applyBorder="1" applyProtection="1">
      <alignment vertical="center"/>
      <protection locked="0"/>
    </xf>
    <xf numFmtId="0" fontId="3" fillId="0" borderId="0" xfId="0" applyFont="1" applyFill="1" applyBorder="1" applyAlignment="1">
      <alignment horizontal="righ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 fillId="4" borderId="0" xfId="0" applyFont="1" applyFill="1" applyProtection="1">
      <alignment vertical="center"/>
      <protection locked="0"/>
    </xf>
    <xf numFmtId="183" fontId="12" fillId="3" borderId="10" xfId="0" applyNumberFormat="1" applyFont="1" applyFill="1" applyBorder="1">
      <alignment vertical="center"/>
    </xf>
    <xf numFmtId="183" fontId="12" fillId="0" borderId="12" xfId="0" applyNumberFormat="1" applyFont="1" applyBorder="1">
      <alignment vertical="center"/>
    </xf>
    <xf numFmtId="183" fontId="12" fillId="3" borderId="12" xfId="0" applyNumberFormat="1" applyFont="1" applyFill="1" applyBorder="1">
      <alignment vertical="center"/>
    </xf>
    <xf numFmtId="183" fontId="12" fillId="0" borderId="15" xfId="0" applyNumberFormat="1" applyFont="1" applyBorder="1">
      <alignment vertical="center"/>
    </xf>
    <xf numFmtId="0" fontId="4" fillId="0" borderId="0" xfId="0" applyFont="1" applyFill="1" applyBorder="1">
      <alignment vertical="center"/>
    </xf>
    <xf numFmtId="0" fontId="2" fillId="0" borderId="0" xfId="0" applyFont="1" applyFill="1" applyAlignment="1">
      <alignment horizontal="right" vertical="center"/>
    </xf>
    <xf numFmtId="0" fontId="2" fillId="0" borderId="0" xfId="0" applyFont="1" applyFill="1" applyBorder="1" applyAlignment="1">
      <alignment horizontal="right" vertical="center"/>
    </xf>
    <xf numFmtId="0" fontId="3" fillId="0" borderId="0" xfId="0" applyFont="1" applyFill="1" applyBorder="1">
      <alignment vertical="center"/>
    </xf>
    <xf numFmtId="0" fontId="3" fillId="0" borderId="0" xfId="0" applyFont="1" applyFill="1" applyBorder="1" applyAlignment="1">
      <alignment horizontal="right" vertical="top"/>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7" fillId="0" borderId="0" xfId="0" applyFont="1" applyFill="1">
      <alignment vertical="center"/>
    </xf>
    <xf numFmtId="0" fontId="4" fillId="0" borderId="0" xfId="0" applyFont="1" applyFill="1">
      <alignmen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405317</xdr:colOff>
      <xdr:row>2</xdr:row>
      <xdr:rowOff>106570</xdr:rowOff>
    </xdr:from>
    <xdr:to>
      <xdr:col>7</xdr:col>
      <xdr:colOff>578897</xdr:colOff>
      <xdr:row>5</xdr:row>
      <xdr:rowOff>282052</xdr:rowOff>
    </xdr:to>
    <xdr:sp macro="" textlink="">
      <xdr:nvSpPr>
        <xdr:cNvPr id="2" name="テキスト ボックス 1">
          <a:extLst>
            <a:ext uri="{FF2B5EF4-FFF2-40B4-BE49-F238E27FC236}">
              <a16:creationId xmlns:a16="http://schemas.microsoft.com/office/drawing/2014/main" id="{A07E6684-4931-6304-EF13-C24398C17B52}"/>
            </a:ext>
          </a:extLst>
        </xdr:cNvPr>
        <xdr:cNvSpPr txBox="1"/>
      </xdr:nvSpPr>
      <xdr:spPr>
        <a:xfrm>
          <a:off x="4092052" y="633246"/>
          <a:ext cx="2347521" cy="97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本記入例は次の計画と仮定</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大学等の所在地：北海道</a:t>
          </a:r>
          <a:endParaRPr kumimoji="1" lang="en-US" altLang="ja-JP" sz="1200" b="1">
            <a:solidFill>
              <a:srgbClr val="FF0000"/>
            </a:solidFill>
          </a:endParaRPr>
        </a:p>
        <a:p>
          <a:r>
            <a:rPr kumimoji="1" lang="ja-JP" altLang="en-US" sz="1200" b="1">
              <a:solidFill>
                <a:srgbClr val="FF0000"/>
              </a:solidFill>
            </a:rPr>
            <a:t>学問分野：経済学部（大学）</a:t>
          </a:r>
          <a:endParaRPr kumimoji="1" lang="en-US" altLang="ja-JP" sz="1200" b="1">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萩原萌夏" id="{B7509BFA-D8B4-496C-AF38-EFFCEFA32C9B}" userId="" providerId=""/>
  <person displayName="文部科学省" id="{FC697355-FC70-43BF-A33E-5C19EDBC8F37}" userId="文部科学省"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5" dT="2024-09-11T13:00:05.47" personId="{B7509BFA-D8B4-496C-AF38-EFFCEFA32C9B}" id="{AAC371DF-DB9C-4758-8B72-E39B8A0F17CB}" done="1">
    <text>入定？収定？かコメントで記載したい。
参照しろと言っている事業団のデータは「入定充足率」なので、入定にする？</text>
  </threadedComment>
  <threadedComment ref="D22" dT="2024-09-11T13:01:36.54" personId="{B7509BFA-D8B4-496C-AF38-EFFCEFA32C9B}" id="{E961E2E9-D90E-451E-AE56-F8C67572C41D}">
    <text>同上</text>
  </threadedComment>
  <threadedComment ref="D22" dT="2024-09-17T07:53:03.41" personId="{FC697355-FC70-43BF-A33E-5C19EDBC8F37}" id="{2B4ACDEF-B1D4-4951-8BD5-6D9B395589AD}" parentId="{E961E2E9-D90E-451E-AE56-F8C67572C41D}">
    <text>事業団のデータは説明根拠の一例であって、法人独自のデータ等が許容されているので、指定はしない。本文での説明でどのような分析したかは説明されることとなっているため、そちらの内容で収定か入定かを判断。</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6"/>
  <sheetViews>
    <sheetView view="pageBreakPreview" topLeftCell="A2" zoomScaleNormal="100" zoomScaleSheetLayoutView="100" workbookViewId="0">
      <selection activeCell="J22" sqref="J22"/>
    </sheetView>
  </sheetViews>
  <sheetFormatPr defaultColWidth="8.88671875" defaultRowHeight="13.2"/>
  <cols>
    <col min="1" max="1" width="2.33203125" style="1" customWidth="1"/>
    <col min="2" max="2" width="3.77734375" style="1" customWidth="1"/>
    <col min="3" max="7" width="15.77734375" style="1" customWidth="1"/>
    <col min="8" max="16384" width="8.88671875" style="1"/>
  </cols>
  <sheetData>
    <row r="1" spans="1:8" customFormat="1" ht="16.2">
      <c r="A1" s="52" t="s">
        <v>0</v>
      </c>
      <c r="H1" s="9" t="s">
        <v>1</v>
      </c>
    </row>
    <row r="2" spans="1:8" ht="25.2" customHeight="1">
      <c r="A2" s="1" t="s">
        <v>2</v>
      </c>
    </row>
    <row r="4" spans="1:8" ht="25.2" customHeight="1">
      <c r="B4" s="50"/>
      <c r="C4" s="5" t="s">
        <v>3</v>
      </c>
      <c r="D4" s="5" t="s">
        <v>4</v>
      </c>
      <c r="E4" s="5" t="s">
        <v>5</v>
      </c>
    </row>
    <row r="5" spans="1:8" ht="25.2" customHeight="1">
      <c r="B5" s="51">
        <v>1</v>
      </c>
      <c r="C5" s="192"/>
      <c r="D5" s="193"/>
      <c r="E5" s="62" t="e">
        <f t="shared" ref="E5:E10" si="0">D5/$D$10</f>
        <v>#DIV/0!</v>
      </c>
    </row>
    <row r="6" spans="1:8" ht="25.2" customHeight="1">
      <c r="B6" s="51">
        <v>2</v>
      </c>
      <c r="C6" s="192"/>
      <c r="D6" s="193"/>
      <c r="E6" s="62" t="e">
        <f t="shared" si="0"/>
        <v>#DIV/0!</v>
      </c>
    </row>
    <row r="7" spans="1:8" ht="25.2" customHeight="1">
      <c r="B7" s="51">
        <v>3</v>
      </c>
      <c r="C7" s="192"/>
      <c r="D7" s="193"/>
      <c r="E7" s="62" t="e">
        <f t="shared" si="0"/>
        <v>#DIV/0!</v>
      </c>
    </row>
    <row r="8" spans="1:8" ht="25.2" customHeight="1">
      <c r="B8" s="51">
        <v>4</v>
      </c>
      <c r="C8" s="192"/>
      <c r="D8" s="193"/>
      <c r="E8" s="62" t="e">
        <f t="shared" si="0"/>
        <v>#DIV/0!</v>
      </c>
    </row>
    <row r="9" spans="1:8" ht="25.2" customHeight="1">
      <c r="B9" s="51">
        <v>5</v>
      </c>
      <c r="C9" s="192"/>
      <c r="D9" s="193"/>
      <c r="E9" s="62" t="e">
        <f t="shared" si="0"/>
        <v>#DIV/0!</v>
      </c>
    </row>
    <row r="10" spans="1:8" ht="25.2" customHeight="1">
      <c r="B10" s="51"/>
      <c r="C10" s="2" t="s">
        <v>6</v>
      </c>
      <c r="D10" s="193"/>
      <c r="E10" s="62" t="e">
        <f t="shared" si="0"/>
        <v>#DIV/0!</v>
      </c>
    </row>
    <row r="11" spans="1:8" ht="19.95" customHeight="1">
      <c r="B11" s="58" t="s">
        <v>7</v>
      </c>
    </row>
    <row r="12" spans="1:8" ht="27.6" customHeight="1">
      <c r="B12" s="210" t="s">
        <v>8</v>
      </c>
      <c r="C12" s="210"/>
      <c r="D12" s="210"/>
      <c r="E12" s="210"/>
      <c r="F12" s="210"/>
      <c r="G12" s="210"/>
      <c r="H12" s="210"/>
    </row>
    <row r="14" spans="1:8" ht="25.2" customHeight="1">
      <c r="A14" s="1" t="s">
        <v>9</v>
      </c>
    </row>
    <row r="15" spans="1:8" ht="25.2" customHeight="1">
      <c r="B15" s="211"/>
      <c r="C15" s="213" t="s">
        <v>10</v>
      </c>
      <c r="D15" s="215" t="s">
        <v>11</v>
      </c>
      <c r="E15" s="216"/>
      <c r="F15" s="216"/>
      <c r="G15" s="65"/>
    </row>
    <row r="16" spans="1:8" ht="25.2" customHeight="1">
      <c r="B16" s="212"/>
      <c r="C16" s="214"/>
      <c r="D16" s="5" t="s">
        <v>12</v>
      </c>
      <c r="E16" s="203" t="s">
        <v>13</v>
      </c>
      <c r="F16" s="203" t="s">
        <v>14</v>
      </c>
      <c r="G16" s="66"/>
    </row>
    <row r="17" spans="1:7" ht="25.2" customHeight="1">
      <c r="B17" s="51">
        <v>1</v>
      </c>
      <c r="C17" s="192"/>
      <c r="D17" s="194"/>
      <c r="E17" s="194"/>
      <c r="F17" s="195"/>
      <c r="G17" s="65"/>
    </row>
    <row r="18" spans="1:7" ht="25.2" customHeight="1">
      <c r="B18" s="51">
        <v>2</v>
      </c>
      <c r="C18" s="192"/>
      <c r="D18" s="194"/>
      <c r="E18" s="194"/>
      <c r="F18" s="195"/>
      <c r="G18" s="65"/>
    </row>
    <row r="19" spans="1:7">
      <c r="B19" s="58" t="s">
        <v>15</v>
      </c>
    </row>
    <row r="21" spans="1:7" ht="25.2" customHeight="1">
      <c r="A21" s="1" t="s">
        <v>16</v>
      </c>
    </row>
    <row r="22" spans="1:7" ht="25.2" customHeight="1">
      <c r="B22" s="211"/>
      <c r="C22" s="211" t="s">
        <v>17</v>
      </c>
      <c r="D22" s="215" t="s">
        <v>11</v>
      </c>
      <c r="E22" s="216"/>
      <c r="F22" s="216"/>
      <c r="G22" s="65"/>
    </row>
    <row r="23" spans="1:7" ht="25.2" customHeight="1">
      <c r="B23" s="212"/>
      <c r="C23" s="212"/>
      <c r="D23" s="5" t="s">
        <v>12</v>
      </c>
      <c r="E23" s="203" t="s">
        <v>13</v>
      </c>
      <c r="F23" s="203" t="s">
        <v>14</v>
      </c>
      <c r="G23" s="66"/>
    </row>
    <row r="24" spans="1:7" ht="25.2" customHeight="1">
      <c r="B24" s="51">
        <v>1</v>
      </c>
      <c r="C24" s="196"/>
      <c r="D24" s="194"/>
      <c r="E24" s="194"/>
      <c r="F24" s="195"/>
      <c r="G24" s="65"/>
    </row>
    <row r="25" spans="1:7" ht="25.2" customHeight="1">
      <c r="B25" s="51">
        <v>2</v>
      </c>
      <c r="C25" s="196"/>
      <c r="D25" s="194"/>
      <c r="E25" s="194"/>
      <c r="F25" s="195"/>
      <c r="G25" s="65"/>
    </row>
    <row r="26" spans="1:7">
      <c r="B26" s="58" t="s">
        <v>18</v>
      </c>
    </row>
  </sheetData>
  <sheetProtection insertRows="0"/>
  <mergeCells count="7">
    <mergeCell ref="B12:H12"/>
    <mergeCell ref="B15:B16"/>
    <mergeCell ref="C15:C16"/>
    <mergeCell ref="D15:F15"/>
    <mergeCell ref="B22:B23"/>
    <mergeCell ref="C22:C23"/>
    <mergeCell ref="D22:F22"/>
  </mergeCells>
  <phoneticPr fontId="1"/>
  <printOptions horizontalCentered="1"/>
  <pageMargins left="0.39370078740157483" right="0.39370078740157483" top="0.39370078740157483" bottom="0.39370078740157483" header="0.19685039370078741" footer="0.19685039370078741"/>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65BE-6D8D-4432-BF19-45FCFF811904}">
  <sheetPr>
    <tabColor rgb="FFFFFF00"/>
    <pageSetUpPr fitToPage="1"/>
  </sheetPr>
  <dimension ref="A1:J53"/>
  <sheetViews>
    <sheetView view="pageBreakPreview" zoomScale="115" zoomScaleNormal="100" zoomScaleSheetLayoutView="115" workbookViewId="0">
      <selection activeCell="D38" sqref="D38"/>
    </sheetView>
  </sheetViews>
  <sheetFormatPr defaultColWidth="8.88671875" defaultRowHeight="13.2"/>
  <cols>
    <col min="1" max="1" width="4.6640625" style="1" customWidth="1"/>
    <col min="2" max="2" width="25.109375" style="1" customWidth="1"/>
    <col min="3" max="3" width="12.77734375" style="1" bestFit="1" customWidth="1"/>
    <col min="4" max="4" width="12.77734375" style="1" customWidth="1"/>
    <col min="5" max="5" width="8.44140625" style="1" customWidth="1"/>
    <col min="6" max="8" width="12.77734375" style="1" bestFit="1" customWidth="1"/>
    <col min="9" max="9" width="12.77734375" style="1" customWidth="1"/>
    <col min="10" max="10" width="3.6640625" style="1" bestFit="1" customWidth="1"/>
    <col min="11" max="16384" width="8.88671875" style="1"/>
  </cols>
  <sheetData>
    <row r="1" spans="1:10" ht="14.4">
      <c r="A1" s="277" t="s">
        <v>19</v>
      </c>
      <c r="B1" s="269"/>
      <c r="C1" s="269"/>
      <c r="D1" s="269"/>
      <c r="E1" s="269"/>
      <c r="F1" s="269"/>
      <c r="G1" s="269"/>
      <c r="H1" s="269"/>
      <c r="I1" s="278" t="s">
        <v>20</v>
      </c>
      <c r="J1" s="265"/>
    </row>
    <row r="2" spans="1:10" ht="14.4">
      <c r="A2" s="277"/>
      <c r="B2" s="270"/>
      <c r="C2" s="270"/>
      <c r="D2" s="270"/>
      <c r="E2" s="270"/>
      <c r="F2" s="270"/>
      <c r="G2" s="270"/>
      <c r="H2" s="270"/>
      <c r="I2" s="279"/>
      <c r="J2" s="265"/>
    </row>
    <row r="3" spans="1:10" ht="15" customHeight="1">
      <c r="A3" s="280" t="s">
        <v>21</v>
      </c>
      <c r="B3" s="270"/>
      <c r="C3" s="270"/>
      <c r="D3" s="270"/>
      <c r="E3" s="270"/>
      <c r="F3" s="270"/>
      <c r="G3" s="270"/>
      <c r="H3" s="270"/>
      <c r="I3" s="270"/>
      <c r="J3" s="265"/>
    </row>
    <row r="4" spans="1:10" ht="15" customHeight="1">
      <c r="A4" s="268" t="s">
        <v>117</v>
      </c>
      <c r="B4" s="269" t="s">
        <v>22</v>
      </c>
      <c r="C4" s="269"/>
      <c r="D4" s="269"/>
      <c r="E4" s="269"/>
      <c r="F4" s="269"/>
      <c r="G4" s="269"/>
      <c r="H4" s="269"/>
      <c r="I4" s="270"/>
      <c r="J4" s="265"/>
    </row>
    <row r="5" spans="1:10" ht="15" customHeight="1">
      <c r="A5" s="280"/>
      <c r="B5" s="269" t="s">
        <v>23</v>
      </c>
      <c r="C5" s="269"/>
      <c r="D5" s="269"/>
      <c r="E5" s="269"/>
      <c r="F5" s="269"/>
      <c r="G5" s="269"/>
      <c r="H5" s="269"/>
      <c r="I5" s="270"/>
      <c r="J5" s="265"/>
    </row>
    <row r="6" spans="1:10" ht="33.6" customHeight="1">
      <c r="A6" s="281" t="s">
        <v>117</v>
      </c>
      <c r="B6" s="269" t="s">
        <v>118</v>
      </c>
      <c r="C6" s="269"/>
      <c r="D6" s="269"/>
      <c r="E6" s="269"/>
      <c r="F6" s="269"/>
      <c r="G6" s="269"/>
      <c r="H6" s="269"/>
      <c r="I6" s="270"/>
      <c r="J6" s="265"/>
    </row>
    <row r="7" spans="1:10" s="157" customFormat="1">
      <c r="A7" s="281"/>
      <c r="B7" s="269" t="s">
        <v>119</v>
      </c>
      <c r="C7" s="269"/>
      <c r="D7" s="269"/>
      <c r="E7" s="269"/>
      <c r="F7" s="269"/>
      <c r="G7" s="269"/>
      <c r="H7" s="269"/>
      <c r="I7" s="270"/>
      <c r="J7" s="267"/>
    </row>
    <row r="8" spans="1:10" s="157" customFormat="1">
      <c r="A8" s="281"/>
      <c r="B8" s="269" t="s">
        <v>120</v>
      </c>
      <c r="C8" s="269"/>
      <c r="D8" s="269"/>
      <c r="E8" s="269"/>
      <c r="F8" s="269"/>
      <c r="G8" s="269"/>
      <c r="H8" s="269"/>
      <c r="I8" s="270"/>
      <c r="J8" s="267"/>
    </row>
    <row r="9" spans="1:10" s="157" customFormat="1" ht="13.2" customHeight="1">
      <c r="A9" s="281"/>
      <c r="B9" s="282" t="s">
        <v>126</v>
      </c>
      <c r="C9" s="282"/>
      <c r="D9" s="282"/>
      <c r="E9" s="282"/>
      <c r="F9" s="282"/>
      <c r="G9" s="282"/>
      <c r="H9" s="282"/>
      <c r="I9" s="283"/>
      <c r="J9" s="267"/>
    </row>
    <row r="10" spans="1:10" s="157" customFormat="1">
      <c r="A10" s="270"/>
      <c r="B10" s="269" t="s">
        <v>125</v>
      </c>
      <c r="C10" s="269"/>
      <c r="D10" s="269"/>
      <c r="E10" s="269"/>
      <c r="F10" s="269"/>
      <c r="G10" s="269"/>
      <c r="H10" s="269"/>
      <c r="I10" s="270"/>
      <c r="J10" s="267"/>
    </row>
    <row r="11" spans="1:10" s="157" customFormat="1">
      <c r="A11" s="268" t="s">
        <v>117</v>
      </c>
      <c r="B11" s="269" t="s">
        <v>121</v>
      </c>
      <c r="C11" s="269"/>
      <c r="D11" s="269"/>
      <c r="E11" s="269"/>
      <c r="F11" s="269"/>
      <c r="G11" s="269"/>
      <c r="H11" s="269"/>
      <c r="I11" s="270"/>
      <c r="J11" s="267"/>
    </row>
    <row r="12" spans="1:10" s="272" customFormat="1">
      <c r="A12" s="268"/>
      <c r="B12" s="269"/>
      <c r="C12" s="269"/>
      <c r="D12" s="269"/>
      <c r="E12" s="269"/>
      <c r="F12" s="269"/>
      <c r="G12" s="269"/>
      <c r="H12" s="269"/>
      <c r="I12" s="270"/>
      <c r="J12" s="266"/>
    </row>
    <row r="13" spans="1:10" s="157" customFormat="1" ht="21.6">
      <c r="A13" s="270"/>
      <c r="B13" s="5" t="s">
        <v>24</v>
      </c>
      <c r="C13" s="5" t="s">
        <v>25</v>
      </c>
      <c r="D13" s="5" t="s">
        <v>26</v>
      </c>
      <c r="E13" s="5" t="s">
        <v>122</v>
      </c>
      <c r="F13" s="5" t="s">
        <v>27</v>
      </c>
      <c r="G13" s="73" t="s">
        <v>28</v>
      </c>
      <c r="H13" s="74" t="s">
        <v>29</v>
      </c>
      <c r="I13" s="5" t="s">
        <v>30</v>
      </c>
    </row>
    <row r="14" spans="1:10" s="157" customFormat="1">
      <c r="A14" s="271"/>
      <c r="B14" s="206"/>
      <c r="C14" s="178"/>
      <c r="D14" s="178"/>
      <c r="E14" s="260"/>
      <c r="F14" s="178">
        <f>SUM(F15:F23)</f>
        <v>0</v>
      </c>
      <c r="G14" s="178">
        <f>SUM(G15:G23)</f>
        <v>0</v>
      </c>
      <c r="H14" s="264" t="str">
        <f>IFERROR(ROUNDDOWN(G14/F14,2),"")</f>
        <v/>
      </c>
      <c r="I14" s="184"/>
    </row>
    <row r="15" spans="1:10" s="157" customFormat="1">
      <c r="A15" s="271"/>
      <c r="B15" s="205"/>
      <c r="C15" s="179"/>
      <c r="D15" s="179"/>
      <c r="E15" s="261"/>
      <c r="F15" s="179"/>
      <c r="G15" s="180"/>
      <c r="H15" s="189" t="str">
        <f>IFERROR(ROUNDDOWN(G15/F15,2),"")</f>
        <v/>
      </c>
      <c r="I15" s="185"/>
    </row>
    <row r="16" spans="1:10" s="157" customFormat="1">
      <c r="A16" s="271"/>
      <c r="B16" s="205"/>
      <c r="C16" s="179"/>
      <c r="D16" s="179"/>
      <c r="E16" s="261"/>
      <c r="F16" s="179"/>
      <c r="G16" s="180"/>
      <c r="H16" s="189" t="str">
        <f t="shared" ref="H16:H43" si="0">IFERROR(ROUNDDOWN(G16/F16,2),"")</f>
        <v/>
      </c>
      <c r="I16" s="185"/>
    </row>
    <row r="17" spans="1:9" s="157" customFormat="1">
      <c r="A17" s="271"/>
      <c r="B17" s="205"/>
      <c r="C17" s="179"/>
      <c r="D17" s="179"/>
      <c r="E17" s="261"/>
      <c r="F17" s="179"/>
      <c r="G17" s="180"/>
      <c r="H17" s="189" t="str">
        <f t="shared" si="0"/>
        <v/>
      </c>
      <c r="I17" s="185"/>
    </row>
    <row r="18" spans="1:9" s="157" customFormat="1">
      <c r="A18" s="271"/>
      <c r="B18" s="205"/>
      <c r="C18" s="179"/>
      <c r="D18" s="179"/>
      <c r="E18" s="261"/>
      <c r="F18" s="179"/>
      <c r="G18" s="180"/>
      <c r="H18" s="189" t="str">
        <f t="shared" si="0"/>
        <v/>
      </c>
      <c r="I18" s="185"/>
    </row>
    <row r="19" spans="1:9" s="157" customFormat="1">
      <c r="A19" s="271"/>
      <c r="B19" s="205"/>
      <c r="C19" s="179"/>
      <c r="D19" s="179"/>
      <c r="E19" s="261"/>
      <c r="F19" s="179"/>
      <c r="G19" s="180"/>
      <c r="H19" s="189" t="str">
        <f t="shared" si="0"/>
        <v/>
      </c>
      <c r="I19" s="185"/>
    </row>
    <row r="20" spans="1:9" s="157" customFormat="1">
      <c r="A20" s="271"/>
      <c r="B20" s="205"/>
      <c r="C20" s="179"/>
      <c r="D20" s="179"/>
      <c r="E20" s="261"/>
      <c r="F20" s="179"/>
      <c r="G20" s="180"/>
      <c r="H20" s="189" t="str">
        <f t="shared" si="0"/>
        <v/>
      </c>
      <c r="I20" s="185"/>
    </row>
    <row r="21" spans="1:9" s="157" customFormat="1">
      <c r="A21" s="271"/>
      <c r="B21" s="205"/>
      <c r="C21" s="179"/>
      <c r="D21" s="179"/>
      <c r="E21" s="261"/>
      <c r="F21" s="179"/>
      <c r="G21" s="180"/>
      <c r="H21" s="189" t="str">
        <f t="shared" si="0"/>
        <v/>
      </c>
      <c r="I21" s="185"/>
    </row>
    <row r="22" spans="1:9" s="157" customFormat="1">
      <c r="A22" s="271"/>
      <c r="B22" s="205"/>
      <c r="C22" s="179"/>
      <c r="D22" s="179"/>
      <c r="E22" s="261"/>
      <c r="F22" s="179"/>
      <c r="G22" s="180"/>
      <c r="H22" s="189" t="str">
        <f t="shared" si="0"/>
        <v/>
      </c>
      <c r="I22" s="185"/>
    </row>
    <row r="23" spans="1:9" s="157" customFormat="1">
      <c r="A23" s="271"/>
      <c r="B23" s="201"/>
      <c r="C23" s="181"/>
      <c r="D23" s="181"/>
      <c r="E23" s="262"/>
      <c r="F23" s="181"/>
      <c r="G23" s="182"/>
      <c r="H23" s="190" t="str">
        <f t="shared" si="0"/>
        <v/>
      </c>
      <c r="I23" s="186"/>
    </row>
    <row r="24" spans="1:9" s="157" customFormat="1">
      <c r="A24" s="271"/>
      <c r="B24" s="206"/>
      <c r="C24" s="178"/>
      <c r="D24" s="178"/>
      <c r="E24" s="260"/>
      <c r="F24" s="178">
        <f>SUM(F25:F33)</f>
        <v>0</v>
      </c>
      <c r="G24" s="178">
        <f>SUM(G25:G33)</f>
        <v>0</v>
      </c>
      <c r="H24" s="188" t="str">
        <f t="shared" si="0"/>
        <v/>
      </c>
      <c r="I24" s="184"/>
    </row>
    <row r="25" spans="1:9" s="157" customFormat="1">
      <c r="A25" s="271"/>
      <c r="B25" s="205"/>
      <c r="C25" s="179"/>
      <c r="D25" s="179"/>
      <c r="E25" s="261"/>
      <c r="F25" s="180"/>
      <c r="G25" s="180"/>
      <c r="H25" s="189" t="str">
        <f t="shared" si="0"/>
        <v/>
      </c>
      <c r="I25" s="185"/>
    </row>
    <row r="26" spans="1:9" s="157" customFormat="1">
      <c r="A26" s="271"/>
      <c r="B26" s="205"/>
      <c r="C26" s="179"/>
      <c r="D26" s="179"/>
      <c r="E26" s="261"/>
      <c r="F26" s="180"/>
      <c r="G26" s="180"/>
      <c r="H26" s="189" t="str">
        <f t="shared" si="0"/>
        <v/>
      </c>
      <c r="I26" s="185"/>
    </row>
    <row r="27" spans="1:9" s="157" customFormat="1">
      <c r="A27" s="271"/>
      <c r="B27" s="205"/>
      <c r="C27" s="179"/>
      <c r="D27" s="179"/>
      <c r="E27" s="261"/>
      <c r="F27" s="180"/>
      <c r="G27" s="180"/>
      <c r="H27" s="189" t="str">
        <f t="shared" si="0"/>
        <v/>
      </c>
      <c r="I27" s="185"/>
    </row>
    <row r="28" spans="1:9" s="157" customFormat="1">
      <c r="A28" s="271"/>
      <c r="B28" s="205"/>
      <c r="C28" s="179"/>
      <c r="D28" s="179"/>
      <c r="E28" s="261"/>
      <c r="F28" s="180"/>
      <c r="G28" s="180"/>
      <c r="H28" s="189" t="str">
        <f t="shared" si="0"/>
        <v/>
      </c>
      <c r="I28" s="185"/>
    </row>
    <row r="29" spans="1:9" s="157" customFormat="1">
      <c r="A29" s="271"/>
      <c r="B29" s="205"/>
      <c r="C29" s="179"/>
      <c r="D29" s="179"/>
      <c r="E29" s="261"/>
      <c r="F29" s="180"/>
      <c r="G29" s="180"/>
      <c r="H29" s="189" t="str">
        <f t="shared" si="0"/>
        <v/>
      </c>
      <c r="I29" s="185"/>
    </row>
    <row r="30" spans="1:9" s="157" customFormat="1">
      <c r="A30" s="271"/>
      <c r="B30" s="205"/>
      <c r="C30" s="181"/>
      <c r="D30" s="181"/>
      <c r="E30" s="262"/>
      <c r="F30" s="181"/>
      <c r="G30" s="182"/>
      <c r="H30" s="189" t="str">
        <f t="shared" si="0"/>
        <v/>
      </c>
      <c r="I30" s="186"/>
    </row>
    <row r="31" spans="1:9" s="157" customFormat="1">
      <c r="A31" s="271"/>
      <c r="B31" s="205"/>
      <c r="C31" s="181"/>
      <c r="D31" s="181"/>
      <c r="E31" s="262"/>
      <c r="F31" s="181"/>
      <c r="G31" s="182"/>
      <c r="H31" s="189" t="str">
        <f t="shared" si="0"/>
        <v/>
      </c>
      <c r="I31" s="186"/>
    </row>
    <row r="32" spans="1:9" s="157" customFormat="1">
      <c r="A32" s="271"/>
      <c r="B32" s="205"/>
      <c r="C32" s="181"/>
      <c r="D32" s="181"/>
      <c r="E32" s="262"/>
      <c r="F32" s="181"/>
      <c r="G32" s="182"/>
      <c r="H32" s="189" t="str">
        <f t="shared" si="0"/>
        <v/>
      </c>
      <c r="I32" s="186"/>
    </row>
    <row r="33" spans="1:10" s="157" customFormat="1">
      <c r="A33" s="271"/>
      <c r="B33" s="201"/>
      <c r="C33" s="181"/>
      <c r="D33" s="181"/>
      <c r="E33" s="262"/>
      <c r="F33" s="181"/>
      <c r="G33" s="182"/>
      <c r="H33" s="190" t="str">
        <f t="shared" si="0"/>
        <v/>
      </c>
      <c r="I33" s="186"/>
    </row>
    <row r="34" spans="1:10" s="157" customFormat="1">
      <c r="A34" s="271"/>
      <c r="B34" s="206"/>
      <c r="C34" s="178"/>
      <c r="D34" s="178"/>
      <c r="E34" s="260"/>
      <c r="F34" s="178">
        <f>SUM(F35:F43)</f>
        <v>0</v>
      </c>
      <c r="G34" s="178">
        <f>SUM(G35:G43)</f>
        <v>0</v>
      </c>
      <c r="H34" s="188" t="str">
        <f>IFERROR(ROUNDDOWN(G34/F34,2),"")</f>
        <v/>
      </c>
      <c r="I34" s="184"/>
    </row>
    <row r="35" spans="1:10" s="157" customFormat="1">
      <c r="A35" s="271"/>
      <c r="B35" s="205"/>
      <c r="C35" s="179"/>
      <c r="D35" s="179"/>
      <c r="E35" s="261"/>
      <c r="F35" s="180"/>
      <c r="G35" s="180"/>
      <c r="H35" s="189" t="str">
        <f t="shared" si="0"/>
        <v/>
      </c>
      <c r="I35" s="185"/>
    </row>
    <row r="36" spans="1:10" s="157" customFormat="1">
      <c r="A36" s="271"/>
      <c r="B36" s="205"/>
      <c r="C36" s="179"/>
      <c r="D36" s="179"/>
      <c r="E36" s="261"/>
      <c r="F36" s="180"/>
      <c r="G36" s="180"/>
      <c r="H36" s="189" t="str">
        <f t="shared" si="0"/>
        <v/>
      </c>
      <c r="I36" s="185"/>
    </row>
    <row r="37" spans="1:10" s="157" customFormat="1">
      <c r="A37" s="271"/>
      <c r="B37" s="205"/>
      <c r="C37" s="179"/>
      <c r="D37" s="179"/>
      <c r="E37" s="261"/>
      <c r="F37" s="180"/>
      <c r="G37" s="180"/>
      <c r="H37" s="189" t="str">
        <f t="shared" si="0"/>
        <v/>
      </c>
      <c r="I37" s="185"/>
    </row>
    <row r="38" spans="1:10">
      <c r="A38" s="271"/>
      <c r="B38" s="205"/>
      <c r="C38" s="179"/>
      <c r="D38" s="179"/>
      <c r="E38" s="261"/>
      <c r="F38" s="180"/>
      <c r="G38" s="180"/>
      <c r="H38" s="189" t="str">
        <f t="shared" si="0"/>
        <v/>
      </c>
      <c r="I38" s="185"/>
    </row>
    <row r="39" spans="1:10">
      <c r="A39" s="271"/>
      <c r="B39" s="205"/>
      <c r="C39" s="179"/>
      <c r="D39" s="179"/>
      <c r="E39" s="261"/>
      <c r="F39" s="180"/>
      <c r="G39" s="180"/>
      <c r="H39" s="189" t="str">
        <f t="shared" si="0"/>
        <v/>
      </c>
      <c r="I39" s="185"/>
    </row>
    <row r="40" spans="1:10">
      <c r="A40" s="271"/>
      <c r="B40" s="205"/>
      <c r="C40" s="179"/>
      <c r="D40" s="179"/>
      <c r="E40" s="261"/>
      <c r="F40" s="180"/>
      <c r="G40" s="180"/>
      <c r="H40" s="189" t="str">
        <f t="shared" si="0"/>
        <v/>
      </c>
      <c r="I40" s="185"/>
    </row>
    <row r="41" spans="1:10" ht="15" customHeight="1">
      <c r="A41" s="271"/>
      <c r="B41" s="205"/>
      <c r="C41" s="179"/>
      <c r="D41" s="179"/>
      <c r="E41" s="261"/>
      <c r="F41" s="180"/>
      <c r="G41" s="180"/>
      <c r="H41" s="189" t="str">
        <f t="shared" si="0"/>
        <v/>
      </c>
      <c r="I41" s="185"/>
    </row>
    <row r="42" spans="1:10" ht="15" customHeight="1">
      <c r="A42" s="271"/>
      <c r="B42" s="205"/>
      <c r="C42" s="179"/>
      <c r="D42" s="179"/>
      <c r="E42" s="261"/>
      <c r="F42" s="180"/>
      <c r="G42" s="180"/>
      <c r="H42" s="189" t="str">
        <f t="shared" si="0"/>
        <v/>
      </c>
      <c r="I42" s="185"/>
    </row>
    <row r="43" spans="1:10">
      <c r="A43" s="271"/>
      <c r="B43" s="201"/>
      <c r="C43" s="201"/>
      <c r="D43" s="201"/>
      <c r="E43" s="263"/>
      <c r="F43" s="183"/>
      <c r="G43" s="183"/>
      <c r="H43" s="191" t="str">
        <f t="shared" si="0"/>
        <v/>
      </c>
      <c r="I43" s="187"/>
    </row>
    <row r="44" spans="1:10">
      <c r="A44" s="270"/>
      <c r="B44" s="284" t="s">
        <v>31</v>
      </c>
      <c r="C44" s="269"/>
      <c r="D44" s="269"/>
      <c r="E44" s="269"/>
      <c r="F44" s="269"/>
      <c r="G44" s="269"/>
      <c r="H44" s="269"/>
      <c r="I44" s="270"/>
      <c r="J44" s="265"/>
    </row>
    <row r="45" spans="1:10">
      <c r="A45" s="270"/>
      <c r="B45" s="284" t="s">
        <v>32</v>
      </c>
      <c r="C45" s="269"/>
      <c r="D45" s="269"/>
      <c r="E45" s="269"/>
      <c r="F45" s="269"/>
      <c r="G45" s="269"/>
      <c r="H45" s="269"/>
      <c r="I45" s="270"/>
      <c r="J45" s="265"/>
    </row>
    <row r="46" spans="1:10">
      <c r="A46" s="270"/>
      <c r="B46" s="284" t="s">
        <v>123</v>
      </c>
      <c r="C46" s="269"/>
      <c r="D46" s="269"/>
      <c r="E46" s="269"/>
      <c r="F46" s="269"/>
      <c r="G46" s="269"/>
      <c r="H46" s="269"/>
      <c r="I46" s="270"/>
      <c r="J46" s="265"/>
    </row>
    <row r="47" spans="1:10">
      <c r="A47" s="270"/>
      <c r="B47" s="284" t="s">
        <v>124</v>
      </c>
      <c r="C47" s="269"/>
      <c r="D47" s="269"/>
      <c r="E47" s="269"/>
      <c r="F47" s="269"/>
      <c r="G47" s="269"/>
      <c r="H47" s="269"/>
      <c r="I47" s="270"/>
      <c r="J47" s="265"/>
    </row>
    <row r="48" spans="1:10">
      <c r="A48" s="270"/>
      <c r="B48" s="284" t="s">
        <v>33</v>
      </c>
      <c r="C48" s="269"/>
      <c r="D48" s="269"/>
      <c r="E48" s="269"/>
      <c r="F48" s="269"/>
      <c r="G48" s="269"/>
      <c r="H48" s="269"/>
      <c r="I48" s="270"/>
      <c r="J48" s="265"/>
    </row>
    <row r="49" spans="1:10">
      <c r="A49" s="270"/>
      <c r="B49" s="269"/>
      <c r="C49" s="269"/>
      <c r="D49" s="269"/>
      <c r="E49" s="269"/>
      <c r="F49" s="269"/>
      <c r="G49" s="269"/>
      <c r="H49" s="269"/>
      <c r="I49" s="269"/>
      <c r="J49" s="265"/>
    </row>
    <row r="50" spans="1:10">
      <c r="A50" s="265"/>
      <c r="B50" s="265"/>
      <c r="C50" s="265"/>
      <c r="D50" s="265"/>
      <c r="E50" s="265"/>
      <c r="F50" s="265"/>
      <c r="G50" s="265"/>
      <c r="H50" s="265"/>
      <c r="I50" s="265"/>
      <c r="J50" s="265"/>
    </row>
    <row r="51" spans="1:10">
      <c r="A51" s="265"/>
      <c r="B51" s="265"/>
      <c r="C51" s="265"/>
      <c r="D51" s="265"/>
      <c r="E51" s="265"/>
      <c r="F51" s="265"/>
      <c r="G51" s="265"/>
      <c r="H51" s="265"/>
      <c r="I51" s="265"/>
      <c r="J51" s="265"/>
    </row>
    <row r="52" spans="1:10">
      <c r="A52" s="265"/>
      <c r="B52" s="265"/>
      <c r="C52" s="265"/>
      <c r="D52" s="265"/>
      <c r="E52" s="265"/>
      <c r="F52" s="265"/>
      <c r="G52" s="265"/>
      <c r="H52" s="265"/>
      <c r="I52" s="265"/>
      <c r="J52" s="265"/>
    </row>
    <row r="53" spans="1:10">
      <c r="A53" s="265"/>
      <c r="B53" s="265"/>
      <c r="C53" s="265"/>
      <c r="D53" s="265"/>
      <c r="E53" s="265"/>
      <c r="F53" s="265"/>
      <c r="G53" s="265"/>
      <c r="H53" s="265"/>
      <c r="I53" s="265"/>
      <c r="J53" s="265"/>
    </row>
  </sheetData>
  <sheetProtection insertRows="0"/>
  <mergeCells count="1">
    <mergeCell ref="B9:I9"/>
  </mergeCells>
  <phoneticPr fontId="1"/>
  <printOptions horizontalCentered="1"/>
  <pageMargins left="0.39370078740157483" right="0.39370078740157483" top="0.39370078740157483" bottom="0.39370078740157483" header="0.19685039370078741" footer="0.19685039370078741"/>
  <pageSetup paperSize="9" scale="8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E787-8A38-4154-9A0E-D87F55BEA789}">
  <sheetPr>
    <tabColor rgb="FFFFFF00"/>
    <pageSetUpPr fitToPage="1"/>
  </sheetPr>
  <dimension ref="A1:I88"/>
  <sheetViews>
    <sheetView view="pageBreakPreview" topLeftCell="A11" zoomScale="70" zoomScaleNormal="100" zoomScaleSheetLayoutView="70" workbookViewId="0">
      <selection activeCell="L19" sqref="L19"/>
    </sheetView>
  </sheetViews>
  <sheetFormatPr defaultColWidth="8.88671875" defaultRowHeight="13.2"/>
  <cols>
    <col min="1" max="1" width="4.6640625" style="1" customWidth="1"/>
    <col min="2" max="2" width="8.88671875" style="1"/>
    <col min="3" max="3" width="14.109375" style="1" bestFit="1" customWidth="1"/>
    <col min="4" max="4" width="12.77734375" style="1" bestFit="1" customWidth="1"/>
    <col min="5" max="5" width="12.77734375" style="1" customWidth="1"/>
    <col min="6" max="8" width="12.77734375" style="1" bestFit="1" customWidth="1"/>
    <col min="9" max="9" width="12.77734375" style="1" customWidth="1"/>
    <col min="10" max="10" width="3.6640625" style="1" bestFit="1" customWidth="1"/>
    <col min="11" max="16384" width="8.88671875" style="1"/>
  </cols>
  <sheetData>
    <row r="1" spans="1:9" ht="14.4">
      <c r="A1" s="8" t="s">
        <v>34</v>
      </c>
      <c r="I1" s="177" t="s">
        <v>115</v>
      </c>
    </row>
    <row r="2" spans="1:9" ht="17.399999999999999" customHeight="1">
      <c r="A2" s="8" t="s">
        <v>35</v>
      </c>
      <c r="D2" s="224"/>
      <c r="E2" s="224"/>
      <c r="F2" s="224"/>
      <c r="G2" s="224"/>
      <c r="H2" s="224"/>
      <c r="I2" s="224"/>
    </row>
    <row r="3" spans="1:9">
      <c r="A3" s="53"/>
      <c r="I3" s="9" t="s">
        <v>36</v>
      </c>
    </row>
    <row r="4" spans="1:9" ht="15" customHeight="1">
      <c r="A4" s="7" t="s">
        <v>37</v>
      </c>
    </row>
    <row r="5" spans="1:9">
      <c r="A5" s="12"/>
      <c r="B5" s="13"/>
      <c r="C5" s="13"/>
      <c r="D5" s="198" t="s">
        <v>38</v>
      </c>
      <c r="E5" s="198" t="s">
        <v>39</v>
      </c>
      <c r="F5" s="199" t="s">
        <v>40</v>
      </c>
      <c r="G5" s="199" t="s">
        <v>41</v>
      </c>
      <c r="H5" s="199" t="s">
        <v>42</v>
      </c>
      <c r="I5" s="14" t="s">
        <v>43</v>
      </c>
    </row>
    <row r="6" spans="1:9" ht="12" customHeight="1">
      <c r="A6" s="219" t="s">
        <v>44</v>
      </c>
      <c r="B6" s="222" t="s">
        <v>45</v>
      </c>
      <c r="C6" s="223"/>
      <c r="D6" s="160"/>
      <c r="E6" s="160"/>
      <c r="F6" s="160"/>
      <c r="G6" s="160"/>
      <c r="H6" s="161"/>
      <c r="I6" s="150" t="e">
        <f t="shared" ref="I6:I70" si="0">AVERAGE(D6:H6)</f>
        <v>#DIV/0!</v>
      </c>
    </row>
    <row r="7" spans="1:9" ht="12" customHeight="1">
      <c r="A7" s="220"/>
      <c r="B7" s="15" t="s">
        <v>46</v>
      </c>
      <c r="C7" s="16" t="s">
        <v>47</v>
      </c>
      <c r="D7" s="162"/>
      <c r="E7" s="162"/>
      <c r="F7" s="162"/>
      <c r="G7" s="162"/>
      <c r="H7" s="162"/>
      <c r="I7" s="81" t="e">
        <f t="shared" si="0"/>
        <v>#DIV/0!</v>
      </c>
    </row>
    <row r="8" spans="1:9" ht="12" customHeight="1">
      <c r="A8" s="220"/>
      <c r="B8" s="19"/>
      <c r="C8" s="20" t="s">
        <v>48</v>
      </c>
      <c r="D8" s="164"/>
      <c r="E8" s="164"/>
      <c r="F8" s="164"/>
      <c r="G8" s="164"/>
      <c r="H8" s="165"/>
      <c r="I8" s="82" t="e">
        <f t="shared" si="0"/>
        <v>#DIV/0!</v>
      </c>
    </row>
    <row r="9" spans="1:9" ht="12" customHeight="1">
      <c r="A9" s="220"/>
      <c r="B9" s="19"/>
      <c r="C9" s="23" t="s">
        <v>49</v>
      </c>
      <c r="D9" s="166"/>
      <c r="E9" s="166"/>
      <c r="F9" s="166"/>
      <c r="G9" s="166"/>
      <c r="H9" s="167"/>
      <c r="I9" s="83" t="e">
        <f t="shared" si="0"/>
        <v>#DIV/0!</v>
      </c>
    </row>
    <row r="10" spans="1:9" ht="12" customHeight="1">
      <c r="A10" s="220"/>
      <c r="B10" s="19"/>
      <c r="C10" s="10" t="s">
        <v>50</v>
      </c>
      <c r="D10" s="168"/>
      <c r="E10" s="168"/>
      <c r="F10" s="168"/>
      <c r="G10" s="168"/>
      <c r="H10" s="169"/>
      <c r="I10" s="81" t="e">
        <f t="shared" si="0"/>
        <v>#DIV/0!</v>
      </c>
    </row>
    <row r="11" spans="1:9" ht="12" customHeight="1">
      <c r="A11" s="220"/>
      <c r="B11" s="19"/>
      <c r="C11" s="23" t="s">
        <v>51</v>
      </c>
      <c r="D11" s="170"/>
      <c r="E11" s="170"/>
      <c r="F11" s="170"/>
      <c r="G11" s="170"/>
      <c r="H11" s="171"/>
      <c r="I11" s="151" t="e">
        <f t="shared" si="0"/>
        <v>#DIV/0!</v>
      </c>
    </row>
    <row r="12" spans="1:9" ht="12" customHeight="1">
      <c r="A12" s="220"/>
      <c r="B12" s="15" t="s">
        <v>52</v>
      </c>
      <c r="C12" s="16" t="s">
        <v>47</v>
      </c>
      <c r="D12" s="162"/>
      <c r="E12" s="172"/>
      <c r="F12" s="162"/>
      <c r="G12" s="162"/>
      <c r="H12" s="163"/>
      <c r="I12" s="84" t="e">
        <f t="shared" si="0"/>
        <v>#DIV/0!</v>
      </c>
    </row>
    <row r="13" spans="1:9" ht="12" customHeight="1">
      <c r="A13" s="220"/>
      <c r="B13" s="29"/>
      <c r="C13" s="20" t="s">
        <v>48</v>
      </c>
      <c r="D13" s="164"/>
      <c r="E13" s="164"/>
      <c r="F13" s="164"/>
      <c r="G13" s="164"/>
      <c r="H13" s="165"/>
      <c r="I13" s="82" t="e">
        <f t="shared" si="0"/>
        <v>#DIV/0!</v>
      </c>
    </row>
    <row r="14" spans="1:9" ht="12" customHeight="1">
      <c r="A14" s="220"/>
      <c r="B14" s="29"/>
      <c r="C14" s="23" t="s">
        <v>49</v>
      </c>
      <c r="D14" s="166"/>
      <c r="E14" s="166"/>
      <c r="F14" s="166"/>
      <c r="G14" s="166"/>
      <c r="H14" s="167"/>
      <c r="I14" s="83" t="e">
        <f t="shared" si="0"/>
        <v>#DIV/0!</v>
      </c>
    </row>
    <row r="15" spans="1:9" ht="12" customHeight="1">
      <c r="A15" s="220"/>
      <c r="B15" s="29"/>
      <c r="C15" s="10" t="s">
        <v>50</v>
      </c>
      <c r="D15" s="168"/>
      <c r="E15" s="168"/>
      <c r="F15" s="168"/>
      <c r="G15" s="168"/>
      <c r="H15" s="169"/>
      <c r="I15" s="81" t="e">
        <f t="shared" si="0"/>
        <v>#DIV/0!</v>
      </c>
    </row>
    <row r="16" spans="1:9" ht="12" customHeight="1">
      <c r="A16" s="220"/>
      <c r="B16" s="19"/>
      <c r="C16" s="23" t="s">
        <v>51</v>
      </c>
      <c r="D16" s="170"/>
      <c r="E16" s="170"/>
      <c r="F16" s="170"/>
      <c r="G16" s="170"/>
      <c r="H16" s="171"/>
      <c r="I16" s="151" t="e">
        <f t="shared" si="0"/>
        <v>#DIV/0!</v>
      </c>
    </row>
    <row r="17" spans="1:9" ht="12" customHeight="1">
      <c r="A17" s="221"/>
      <c r="B17" s="217" t="s">
        <v>53</v>
      </c>
      <c r="C17" s="218"/>
      <c r="D17" s="172"/>
      <c r="E17" s="172"/>
      <c r="F17" s="172"/>
      <c r="G17" s="172"/>
      <c r="H17" s="172"/>
      <c r="I17" s="150" t="e">
        <f t="shared" si="0"/>
        <v>#DIV/0!</v>
      </c>
    </row>
    <row r="18" spans="1:9" ht="12" customHeight="1">
      <c r="A18" s="219" t="s">
        <v>54</v>
      </c>
      <c r="B18" s="222" t="s">
        <v>45</v>
      </c>
      <c r="C18" s="223"/>
      <c r="D18" s="172"/>
      <c r="E18" s="172"/>
      <c r="F18" s="172"/>
      <c r="G18" s="172"/>
      <c r="H18" s="173"/>
      <c r="I18" s="150" t="e">
        <f t="shared" si="0"/>
        <v>#DIV/0!</v>
      </c>
    </row>
    <row r="19" spans="1:9" ht="12" customHeight="1">
      <c r="A19" s="220"/>
      <c r="B19" s="15" t="s">
        <v>46</v>
      </c>
      <c r="C19" s="16" t="s">
        <v>47</v>
      </c>
      <c r="D19" s="168"/>
      <c r="E19" s="168"/>
      <c r="F19" s="168"/>
      <c r="G19" s="168"/>
      <c r="H19" s="169"/>
      <c r="I19" s="81" t="e">
        <f t="shared" si="0"/>
        <v>#DIV/0!</v>
      </c>
    </row>
    <row r="20" spans="1:9" ht="12" customHeight="1">
      <c r="A20" s="220"/>
      <c r="B20" s="19"/>
      <c r="C20" s="20" t="s">
        <v>48</v>
      </c>
      <c r="D20" s="164"/>
      <c r="E20" s="164"/>
      <c r="F20" s="164"/>
      <c r="G20" s="164"/>
      <c r="H20" s="165"/>
      <c r="I20" s="82" t="e">
        <f t="shared" si="0"/>
        <v>#DIV/0!</v>
      </c>
    </row>
    <row r="21" spans="1:9" ht="12" customHeight="1">
      <c r="A21" s="220"/>
      <c r="B21" s="19"/>
      <c r="C21" s="23" t="s">
        <v>49</v>
      </c>
      <c r="D21" s="166"/>
      <c r="E21" s="166"/>
      <c r="F21" s="166"/>
      <c r="G21" s="166"/>
      <c r="H21" s="167"/>
      <c r="I21" s="83" t="e">
        <f t="shared" si="0"/>
        <v>#DIV/0!</v>
      </c>
    </row>
    <row r="22" spans="1:9" ht="12" customHeight="1">
      <c r="A22" s="220"/>
      <c r="B22" s="19"/>
      <c r="C22" s="10" t="s">
        <v>50</v>
      </c>
      <c r="D22" s="168"/>
      <c r="E22" s="168"/>
      <c r="F22" s="168"/>
      <c r="G22" s="168"/>
      <c r="H22" s="169"/>
      <c r="I22" s="81" t="e">
        <f t="shared" si="0"/>
        <v>#DIV/0!</v>
      </c>
    </row>
    <row r="23" spans="1:9" ht="12" customHeight="1">
      <c r="A23" s="220"/>
      <c r="B23" s="19"/>
      <c r="C23" s="23" t="s">
        <v>51</v>
      </c>
      <c r="D23" s="170"/>
      <c r="E23" s="170"/>
      <c r="F23" s="170"/>
      <c r="G23" s="170"/>
      <c r="H23" s="171"/>
      <c r="I23" s="81" t="e">
        <f t="shared" si="0"/>
        <v>#DIV/0!</v>
      </c>
    </row>
    <row r="24" spans="1:9" ht="12" customHeight="1">
      <c r="A24" s="220"/>
      <c r="B24" s="15" t="s">
        <v>52</v>
      </c>
      <c r="C24" s="16" t="s">
        <v>47</v>
      </c>
      <c r="D24" s="162"/>
      <c r="E24" s="162"/>
      <c r="F24" s="162"/>
      <c r="G24" s="162"/>
      <c r="H24" s="174"/>
      <c r="I24" s="84" t="e">
        <f t="shared" si="0"/>
        <v>#DIV/0!</v>
      </c>
    </row>
    <row r="25" spans="1:9" ht="12" customHeight="1">
      <c r="A25" s="220"/>
      <c r="B25" s="19"/>
      <c r="C25" s="20" t="s">
        <v>48</v>
      </c>
      <c r="D25" s="164"/>
      <c r="E25" s="164"/>
      <c r="F25" s="164"/>
      <c r="G25" s="164"/>
      <c r="H25" s="165"/>
      <c r="I25" s="82" t="e">
        <f t="shared" si="0"/>
        <v>#DIV/0!</v>
      </c>
    </row>
    <row r="26" spans="1:9" ht="12" customHeight="1">
      <c r="A26" s="220"/>
      <c r="B26" s="19"/>
      <c r="C26" s="23" t="s">
        <v>49</v>
      </c>
      <c r="D26" s="166"/>
      <c r="E26" s="166"/>
      <c r="F26" s="166"/>
      <c r="G26" s="166"/>
      <c r="H26" s="167"/>
      <c r="I26" s="83" t="e">
        <f t="shared" si="0"/>
        <v>#DIV/0!</v>
      </c>
    </row>
    <row r="27" spans="1:9" ht="12" customHeight="1">
      <c r="A27" s="220"/>
      <c r="B27" s="19"/>
      <c r="C27" s="10" t="s">
        <v>50</v>
      </c>
      <c r="D27" s="168"/>
      <c r="E27" s="168"/>
      <c r="F27" s="168"/>
      <c r="G27" s="168"/>
      <c r="H27" s="169"/>
      <c r="I27" s="81" t="e">
        <f t="shared" si="0"/>
        <v>#DIV/0!</v>
      </c>
    </row>
    <row r="28" spans="1:9" ht="12" customHeight="1">
      <c r="A28" s="220"/>
      <c r="B28" s="19"/>
      <c r="C28" s="23" t="s">
        <v>51</v>
      </c>
      <c r="D28" s="170"/>
      <c r="E28" s="170"/>
      <c r="F28" s="170"/>
      <c r="G28" s="170"/>
      <c r="H28" s="171"/>
      <c r="I28" s="151" t="e">
        <f t="shared" si="0"/>
        <v>#DIV/0!</v>
      </c>
    </row>
    <row r="29" spans="1:9" ht="12" customHeight="1">
      <c r="A29" s="221"/>
      <c r="B29" s="217" t="s">
        <v>53</v>
      </c>
      <c r="C29" s="218"/>
      <c r="D29" s="172"/>
      <c r="E29" s="172"/>
      <c r="F29" s="172"/>
      <c r="G29" s="172"/>
      <c r="H29" s="173"/>
      <c r="I29" s="150" t="e">
        <f t="shared" si="0"/>
        <v>#DIV/0!</v>
      </c>
    </row>
    <row r="30" spans="1:9" ht="12" customHeight="1">
      <c r="A30" s="219" t="s">
        <v>55</v>
      </c>
      <c r="B30" s="222" t="s">
        <v>45</v>
      </c>
      <c r="C30" s="223"/>
      <c r="D30" s="172"/>
      <c r="E30" s="172"/>
      <c r="F30" s="172"/>
      <c r="G30" s="172"/>
      <c r="H30" s="172"/>
      <c r="I30" s="150" t="e">
        <f t="shared" si="0"/>
        <v>#DIV/0!</v>
      </c>
    </row>
    <row r="31" spans="1:9" ht="12" customHeight="1">
      <c r="A31" s="220"/>
      <c r="B31" s="19" t="s">
        <v>46</v>
      </c>
      <c r="C31" s="26" t="s">
        <v>47</v>
      </c>
      <c r="D31" s="162"/>
      <c r="E31" s="162"/>
      <c r="F31" s="162"/>
      <c r="G31" s="162"/>
      <c r="H31" s="163"/>
      <c r="I31" s="82" t="e">
        <f>AVERAGE(D31:H31)</f>
        <v>#DIV/0!</v>
      </c>
    </row>
    <row r="32" spans="1:9" ht="12" customHeight="1">
      <c r="A32" s="220"/>
      <c r="B32" s="19"/>
      <c r="C32" s="20" t="s">
        <v>48</v>
      </c>
      <c r="D32" s="164"/>
      <c r="E32" s="164"/>
      <c r="F32" s="164"/>
      <c r="G32" s="164"/>
      <c r="H32" s="165"/>
      <c r="I32" s="82" t="e">
        <f t="shared" si="0"/>
        <v>#DIV/0!</v>
      </c>
    </row>
    <row r="33" spans="1:9" ht="12" customHeight="1">
      <c r="A33" s="220"/>
      <c r="B33" s="19"/>
      <c r="C33" s="23" t="s">
        <v>49</v>
      </c>
      <c r="D33" s="166"/>
      <c r="E33" s="166"/>
      <c r="F33" s="166"/>
      <c r="G33" s="166"/>
      <c r="H33" s="167"/>
      <c r="I33" s="83" t="e">
        <f t="shared" si="0"/>
        <v>#DIV/0!</v>
      </c>
    </row>
    <row r="34" spans="1:9" ht="12" customHeight="1">
      <c r="A34" s="220"/>
      <c r="B34" s="19"/>
      <c r="C34" s="10" t="s">
        <v>50</v>
      </c>
      <c r="D34" s="168"/>
      <c r="E34" s="168"/>
      <c r="F34" s="168"/>
      <c r="G34" s="168"/>
      <c r="H34" s="169"/>
      <c r="I34" s="81" t="e">
        <f t="shared" si="0"/>
        <v>#DIV/0!</v>
      </c>
    </row>
    <row r="35" spans="1:9" ht="12" customHeight="1">
      <c r="A35" s="220"/>
      <c r="B35" s="19"/>
      <c r="C35" s="23" t="s">
        <v>51</v>
      </c>
      <c r="D35" s="170"/>
      <c r="E35" s="170"/>
      <c r="F35" s="170"/>
      <c r="G35" s="170"/>
      <c r="H35" s="171"/>
      <c r="I35" s="81" t="e">
        <f t="shared" si="0"/>
        <v>#DIV/0!</v>
      </c>
    </row>
    <row r="36" spans="1:9" ht="12" customHeight="1">
      <c r="A36" s="220"/>
      <c r="B36" s="15" t="s">
        <v>52</v>
      </c>
      <c r="C36" s="16" t="s">
        <v>47</v>
      </c>
      <c r="D36" s="162"/>
      <c r="E36" s="162"/>
      <c r="F36" s="162"/>
      <c r="G36" s="162"/>
      <c r="H36" s="163"/>
      <c r="I36" s="84" t="e">
        <f t="shared" si="0"/>
        <v>#DIV/0!</v>
      </c>
    </row>
    <row r="37" spans="1:9" ht="12" customHeight="1">
      <c r="A37" s="220"/>
      <c r="B37" s="19"/>
      <c r="C37" s="20" t="s">
        <v>48</v>
      </c>
      <c r="D37" s="164"/>
      <c r="E37" s="164"/>
      <c r="F37" s="164"/>
      <c r="G37" s="164"/>
      <c r="H37" s="165"/>
      <c r="I37" s="82" t="e">
        <f t="shared" si="0"/>
        <v>#DIV/0!</v>
      </c>
    </row>
    <row r="38" spans="1:9" ht="12" customHeight="1">
      <c r="A38" s="220"/>
      <c r="B38" s="19"/>
      <c r="C38" s="23" t="s">
        <v>49</v>
      </c>
      <c r="D38" s="166"/>
      <c r="E38" s="166"/>
      <c r="F38" s="166"/>
      <c r="G38" s="166"/>
      <c r="H38" s="167"/>
      <c r="I38" s="83" t="e">
        <f t="shared" si="0"/>
        <v>#DIV/0!</v>
      </c>
    </row>
    <row r="39" spans="1:9" ht="12" customHeight="1">
      <c r="A39" s="220"/>
      <c r="B39" s="19"/>
      <c r="C39" s="10" t="s">
        <v>50</v>
      </c>
      <c r="D39" s="168"/>
      <c r="E39" s="168"/>
      <c r="F39" s="168"/>
      <c r="G39" s="168"/>
      <c r="H39" s="169"/>
      <c r="I39" s="81" t="e">
        <f t="shared" si="0"/>
        <v>#DIV/0!</v>
      </c>
    </row>
    <row r="40" spans="1:9" ht="12" customHeight="1">
      <c r="A40" s="220"/>
      <c r="B40" s="19"/>
      <c r="C40" s="23" t="s">
        <v>51</v>
      </c>
      <c r="D40" s="170"/>
      <c r="E40" s="170"/>
      <c r="F40" s="170"/>
      <c r="G40" s="170"/>
      <c r="H40" s="171"/>
      <c r="I40" s="151" t="e">
        <f t="shared" si="0"/>
        <v>#DIV/0!</v>
      </c>
    </row>
    <row r="41" spans="1:9" ht="12" customHeight="1">
      <c r="A41" s="221"/>
      <c r="B41" s="217" t="s">
        <v>53</v>
      </c>
      <c r="C41" s="218"/>
      <c r="D41" s="172"/>
      <c r="E41" s="172"/>
      <c r="F41" s="172"/>
      <c r="G41" s="172"/>
      <c r="H41" s="173"/>
      <c r="I41" s="150" t="e">
        <f t="shared" si="0"/>
        <v>#DIV/0!</v>
      </c>
    </row>
    <row r="42" spans="1:9" ht="12" customHeight="1">
      <c r="A42" s="219" t="s">
        <v>56</v>
      </c>
      <c r="B42" s="222" t="s">
        <v>45</v>
      </c>
      <c r="C42" s="223"/>
      <c r="D42" s="172"/>
      <c r="E42" s="172"/>
      <c r="F42" s="172"/>
      <c r="G42" s="172"/>
      <c r="H42" s="173"/>
      <c r="I42" s="150" t="e">
        <f t="shared" si="0"/>
        <v>#DIV/0!</v>
      </c>
    </row>
    <row r="43" spans="1:9" ht="12" customHeight="1">
      <c r="A43" s="220"/>
      <c r="B43" s="19" t="s">
        <v>46</v>
      </c>
      <c r="C43" s="26" t="s">
        <v>47</v>
      </c>
      <c r="D43" s="164"/>
      <c r="E43" s="164"/>
      <c r="F43" s="164"/>
      <c r="G43" s="164"/>
      <c r="H43" s="165"/>
      <c r="I43" s="82" t="e">
        <f t="shared" si="0"/>
        <v>#DIV/0!</v>
      </c>
    </row>
    <row r="44" spans="1:9" ht="12" customHeight="1">
      <c r="A44" s="220"/>
      <c r="B44" s="19"/>
      <c r="C44" s="20" t="s">
        <v>48</v>
      </c>
      <c r="D44" s="164"/>
      <c r="E44" s="164"/>
      <c r="F44" s="164"/>
      <c r="G44" s="164"/>
      <c r="H44" s="165"/>
      <c r="I44" s="82" t="e">
        <f t="shared" si="0"/>
        <v>#DIV/0!</v>
      </c>
    </row>
    <row r="45" spans="1:9" ht="12" customHeight="1">
      <c r="A45" s="220"/>
      <c r="B45" s="19"/>
      <c r="C45" s="23" t="s">
        <v>49</v>
      </c>
      <c r="D45" s="166"/>
      <c r="E45" s="166"/>
      <c r="F45" s="166"/>
      <c r="G45" s="166"/>
      <c r="H45" s="167"/>
      <c r="I45" s="83" t="e">
        <f t="shared" si="0"/>
        <v>#DIV/0!</v>
      </c>
    </row>
    <row r="46" spans="1:9" ht="12" customHeight="1">
      <c r="A46" s="220"/>
      <c r="B46" s="19"/>
      <c r="C46" s="10" t="s">
        <v>50</v>
      </c>
      <c r="D46" s="168"/>
      <c r="E46" s="168"/>
      <c r="F46" s="168"/>
      <c r="G46" s="168"/>
      <c r="H46" s="169"/>
      <c r="I46" s="81" t="e">
        <f t="shared" si="0"/>
        <v>#DIV/0!</v>
      </c>
    </row>
    <row r="47" spans="1:9" ht="12" customHeight="1">
      <c r="A47" s="220"/>
      <c r="B47" s="19"/>
      <c r="C47" s="23" t="s">
        <v>51</v>
      </c>
      <c r="D47" s="170"/>
      <c r="E47" s="170"/>
      <c r="F47" s="170"/>
      <c r="G47" s="170"/>
      <c r="H47" s="171"/>
      <c r="I47" s="81" t="e">
        <f t="shared" si="0"/>
        <v>#DIV/0!</v>
      </c>
    </row>
    <row r="48" spans="1:9" ht="12" customHeight="1">
      <c r="A48" s="220"/>
      <c r="B48" s="15" t="s">
        <v>52</v>
      </c>
      <c r="C48" s="16" t="s">
        <v>47</v>
      </c>
      <c r="D48" s="162"/>
      <c r="E48" s="162"/>
      <c r="F48" s="162"/>
      <c r="G48" s="162"/>
      <c r="H48" s="174"/>
      <c r="I48" s="84" t="e">
        <f t="shared" si="0"/>
        <v>#DIV/0!</v>
      </c>
    </row>
    <row r="49" spans="1:9" ht="12" customHeight="1">
      <c r="A49" s="220"/>
      <c r="B49" s="19"/>
      <c r="C49" s="20" t="s">
        <v>48</v>
      </c>
      <c r="D49" s="164"/>
      <c r="E49" s="164"/>
      <c r="F49" s="164"/>
      <c r="G49" s="164"/>
      <c r="H49" s="165"/>
      <c r="I49" s="82" t="e">
        <f t="shared" si="0"/>
        <v>#DIV/0!</v>
      </c>
    </row>
    <row r="50" spans="1:9" ht="12" customHeight="1">
      <c r="A50" s="220"/>
      <c r="B50" s="19"/>
      <c r="C50" s="23" t="s">
        <v>49</v>
      </c>
      <c r="D50" s="166"/>
      <c r="E50" s="166"/>
      <c r="F50" s="166"/>
      <c r="G50" s="166"/>
      <c r="H50" s="167"/>
      <c r="I50" s="83" t="e">
        <f t="shared" si="0"/>
        <v>#DIV/0!</v>
      </c>
    </row>
    <row r="51" spans="1:9" ht="12" customHeight="1">
      <c r="A51" s="220"/>
      <c r="B51" s="19"/>
      <c r="C51" s="10" t="s">
        <v>50</v>
      </c>
      <c r="D51" s="168"/>
      <c r="E51" s="168"/>
      <c r="F51" s="168"/>
      <c r="G51" s="168"/>
      <c r="H51" s="169"/>
      <c r="I51" s="81" t="e">
        <f t="shared" si="0"/>
        <v>#DIV/0!</v>
      </c>
    </row>
    <row r="52" spans="1:9" ht="12" customHeight="1">
      <c r="A52" s="220"/>
      <c r="B52" s="19"/>
      <c r="C52" s="23" t="s">
        <v>51</v>
      </c>
      <c r="D52" s="170"/>
      <c r="E52" s="170"/>
      <c r="F52" s="170"/>
      <c r="G52" s="170"/>
      <c r="H52" s="171"/>
      <c r="I52" s="151" t="e">
        <f t="shared" si="0"/>
        <v>#DIV/0!</v>
      </c>
    </row>
    <row r="53" spans="1:9" ht="12" customHeight="1">
      <c r="A53" s="221"/>
      <c r="B53" s="217" t="s">
        <v>53</v>
      </c>
      <c r="C53" s="218"/>
      <c r="D53" s="172"/>
      <c r="E53" s="172"/>
      <c r="F53" s="172"/>
      <c r="G53" s="172"/>
      <c r="H53" s="173"/>
      <c r="I53" s="150" t="e">
        <f t="shared" si="0"/>
        <v>#DIV/0!</v>
      </c>
    </row>
    <row r="54" spans="1:9" ht="12" customHeight="1">
      <c r="A54" s="219" t="s">
        <v>57</v>
      </c>
      <c r="B54" s="222" t="s">
        <v>45</v>
      </c>
      <c r="C54" s="223"/>
      <c r="D54" s="172"/>
      <c r="E54" s="172"/>
      <c r="F54" s="172"/>
      <c r="G54" s="172"/>
      <c r="H54" s="173"/>
      <c r="I54" s="150" t="e">
        <f t="shared" si="0"/>
        <v>#DIV/0!</v>
      </c>
    </row>
    <row r="55" spans="1:9" ht="12" customHeight="1">
      <c r="A55" s="220"/>
      <c r="B55" s="19" t="s">
        <v>46</v>
      </c>
      <c r="C55" s="26" t="s">
        <v>47</v>
      </c>
      <c r="D55" s="164"/>
      <c r="E55" s="164"/>
      <c r="F55" s="164"/>
      <c r="G55" s="164"/>
      <c r="H55" s="165"/>
      <c r="I55" s="82" t="e">
        <f t="shared" si="0"/>
        <v>#DIV/0!</v>
      </c>
    </row>
    <row r="56" spans="1:9" ht="12" customHeight="1">
      <c r="A56" s="220"/>
      <c r="B56" s="19"/>
      <c r="C56" s="20" t="s">
        <v>48</v>
      </c>
      <c r="D56" s="164"/>
      <c r="E56" s="164"/>
      <c r="F56" s="164"/>
      <c r="G56" s="164"/>
      <c r="H56" s="165"/>
      <c r="I56" s="82" t="e">
        <f t="shared" si="0"/>
        <v>#DIV/0!</v>
      </c>
    </row>
    <row r="57" spans="1:9" ht="12" customHeight="1">
      <c r="A57" s="220"/>
      <c r="B57" s="19"/>
      <c r="C57" s="23" t="s">
        <v>49</v>
      </c>
      <c r="D57" s="166"/>
      <c r="E57" s="166"/>
      <c r="F57" s="166"/>
      <c r="G57" s="166"/>
      <c r="H57" s="167"/>
      <c r="I57" s="83" t="e">
        <f t="shared" si="0"/>
        <v>#DIV/0!</v>
      </c>
    </row>
    <row r="58" spans="1:9" ht="12" customHeight="1">
      <c r="A58" s="220"/>
      <c r="B58" s="19"/>
      <c r="C58" s="10" t="s">
        <v>50</v>
      </c>
      <c r="D58" s="168"/>
      <c r="E58" s="168"/>
      <c r="F58" s="168"/>
      <c r="G58" s="168"/>
      <c r="H58" s="169"/>
      <c r="I58" s="81" t="e">
        <f t="shared" si="0"/>
        <v>#DIV/0!</v>
      </c>
    </row>
    <row r="59" spans="1:9" ht="12" customHeight="1">
      <c r="A59" s="220"/>
      <c r="B59" s="19"/>
      <c r="C59" s="23" t="s">
        <v>51</v>
      </c>
      <c r="D59" s="170"/>
      <c r="E59" s="170"/>
      <c r="F59" s="170"/>
      <c r="G59" s="170"/>
      <c r="H59" s="171"/>
      <c r="I59" s="81" t="e">
        <f t="shared" si="0"/>
        <v>#DIV/0!</v>
      </c>
    </row>
    <row r="60" spans="1:9" ht="12" customHeight="1">
      <c r="A60" s="220"/>
      <c r="B60" s="15" t="s">
        <v>52</v>
      </c>
      <c r="C60" s="16" t="s">
        <v>47</v>
      </c>
      <c r="D60" s="162"/>
      <c r="E60" s="162"/>
      <c r="F60" s="162"/>
      <c r="G60" s="162"/>
      <c r="H60" s="174"/>
      <c r="I60" s="84" t="e">
        <f t="shared" si="0"/>
        <v>#DIV/0!</v>
      </c>
    </row>
    <row r="61" spans="1:9" ht="12" customHeight="1">
      <c r="A61" s="220"/>
      <c r="B61" s="19"/>
      <c r="C61" s="20" t="s">
        <v>48</v>
      </c>
      <c r="D61" s="164"/>
      <c r="E61" s="164"/>
      <c r="F61" s="164"/>
      <c r="G61" s="164"/>
      <c r="H61" s="165"/>
      <c r="I61" s="82" t="e">
        <f t="shared" si="0"/>
        <v>#DIV/0!</v>
      </c>
    </row>
    <row r="62" spans="1:9" ht="12" customHeight="1">
      <c r="A62" s="220"/>
      <c r="B62" s="19"/>
      <c r="C62" s="23" t="s">
        <v>49</v>
      </c>
      <c r="D62" s="166"/>
      <c r="E62" s="166"/>
      <c r="F62" s="166"/>
      <c r="G62" s="166"/>
      <c r="H62" s="167"/>
      <c r="I62" s="83" t="e">
        <f t="shared" si="0"/>
        <v>#DIV/0!</v>
      </c>
    </row>
    <row r="63" spans="1:9" ht="12" customHeight="1">
      <c r="A63" s="220"/>
      <c r="B63" s="19"/>
      <c r="C63" s="10" t="s">
        <v>50</v>
      </c>
      <c r="D63" s="168"/>
      <c r="E63" s="168"/>
      <c r="F63" s="168"/>
      <c r="G63" s="168"/>
      <c r="H63" s="169"/>
      <c r="I63" s="81" t="e">
        <f t="shared" si="0"/>
        <v>#DIV/0!</v>
      </c>
    </row>
    <row r="64" spans="1:9" ht="12" customHeight="1">
      <c r="A64" s="220"/>
      <c r="B64" s="19"/>
      <c r="C64" s="23" t="s">
        <v>51</v>
      </c>
      <c r="D64" s="170"/>
      <c r="E64" s="170"/>
      <c r="F64" s="170"/>
      <c r="G64" s="170"/>
      <c r="H64" s="171"/>
      <c r="I64" s="151" t="e">
        <f t="shared" si="0"/>
        <v>#DIV/0!</v>
      </c>
    </row>
    <row r="65" spans="1:9" ht="12" customHeight="1">
      <c r="A65" s="221"/>
      <c r="B65" s="217" t="s">
        <v>53</v>
      </c>
      <c r="C65" s="218"/>
      <c r="D65" s="172"/>
      <c r="E65" s="172"/>
      <c r="F65" s="172"/>
      <c r="G65" s="172"/>
      <c r="H65" s="173"/>
      <c r="I65" s="150" t="e">
        <f t="shared" si="0"/>
        <v>#DIV/0!</v>
      </c>
    </row>
    <row r="66" spans="1:9" ht="12" customHeight="1">
      <c r="A66" s="238" t="s">
        <v>58</v>
      </c>
      <c r="B66" s="241" t="s">
        <v>45</v>
      </c>
      <c r="C66" s="242"/>
      <c r="D66" s="78">
        <f t="shared" ref="D66:H72" si="1">SUM(D6,D18,D30,D42,D54)</f>
        <v>0</v>
      </c>
      <c r="E66" s="78">
        <f t="shared" si="1"/>
        <v>0</v>
      </c>
      <c r="F66" s="78">
        <f t="shared" si="1"/>
        <v>0</v>
      </c>
      <c r="G66" s="78">
        <f t="shared" si="1"/>
        <v>0</v>
      </c>
      <c r="H66" s="78">
        <f t="shared" si="1"/>
        <v>0</v>
      </c>
      <c r="I66" s="152">
        <f t="shared" si="0"/>
        <v>0</v>
      </c>
    </row>
    <row r="67" spans="1:9" ht="12" customHeight="1">
      <c r="A67" s="239"/>
      <c r="B67" s="30" t="s">
        <v>46</v>
      </c>
      <c r="C67" s="31" t="s">
        <v>47</v>
      </c>
      <c r="D67" s="32">
        <f t="shared" si="1"/>
        <v>0</v>
      </c>
      <c r="E67" s="32">
        <f t="shared" si="1"/>
        <v>0</v>
      </c>
      <c r="F67" s="32">
        <f t="shared" si="1"/>
        <v>0</v>
      </c>
      <c r="G67" s="32">
        <f t="shared" si="1"/>
        <v>0</v>
      </c>
      <c r="H67" s="33">
        <f t="shared" si="1"/>
        <v>0</v>
      </c>
      <c r="I67" s="85">
        <f>AVERAGE(D67:H67)</f>
        <v>0</v>
      </c>
    </row>
    <row r="68" spans="1:9" ht="12" customHeight="1">
      <c r="A68" s="239"/>
      <c r="B68" s="30"/>
      <c r="C68" s="34" t="s">
        <v>48</v>
      </c>
      <c r="D68" s="35">
        <f t="shared" si="1"/>
        <v>0</v>
      </c>
      <c r="E68" s="35">
        <f t="shared" si="1"/>
        <v>0</v>
      </c>
      <c r="F68" s="35">
        <f t="shared" si="1"/>
        <v>0</v>
      </c>
      <c r="G68" s="35">
        <f t="shared" si="1"/>
        <v>0</v>
      </c>
      <c r="H68" s="36">
        <f t="shared" si="1"/>
        <v>0</v>
      </c>
      <c r="I68" s="86">
        <f t="shared" si="0"/>
        <v>0</v>
      </c>
    </row>
    <row r="69" spans="1:9" ht="12" customHeight="1">
      <c r="A69" s="239"/>
      <c r="B69" s="30"/>
      <c r="C69" s="37" t="s">
        <v>49</v>
      </c>
      <c r="D69" s="38">
        <f t="shared" si="1"/>
        <v>0</v>
      </c>
      <c r="E69" s="38">
        <f t="shared" si="1"/>
        <v>0</v>
      </c>
      <c r="F69" s="38">
        <f t="shared" si="1"/>
        <v>0</v>
      </c>
      <c r="G69" s="38">
        <f t="shared" si="1"/>
        <v>0</v>
      </c>
      <c r="H69" s="39">
        <f t="shared" si="1"/>
        <v>0</v>
      </c>
      <c r="I69" s="87">
        <f t="shared" si="0"/>
        <v>0</v>
      </c>
    </row>
    <row r="70" spans="1:9" ht="12" customHeight="1">
      <c r="A70" s="239"/>
      <c r="B70" s="30"/>
      <c r="C70" s="11" t="s">
        <v>50</v>
      </c>
      <c r="D70" s="32">
        <f t="shared" si="1"/>
        <v>0</v>
      </c>
      <c r="E70" s="32">
        <f t="shared" si="1"/>
        <v>0</v>
      </c>
      <c r="F70" s="32">
        <f t="shared" si="1"/>
        <v>0</v>
      </c>
      <c r="G70" s="32">
        <f t="shared" si="1"/>
        <v>0</v>
      </c>
      <c r="H70" s="33">
        <f t="shared" si="1"/>
        <v>0</v>
      </c>
      <c r="I70" s="85">
        <f t="shared" si="0"/>
        <v>0</v>
      </c>
    </row>
    <row r="71" spans="1:9" ht="12" customHeight="1">
      <c r="A71" s="239"/>
      <c r="B71" s="30"/>
      <c r="C71" s="56" t="s">
        <v>51</v>
      </c>
      <c r="D71" s="32">
        <f t="shared" si="1"/>
        <v>0</v>
      </c>
      <c r="E71" s="32">
        <f t="shared" si="1"/>
        <v>0</v>
      </c>
      <c r="F71" s="32">
        <f t="shared" si="1"/>
        <v>0</v>
      </c>
      <c r="G71" s="32">
        <f t="shared" si="1"/>
        <v>0</v>
      </c>
      <c r="H71" s="32">
        <f t="shared" si="1"/>
        <v>0</v>
      </c>
      <c r="I71" s="85">
        <f t="shared" ref="I71:I77" si="2">AVERAGE(D71:H71)</f>
        <v>0</v>
      </c>
    </row>
    <row r="72" spans="1:9" ht="12" customHeight="1">
      <c r="A72" s="239"/>
      <c r="B72" s="40" t="s">
        <v>52</v>
      </c>
      <c r="C72" s="41" t="s">
        <v>47</v>
      </c>
      <c r="D72" s="42">
        <f t="shared" si="1"/>
        <v>0</v>
      </c>
      <c r="E72" s="42">
        <f t="shared" si="1"/>
        <v>0</v>
      </c>
      <c r="F72" s="42">
        <f t="shared" si="1"/>
        <v>0</v>
      </c>
      <c r="G72" s="42">
        <f t="shared" si="1"/>
        <v>0</v>
      </c>
      <c r="H72" s="43">
        <f t="shared" si="1"/>
        <v>0</v>
      </c>
      <c r="I72" s="80">
        <f>AVERAGE(D72:H72)</f>
        <v>0</v>
      </c>
    </row>
    <row r="73" spans="1:9" ht="12" customHeight="1">
      <c r="A73" s="239"/>
      <c r="B73" s="30"/>
      <c r="C73" s="34" t="s">
        <v>48</v>
      </c>
      <c r="D73" s="35">
        <f>SUM(D13,D37,D25,D49,D61)</f>
        <v>0</v>
      </c>
      <c r="E73" s="35">
        <f>SUM(E13,E37,E25,E49,E61)</f>
        <v>0</v>
      </c>
      <c r="F73" s="35">
        <f>SUM(F13,F37,F25,F49,F61)</f>
        <v>0</v>
      </c>
      <c r="G73" s="35">
        <f>SUM(G13,G37,G25,G49,G61)</f>
        <v>0</v>
      </c>
      <c r="H73" s="35">
        <f>SUM(H13,H37,H25,H49,H61)</f>
        <v>0</v>
      </c>
      <c r="I73" s="87">
        <f>AVERAGE(D73:H73)</f>
        <v>0</v>
      </c>
    </row>
    <row r="74" spans="1:9" ht="12" customHeight="1">
      <c r="A74" s="239"/>
      <c r="B74" s="30"/>
      <c r="C74" s="37" t="s">
        <v>49</v>
      </c>
      <c r="D74" s="38">
        <f t="shared" ref="D74:H77" si="3">SUM(D14,D26,D38,D50,D62)</f>
        <v>0</v>
      </c>
      <c r="E74" s="38">
        <f t="shared" si="3"/>
        <v>0</v>
      </c>
      <c r="F74" s="38">
        <f t="shared" si="3"/>
        <v>0</v>
      </c>
      <c r="G74" s="38">
        <f t="shared" si="3"/>
        <v>0</v>
      </c>
      <c r="H74" s="39">
        <f t="shared" si="3"/>
        <v>0</v>
      </c>
      <c r="I74" s="87">
        <f t="shared" si="2"/>
        <v>0</v>
      </c>
    </row>
    <row r="75" spans="1:9" ht="12" customHeight="1">
      <c r="A75" s="239"/>
      <c r="B75" s="30"/>
      <c r="C75" s="11" t="s">
        <v>50</v>
      </c>
      <c r="D75" s="32">
        <f t="shared" si="3"/>
        <v>0</v>
      </c>
      <c r="E75" s="32">
        <f t="shared" si="3"/>
        <v>0</v>
      </c>
      <c r="F75" s="32">
        <f t="shared" si="3"/>
        <v>0</v>
      </c>
      <c r="G75" s="32">
        <f t="shared" si="3"/>
        <v>0</v>
      </c>
      <c r="H75" s="33">
        <f t="shared" si="3"/>
        <v>0</v>
      </c>
      <c r="I75" s="85">
        <f t="shared" si="2"/>
        <v>0</v>
      </c>
    </row>
    <row r="76" spans="1:9" ht="12" customHeight="1">
      <c r="A76" s="239"/>
      <c r="B76" s="30"/>
      <c r="C76" s="56" t="s">
        <v>51</v>
      </c>
      <c r="D76" s="153">
        <f t="shared" si="3"/>
        <v>0</v>
      </c>
      <c r="E76" s="153">
        <f t="shared" si="3"/>
        <v>0</v>
      </c>
      <c r="F76" s="153">
        <f t="shared" si="3"/>
        <v>0</v>
      </c>
      <c r="G76" s="153">
        <f t="shared" si="3"/>
        <v>0</v>
      </c>
      <c r="H76" s="153">
        <f t="shared" si="3"/>
        <v>0</v>
      </c>
      <c r="I76" s="154">
        <f t="shared" si="2"/>
        <v>0</v>
      </c>
    </row>
    <row r="77" spans="1:9" ht="12" customHeight="1">
      <c r="A77" s="240"/>
      <c r="B77" s="243" t="s">
        <v>53</v>
      </c>
      <c r="C77" s="244"/>
      <c r="D77" s="78">
        <f>SUM(D17,D29,D41,D53,D65)</f>
        <v>0</v>
      </c>
      <c r="E77" s="78">
        <f t="shared" si="3"/>
        <v>0</v>
      </c>
      <c r="F77" s="78">
        <f t="shared" si="3"/>
        <v>0</v>
      </c>
      <c r="G77" s="78">
        <f t="shared" si="3"/>
        <v>0</v>
      </c>
      <c r="H77" s="155">
        <f t="shared" si="3"/>
        <v>0</v>
      </c>
      <c r="I77" s="152">
        <f t="shared" si="2"/>
        <v>0</v>
      </c>
    </row>
    <row r="78" spans="1:9" ht="15" customHeight="1"/>
    <row r="79" spans="1:9" ht="15" customHeight="1">
      <c r="A79" s="7" t="s">
        <v>59</v>
      </c>
    </row>
    <row r="80" spans="1:9" ht="15" customHeight="1">
      <c r="B80" s="3"/>
      <c r="C80" s="4"/>
      <c r="D80" s="198" t="s">
        <v>38</v>
      </c>
      <c r="E80" s="198" t="s">
        <v>39</v>
      </c>
      <c r="F80" s="199" t="s">
        <v>40</v>
      </c>
      <c r="G80" s="199" t="s">
        <v>41</v>
      </c>
      <c r="H80" s="199" t="s">
        <v>42</v>
      </c>
      <c r="I80" s="6" t="s">
        <v>43</v>
      </c>
    </row>
    <row r="81" spans="1:9" ht="15" customHeight="1">
      <c r="B81" s="225" t="s">
        <v>60</v>
      </c>
      <c r="C81" s="226"/>
      <c r="D81" s="175"/>
      <c r="E81" s="175"/>
      <c r="F81" s="175"/>
      <c r="G81" s="175"/>
      <c r="H81" s="176"/>
      <c r="I81" s="90" t="e">
        <f t="shared" ref="I81" si="4">AVERAGE(D81:H81)</f>
        <v>#DIV/0!</v>
      </c>
    </row>
    <row r="82" spans="1:9" ht="15" customHeight="1">
      <c r="B82" s="227" t="s">
        <v>61</v>
      </c>
      <c r="C82" s="228"/>
      <c r="D82" s="200" t="str">
        <f>IFERROR(D77/D81,"－")</f>
        <v>－</v>
      </c>
      <c r="E82" s="200" t="str">
        <f t="shared" ref="E82:H82" si="5">IFERROR(E77/E81,"－")</f>
        <v>－</v>
      </c>
      <c r="F82" s="200" t="str">
        <f t="shared" si="5"/>
        <v>－</v>
      </c>
      <c r="G82" s="200" t="str">
        <f t="shared" si="5"/>
        <v>－</v>
      </c>
      <c r="H82" s="200" t="str">
        <f t="shared" si="5"/>
        <v>－</v>
      </c>
      <c r="I82" s="88" t="e">
        <f>AVERAGE(D82:H82)</f>
        <v>#DIV/0!</v>
      </c>
    </row>
    <row r="83" spans="1:9" ht="15" customHeight="1">
      <c r="B83" s="227" t="s">
        <v>62</v>
      </c>
      <c r="C83" s="228"/>
      <c r="D83" s="200" t="str">
        <f>IFERROR(D77/D69,"－")</f>
        <v>－</v>
      </c>
      <c r="E83" s="200" t="str">
        <f t="shared" ref="E83:H83" si="6">IFERROR(E77/E69,"－")</f>
        <v>－</v>
      </c>
      <c r="F83" s="200" t="str">
        <f>IFERROR(F77/F69,"－")</f>
        <v>－</v>
      </c>
      <c r="G83" s="200" t="str">
        <f t="shared" si="6"/>
        <v>－</v>
      </c>
      <c r="H83" s="200" t="str">
        <f t="shared" si="6"/>
        <v>－</v>
      </c>
      <c r="I83" s="89" t="e">
        <f>AVERAGE(D83:H83)</f>
        <v>#DIV/0!</v>
      </c>
    </row>
    <row r="84" spans="1:9" ht="15" customHeight="1"/>
    <row r="85" spans="1:9" ht="15" customHeight="1" thickBot="1"/>
    <row r="86" spans="1:9" ht="15" customHeight="1">
      <c r="A86" s="229" t="s">
        <v>63</v>
      </c>
      <c r="B86" s="230"/>
      <c r="C86" s="230"/>
      <c r="D86" s="230"/>
      <c r="E86" s="230"/>
      <c r="F86" s="230"/>
      <c r="G86" s="230"/>
      <c r="H86" s="230"/>
      <c r="I86" s="231"/>
    </row>
    <row r="87" spans="1:9" ht="15" customHeight="1">
      <c r="A87" s="232"/>
      <c r="B87" s="233"/>
      <c r="C87" s="233"/>
      <c r="D87" s="233"/>
      <c r="E87" s="233"/>
      <c r="F87" s="233"/>
      <c r="G87" s="233"/>
      <c r="H87" s="233"/>
      <c r="I87" s="234"/>
    </row>
    <row r="88" spans="1:9" ht="15" customHeight="1" thickBot="1">
      <c r="A88" s="235"/>
      <c r="B88" s="236"/>
      <c r="C88" s="236"/>
      <c r="D88" s="236"/>
      <c r="E88" s="236"/>
      <c r="F88" s="236"/>
      <c r="G88" s="236"/>
      <c r="H88" s="236"/>
      <c r="I88" s="237"/>
    </row>
  </sheetData>
  <mergeCells count="23">
    <mergeCell ref="D2:I2"/>
    <mergeCell ref="B81:C81"/>
    <mergeCell ref="B82:C82"/>
    <mergeCell ref="B83:C83"/>
    <mergeCell ref="A86:I88"/>
    <mergeCell ref="A54:A65"/>
    <mergeCell ref="B54:C54"/>
    <mergeCell ref="B65:C65"/>
    <mergeCell ref="A66:A77"/>
    <mergeCell ref="B66:C66"/>
    <mergeCell ref="B77:C77"/>
    <mergeCell ref="A30:A41"/>
    <mergeCell ref="B30:C30"/>
    <mergeCell ref="B41:C41"/>
    <mergeCell ref="A42:A53"/>
    <mergeCell ref="B42:C42"/>
    <mergeCell ref="B53:C53"/>
    <mergeCell ref="A6:A17"/>
    <mergeCell ref="B6:C6"/>
    <mergeCell ref="B17:C17"/>
    <mergeCell ref="A18:A29"/>
    <mergeCell ref="B18:C18"/>
    <mergeCell ref="B29:C29"/>
  </mergeCells>
  <phoneticPr fontId="1"/>
  <printOptions horizontalCentered="1"/>
  <pageMargins left="0.39370078740157483" right="0.39370078740157483" top="0.39370078740157483" bottom="0.39370078740157483" header="0.19685039370078741" footer="0.19685039370078741"/>
  <pageSetup paperSize="9" scale="75" orientation="portrait" cellComments="asDisplayed"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46"/>
  <sheetViews>
    <sheetView view="pageBreakPreview" zoomScaleNormal="85" zoomScaleSheetLayoutView="100" workbookViewId="0">
      <selection activeCell="D42" sqref="D42"/>
    </sheetView>
  </sheetViews>
  <sheetFormatPr defaultRowHeight="13.2"/>
  <cols>
    <col min="1" max="1" width="2.77734375" customWidth="1"/>
    <col min="2" max="2" width="21.109375" customWidth="1"/>
    <col min="3" max="4" width="13.109375" customWidth="1"/>
    <col min="5" max="5" width="67" customWidth="1"/>
    <col min="6" max="6" width="5.21875" customWidth="1"/>
  </cols>
  <sheetData>
    <row r="1" spans="1:6" ht="16.2">
      <c r="A1" s="52" t="s">
        <v>64</v>
      </c>
      <c r="F1" s="9" t="s">
        <v>65</v>
      </c>
    </row>
    <row r="2" spans="1:6" ht="25.2" customHeight="1">
      <c r="A2" s="46" t="s">
        <v>66</v>
      </c>
      <c r="B2" s="57"/>
      <c r="C2" s="1"/>
      <c r="D2" s="1"/>
      <c r="E2" s="157"/>
    </row>
    <row r="3" spans="1:6" ht="25.2" customHeight="1">
      <c r="A3" s="46"/>
      <c r="B3" s="1"/>
      <c r="C3" s="197" t="s">
        <v>67</v>
      </c>
      <c r="D3" s="197" t="s">
        <v>68</v>
      </c>
      <c r="E3" s="202" t="s">
        <v>69</v>
      </c>
    </row>
    <row r="4" spans="1:6" ht="19.95" customHeight="1">
      <c r="A4" s="1"/>
      <c r="B4" s="44" t="s">
        <v>70</v>
      </c>
      <c r="C4" s="156"/>
      <c r="D4" s="156"/>
      <c r="E4" s="245" t="s">
        <v>71</v>
      </c>
    </row>
    <row r="5" spans="1:6" ht="19.95" customHeight="1">
      <c r="A5" s="1"/>
      <c r="B5" s="44" t="s">
        <v>72</v>
      </c>
      <c r="C5" s="156"/>
      <c r="D5" s="156"/>
      <c r="E5" s="246"/>
    </row>
    <row r="6" spans="1:6" ht="19.95" customHeight="1">
      <c r="A6" s="1"/>
      <c r="B6" s="44" t="s">
        <v>73</v>
      </c>
      <c r="C6" s="156"/>
      <c r="D6" s="156"/>
      <c r="E6" s="246"/>
    </row>
    <row r="7" spans="1:6" ht="19.95" customHeight="1">
      <c r="A7" s="1"/>
      <c r="B7" s="44" t="s">
        <v>74</v>
      </c>
      <c r="C7" s="156"/>
      <c r="D7" s="156"/>
      <c r="E7" s="246"/>
    </row>
    <row r="8" spans="1:6" ht="19.95" customHeight="1">
      <c r="A8" s="1"/>
      <c r="B8" s="204" t="s">
        <v>75</v>
      </c>
      <c r="C8" s="158" t="e">
        <f>C6/C5</f>
        <v>#DIV/0!</v>
      </c>
      <c r="D8" s="159" t="e">
        <f>D6/D5</f>
        <v>#DIV/0!</v>
      </c>
      <c r="E8" s="246"/>
    </row>
    <row r="9" spans="1:6" ht="19.95" customHeight="1">
      <c r="A9" s="1"/>
      <c r="B9" s="47" t="s">
        <v>76</v>
      </c>
      <c r="C9" s="158" t="e">
        <f>C7/C5</f>
        <v>#DIV/0!</v>
      </c>
      <c r="D9" s="159" t="e">
        <f>D7/D5</f>
        <v>#DIV/0!</v>
      </c>
      <c r="E9" s="247"/>
    </row>
    <row r="10" spans="1:6" ht="19.95" customHeight="1">
      <c r="A10" s="1"/>
      <c r="B10" s="45"/>
      <c r="C10" s="49"/>
      <c r="D10" s="49"/>
      <c r="E10" s="48"/>
    </row>
    <row r="11" spans="1:6" ht="25.2" customHeight="1">
      <c r="A11" s="46" t="s">
        <v>77</v>
      </c>
      <c r="B11" s="1"/>
      <c r="C11" s="1"/>
      <c r="D11" s="1"/>
      <c r="E11" s="157"/>
    </row>
    <row r="12" spans="1:6" ht="25.2" customHeight="1">
      <c r="A12" s="46"/>
      <c r="B12" s="1"/>
      <c r="C12" s="197" t="s">
        <v>67</v>
      </c>
      <c r="D12" s="197" t="s">
        <v>68</v>
      </c>
      <c r="E12" s="202" t="s">
        <v>69</v>
      </c>
    </row>
    <row r="13" spans="1:6" ht="19.95" customHeight="1">
      <c r="A13" s="1"/>
      <c r="B13" s="44" t="s">
        <v>70</v>
      </c>
      <c r="C13" s="156"/>
      <c r="D13" s="156"/>
      <c r="E13" s="245" t="s">
        <v>78</v>
      </c>
    </row>
    <row r="14" spans="1:6" ht="19.95" customHeight="1">
      <c r="A14" s="1"/>
      <c r="B14" s="44" t="s">
        <v>72</v>
      </c>
      <c r="C14" s="156"/>
      <c r="D14" s="156"/>
      <c r="E14" s="246"/>
    </row>
    <row r="15" spans="1:6" ht="19.95" customHeight="1">
      <c r="A15" s="1"/>
      <c r="B15" s="44" t="s">
        <v>73</v>
      </c>
      <c r="C15" s="156"/>
      <c r="D15" s="156"/>
      <c r="E15" s="246"/>
    </row>
    <row r="16" spans="1:6" ht="19.95" customHeight="1">
      <c r="A16" s="1"/>
      <c r="B16" s="44" t="s">
        <v>74</v>
      </c>
      <c r="C16" s="156"/>
      <c r="D16" s="156"/>
      <c r="E16" s="246"/>
    </row>
    <row r="17" spans="1:5" ht="19.95" customHeight="1">
      <c r="A17" s="1"/>
      <c r="B17" s="204" t="s">
        <v>75</v>
      </c>
      <c r="C17" s="158" t="e">
        <f>C15/C14</f>
        <v>#DIV/0!</v>
      </c>
      <c r="D17" s="159" t="e">
        <f>D15/D14</f>
        <v>#DIV/0!</v>
      </c>
      <c r="E17" s="246"/>
    </row>
    <row r="18" spans="1:5" ht="19.95" customHeight="1">
      <c r="A18" s="1"/>
      <c r="B18" s="47" t="s">
        <v>76</v>
      </c>
      <c r="C18" s="158" t="e">
        <f>C16/C14</f>
        <v>#DIV/0!</v>
      </c>
      <c r="D18" s="159" t="e">
        <f>D16/D14</f>
        <v>#DIV/0!</v>
      </c>
      <c r="E18" s="247"/>
    </row>
    <row r="19" spans="1:5" ht="19.95" customHeight="1">
      <c r="A19" s="1"/>
      <c r="B19" s="45"/>
      <c r="C19" s="49"/>
      <c r="D19" s="49"/>
      <c r="E19" s="48"/>
    </row>
    <row r="20" spans="1:5" ht="25.2" customHeight="1">
      <c r="A20" s="46" t="s">
        <v>79</v>
      </c>
      <c r="B20" s="1"/>
      <c r="C20" s="1"/>
      <c r="D20" s="1"/>
      <c r="E20" s="157"/>
    </row>
    <row r="21" spans="1:5" ht="25.2" customHeight="1">
      <c r="A21" s="46"/>
      <c r="B21" s="1"/>
      <c r="C21" s="197" t="s">
        <v>67</v>
      </c>
      <c r="D21" s="197" t="s">
        <v>68</v>
      </c>
      <c r="E21" s="202" t="s">
        <v>69</v>
      </c>
    </row>
    <row r="22" spans="1:5" ht="19.95" customHeight="1">
      <c r="A22" s="1"/>
      <c r="B22" s="44" t="s">
        <v>70</v>
      </c>
      <c r="C22" s="156"/>
      <c r="D22" s="156"/>
      <c r="E22" s="245" t="s">
        <v>78</v>
      </c>
    </row>
    <row r="23" spans="1:5" ht="19.95" customHeight="1">
      <c r="A23" s="1"/>
      <c r="B23" s="44" t="s">
        <v>72</v>
      </c>
      <c r="C23" s="156"/>
      <c r="D23" s="156"/>
      <c r="E23" s="246"/>
    </row>
    <row r="24" spans="1:5" ht="19.95" customHeight="1">
      <c r="A24" s="1"/>
      <c r="B24" s="44" t="s">
        <v>73</v>
      </c>
      <c r="C24" s="156"/>
      <c r="D24" s="156"/>
      <c r="E24" s="246"/>
    </row>
    <row r="25" spans="1:5" ht="19.95" customHeight="1">
      <c r="A25" s="1"/>
      <c r="B25" s="44" t="s">
        <v>74</v>
      </c>
      <c r="C25" s="156"/>
      <c r="D25" s="156"/>
      <c r="E25" s="246"/>
    </row>
    <row r="26" spans="1:5" ht="19.95" customHeight="1">
      <c r="A26" s="1"/>
      <c r="B26" s="204" t="s">
        <v>75</v>
      </c>
      <c r="C26" s="158" t="e">
        <f>C24/C23</f>
        <v>#DIV/0!</v>
      </c>
      <c r="D26" s="159" t="e">
        <f>D24/D23</f>
        <v>#DIV/0!</v>
      </c>
      <c r="E26" s="246"/>
    </row>
    <row r="27" spans="1:5" ht="19.95" customHeight="1">
      <c r="A27" s="1"/>
      <c r="B27" s="47" t="s">
        <v>76</v>
      </c>
      <c r="C27" s="158" t="e">
        <f>C25/C23</f>
        <v>#DIV/0!</v>
      </c>
      <c r="D27" s="159" t="e">
        <f>D25/D23</f>
        <v>#DIV/0!</v>
      </c>
      <c r="E27" s="247"/>
    </row>
    <row r="28" spans="1:5" ht="19.95" customHeight="1">
      <c r="A28" s="1"/>
      <c r="B28" s="45"/>
      <c r="C28" s="49"/>
      <c r="D28" s="49"/>
      <c r="E28" s="48"/>
    </row>
    <row r="29" spans="1:5" ht="25.2" customHeight="1">
      <c r="A29" s="46" t="s">
        <v>80</v>
      </c>
      <c r="B29" s="1"/>
      <c r="C29" s="1"/>
      <c r="D29" s="1"/>
      <c r="E29" s="157"/>
    </row>
    <row r="30" spans="1:5" ht="25.2" customHeight="1">
      <c r="A30" s="46"/>
      <c r="B30" s="1"/>
      <c r="C30" s="197" t="s">
        <v>67</v>
      </c>
      <c r="D30" s="197" t="s">
        <v>68</v>
      </c>
      <c r="E30" s="202" t="s">
        <v>69</v>
      </c>
    </row>
    <row r="31" spans="1:5" ht="19.95" customHeight="1">
      <c r="A31" s="1"/>
      <c r="B31" s="44" t="s">
        <v>70</v>
      </c>
      <c r="C31" s="156"/>
      <c r="D31" s="156"/>
      <c r="E31" s="245" t="s">
        <v>78</v>
      </c>
    </row>
    <row r="32" spans="1:5" ht="19.95" customHeight="1">
      <c r="A32" s="1"/>
      <c r="B32" s="44" t="s">
        <v>72</v>
      </c>
      <c r="C32" s="156"/>
      <c r="D32" s="156"/>
      <c r="E32" s="246"/>
    </row>
    <row r="33" spans="1:5" ht="19.95" customHeight="1">
      <c r="A33" s="1"/>
      <c r="B33" s="44" t="s">
        <v>73</v>
      </c>
      <c r="C33" s="156"/>
      <c r="D33" s="156"/>
      <c r="E33" s="246"/>
    </row>
    <row r="34" spans="1:5" ht="19.95" customHeight="1">
      <c r="A34" s="1"/>
      <c r="B34" s="44" t="s">
        <v>74</v>
      </c>
      <c r="C34" s="156"/>
      <c r="D34" s="156"/>
      <c r="E34" s="246"/>
    </row>
    <row r="35" spans="1:5" ht="19.95" customHeight="1">
      <c r="A35" s="1"/>
      <c r="B35" s="204" t="s">
        <v>75</v>
      </c>
      <c r="C35" s="158" t="e">
        <f>C33/C32</f>
        <v>#DIV/0!</v>
      </c>
      <c r="D35" s="159" t="e">
        <f>D33/D32</f>
        <v>#DIV/0!</v>
      </c>
      <c r="E35" s="246"/>
    </row>
    <row r="36" spans="1:5" ht="19.95" customHeight="1">
      <c r="A36" s="1"/>
      <c r="B36" s="47" t="s">
        <v>76</v>
      </c>
      <c r="C36" s="158" t="e">
        <f>C34/C32</f>
        <v>#DIV/0!</v>
      </c>
      <c r="D36" s="159" t="e">
        <f>D34/D32</f>
        <v>#DIV/0!</v>
      </c>
      <c r="E36" s="247"/>
    </row>
    <row r="37" spans="1:5" ht="19.95" customHeight="1">
      <c r="A37" s="1"/>
      <c r="B37" s="45"/>
      <c r="C37" s="49"/>
      <c r="D37" s="49"/>
      <c r="E37" s="48"/>
    </row>
    <row r="38" spans="1:5" ht="25.2" customHeight="1">
      <c r="A38" s="46" t="s">
        <v>81</v>
      </c>
      <c r="B38" s="1"/>
      <c r="C38" s="1"/>
      <c r="D38" s="1"/>
      <c r="E38" s="157"/>
    </row>
    <row r="39" spans="1:5" ht="25.2" customHeight="1">
      <c r="A39" s="46"/>
      <c r="B39" s="1"/>
      <c r="C39" s="197" t="s">
        <v>67</v>
      </c>
      <c r="D39" s="197" t="s">
        <v>68</v>
      </c>
      <c r="E39" s="202" t="s">
        <v>69</v>
      </c>
    </row>
    <row r="40" spans="1:5" ht="19.95" customHeight="1">
      <c r="A40" s="1"/>
      <c r="B40" s="44" t="s">
        <v>70</v>
      </c>
      <c r="C40" s="156"/>
      <c r="D40" s="156"/>
      <c r="E40" s="245" t="s">
        <v>78</v>
      </c>
    </row>
    <row r="41" spans="1:5" ht="19.95" customHeight="1">
      <c r="A41" s="1"/>
      <c r="B41" s="44" t="s">
        <v>72</v>
      </c>
      <c r="C41" s="156"/>
      <c r="D41" s="156"/>
      <c r="E41" s="246"/>
    </row>
    <row r="42" spans="1:5" ht="19.95" customHeight="1">
      <c r="A42" s="1"/>
      <c r="B42" s="44" t="s">
        <v>73</v>
      </c>
      <c r="C42" s="156"/>
      <c r="D42" s="156"/>
      <c r="E42" s="246"/>
    </row>
    <row r="43" spans="1:5" ht="19.95" customHeight="1">
      <c r="A43" s="1"/>
      <c r="B43" s="44" t="s">
        <v>74</v>
      </c>
      <c r="C43" s="156"/>
      <c r="D43" s="156"/>
      <c r="E43" s="246"/>
    </row>
    <row r="44" spans="1:5" ht="19.95" customHeight="1">
      <c r="A44" s="1"/>
      <c r="B44" s="204" t="s">
        <v>75</v>
      </c>
      <c r="C44" s="158" t="e">
        <f>C42/C41</f>
        <v>#DIV/0!</v>
      </c>
      <c r="D44" s="159" t="e">
        <f>D42/D41</f>
        <v>#DIV/0!</v>
      </c>
      <c r="E44" s="246"/>
    </row>
    <row r="45" spans="1:5" ht="19.95" customHeight="1">
      <c r="A45" s="1"/>
      <c r="B45" s="47" t="s">
        <v>76</v>
      </c>
      <c r="C45" s="158" t="e">
        <f>C43/C41</f>
        <v>#DIV/0!</v>
      </c>
      <c r="D45" s="159" t="e">
        <f>D43/D41</f>
        <v>#DIV/0!</v>
      </c>
      <c r="E45" s="247"/>
    </row>
    <row r="46" spans="1:5" ht="19.95" customHeight="1">
      <c r="A46" s="1"/>
      <c r="B46" s="45"/>
      <c r="C46" s="49"/>
      <c r="D46" s="49"/>
      <c r="E46" s="48"/>
    </row>
  </sheetData>
  <mergeCells count="5">
    <mergeCell ref="E40:E45"/>
    <mergeCell ref="E4:E9"/>
    <mergeCell ref="E13:E18"/>
    <mergeCell ref="E22:E27"/>
    <mergeCell ref="E31:E36"/>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E927-94DB-4DF4-A788-8D1540919901}">
  <sheetPr>
    <pageSetUpPr fitToPage="1"/>
  </sheetPr>
  <dimension ref="A1:H27"/>
  <sheetViews>
    <sheetView view="pageBreakPreview" zoomScaleNormal="100" zoomScaleSheetLayoutView="100" workbookViewId="0">
      <selection activeCell="D22" sqref="D22:F22"/>
    </sheetView>
  </sheetViews>
  <sheetFormatPr defaultColWidth="8.88671875" defaultRowHeight="13.2"/>
  <cols>
    <col min="1" max="1" width="2.33203125" style="1" customWidth="1"/>
    <col min="2" max="2" width="3.77734375" style="1" customWidth="1"/>
    <col min="3" max="7" width="15.77734375" style="1" customWidth="1"/>
    <col min="8" max="16384" width="8.88671875" style="1"/>
  </cols>
  <sheetData>
    <row r="1" spans="1:8" customFormat="1" ht="16.2">
      <c r="A1" s="52" t="s">
        <v>82</v>
      </c>
      <c r="H1" s="9" t="s">
        <v>1</v>
      </c>
    </row>
    <row r="2" spans="1:8" ht="25.2" customHeight="1">
      <c r="A2" s="1" t="s">
        <v>2</v>
      </c>
    </row>
    <row r="3" spans="1:8">
      <c r="B3" s="59" t="s">
        <v>83</v>
      </c>
    </row>
    <row r="4" spans="1:8" ht="25.2" customHeight="1">
      <c r="B4" s="50"/>
      <c r="C4" s="5" t="s">
        <v>3</v>
      </c>
      <c r="D4" s="5" t="s">
        <v>4</v>
      </c>
      <c r="E4" s="5" t="s">
        <v>5</v>
      </c>
    </row>
    <row r="5" spans="1:8" ht="25.2" customHeight="1">
      <c r="B5" s="51">
        <v>1</v>
      </c>
      <c r="C5" s="60" t="s">
        <v>84</v>
      </c>
      <c r="D5" s="61">
        <v>14521</v>
      </c>
      <c r="E5" s="63">
        <f>D5/$D$10</f>
        <v>0.75246139496320863</v>
      </c>
    </row>
    <row r="6" spans="1:8" ht="25.2" customHeight="1">
      <c r="B6" s="51">
        <v>2</v>
      </c>
      <c r="C6" s="60" t="s">
        <v>85</v>
      </c>
      <c r="D6" s="61">
        <v>491</v>
      </c>
      <c r="E6" s="63">
        <f t="shared" ref="E6:E10" si="0">D6/$D$10</f>
        <v>2.5443051093377553E-2</v>
      </c>
    </row>
    <row r="7" spans="1:8" ht="25.2" customHeight="1">
      <c r="B7" s="51">
        <v>3</v>
      </c>
      <c r="C7" s="60" t="s">
        <v>86</v>
      </c>
      <c r="D7" s="61">
        <v>366</v>
      </c>
      <c r="E7" s="63">
        <f t="shared" si="0"/>
        <v>1.8965695927039072E-2</v>
      </c>
    </row>
    <row r="8" spans="1:8" ht="25.2" customHeight="1">
      <c r="B8" s="51">
        <v>4</v>
      </c>
      <c r="C8" s="60" t="s">
        <v>87</v>
      </c>
      <c r="D8" s="61">
        <v>285</v>
      </c>
      <c r="E8" s="63">
        <f t="shared" si="0"/>
        <v>1.4768369779251736E-2</v>
      </c>
    </row>
    <row r="9" spans="1:8" ht="25.2" customHeight="1">
      <c r="B9" s="51">
        <v>5</v>
      </c>
      <c r="C9" s="60" t="s">
        <v>88</v>
      </c>
      <c r="D9" s="61">
        <v>266</v>
      </c>
      <c r="E9" s="63">
        <f t="shared" si="0"/>
        <v>1.3783811793968287E-2</v>
      </c>
    </row>
    <row r="10" spans="1:8" ht="25.2" customHeight="1">
      <c r="B10" s="51"/>
      <c r="C10" s="2" t="s">
        <v>6</v>
      </c>
      <c r="D10" s="61">
        <v>19298</v>
      </c>
      <c r="E10" s="63">
        <f t="shared" si="0"/>
        <v>1</v>
      </c>
    </row>
    <row r="11" spans="1:8" ht="19.95" customHeight="1">
      <c r="B11" s="58" t="s">
        <v>7</v>
      </c>
    </row>
    <row r="12" spans="1:8" ht="27.6" customHeight="1">
      <c r="B12" s="210" t="s">
        <v>8</v>
      </c>
      <c r="C12" s="210"/>
      <c r="D12" s="210"/>
      <c r="E12" s="210"/>
      <c r="F12" s="210"/>
      <c r="G12" s="210"/>
      <c r="H12" s="210"/>
    </row>
    <row r="14" spans="1:8" ht="25.2" customHeight="1">
      <c r="A14" s="1" t="s">
        <v>9</v>
      </c>
    </row>
    <row r="15" spans="1:8" ht="25.2" customHeight="1">
      <c r="B15" s="211"/>
      <c r="C15" s="213" t="s">
        <v>10</v>
      </c>
      <c r="D15" s="215" t="s">
        <v>11</v>
      </c>
      <c r="E15" s="216"/>
      <c r="F15" s="216"/>
      <c r="G15" s="65"/>
    </row>
    <row r="16" spans="1:8" ht="25.2" customHeight="1">
      <c r="B16" s="212"/>
      <c r="C16" s="214"/>
      <c r="D16" s="5" t="s">
        <v>12</v>
      </c>
      <c r="E16" s="203" t="s">
        <v>13</v>
      </c>
      <c r="F16" s="203" t="s">
        <v>14</v>
      </c>
      <c r="G16" s="66"/>
    </row>
    <row r="17" spans="1:7" ht="25.2" customHeight="1">
      <c r="B17" s="51">
        <v>1</v>
      </c>
      <c r="C17" s="60" t="s">
        <v>84</v>
      </c>
      <c r="D17" s="63">
        <v>1.0037</v>
      </c>
      <c r="E17" s="63">
        <v>1.0233000000000001</v>
      </c>
      <c r="F17" s="67">
        <v>1</v>
      </c>
      <c r="G17" s="65"/>
    </row>
    <row r="18" spans="1:7" ht="25.2" customHeight="1">
      <c r="B18" s="51">
        <v>2</v>
      </c>
      <c r="C18" s="51"/>
      <c r="D18" s="51"/>
      <c r="E18" s="51"/>
      <c r="F18" s="64"/>
      <c r="G18" s="65"/>
    </row>
    <row r="19" spans="1:7">
      <c r="B19" s="58" t="s">
        <v>15</v>
      </c>
    </row>
    <row r="21" spans="1:7" ht="25.2" customHeight="1">
      <c r="A21" s="1" t="s">
        <v>16</v>
      </c>
    </row>
    <row r="22" spans="1:7" ht="25.2" customHeight="1">
      <c r="B22" s="211"/>
      <c r="C22" s="211" t="s">
        <v>17</v>
      </c>
      <c r="D22" s="215" t="s">
        <v>11</v>
      </c>
      <c r="E22" s="216"/>
      <c r="F22" s="216"/>
      <c r="G22" s="65"/>
    </row>
    <row r="23" spans="1:7" ht="25.2" customHeight="1">
      <c r="B23" s="212"/>
      <c r="C23" s="212"/>
      <c r="D23" s="5" t="s">
        <v>12</v>
      </c>
      <c r="E23" s="203" t="s">
        <v>13</v>
      </c>
      <c r="F23" s="203" t="s">
        <v>14</v>
      </c>
      <c r="G23" s="66"/>
    </row>
    <row r="24" spans="1:7" ht="25.2" customHeight="1">
      <c r="B24" s="51">
        <v>1</v>
      </c>
      <c r="C24" s="68" t="s">
        <v>89</v>
      </c>
      <c r="D24" s="63">
        <v>1.0142</v>
      </c>
      <c r="E24" s="63">
        <v>1.036</v>
      </c>
      <c r="F24" s="67">
        <v>1</v>
      </c>
      <c r="G24" s="65"/>
    </row>
    <row r="25" spans="1:7" ht="25.2" customHeight="1">
      <c r="B25" s="51">
        <v>2</v>
      </c>
      <c r="C25" s="51"/>
      <c r="D25" s="51"/>
      <c r="E25" s="51"/>
      <c r="F25" s="64"/>
      <c r="G25" s="65"/>
    </row>
    <row r="26" spans="1:7">
      <c r="B26" s="58" t="s">
        <v>18</v>
      </c>
    </row>
    <row r="27" spans="1:7">
      <c r="B27" s="58"/>
    </row>
  </sheetData>
  <mergeCells count="7">
    <mergeCell ref="D15:F15"/>
    <mergeCell ref="D22:F22"/>
    <mergeCell ref="B12:H12"/>
    <mergeCell ref="B22:B23"/>
    <mergeCell ref="C22:C23"/>
    <mergeCell ref="B15:B16"/>
    <mergeCell ref="C15:C16"/>
  </mergeCells>
  <phoneticPr fontId="1"/>
  <printOptions horizontalCentered="1"/>
  <pageMargins left="0.39370078740157483" right="0.39370078740157483" top="0.39370078740157483" bottom="0.39370078740157483" header="0.19685039370078741" footer="0.19685039370078741"/>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148B-3B15-4A2A-AF87-B3912C521433}">
  <sheetPr>
    <tabColor rgb="FFFFFF00"/>
    <pageSetUpPr fitToPage="1"/>
  </sheetPr>
  <dimension ref="A1:J53"/>
  <sheetViews>
    <sheetView tabSelected="1" view="pageBreakPreview" zoomScale="85" zoomScaleNormal="100" zoomScaleSheetLayoutView="85" workbookViewId="0">
      <selection activeCell="H34" sqref="H34"/>
    </sheetView>
  </sheetViews>
  <sheetFormatPr defaultColWidth="8.88671875" defaultRowHeight="13.2"/>
  <cols>
    <col min="1" max="1" width="4.6640625" style="1" customWidth="1"/>
    <col min="2" max="2" width="25.109375" style="1" customWidth="1"/>
    <col min="3" max="3" width="12.77734375" style="1" bestFit="1" customWidth="1"/>
    <col min="4" max="4" width="12.77734375" style="1" customWidth="1"/>
    <col min="5" max="5" width="8.44140625" style="1" customWidth="1"/>
    <col min="6" max="8" width="12.77734375" style="1" bestFit="1" customWidth="1"/>
    <col min="9" max="9" width="12.77734375" style="1" customWidth="1"/>
    <col min="10" max="10" width="3.6640625" style="1" bestFit="1" customWidth="1"/>
    <col min="11" max="16384" width="8.88671875" style="1"/>
  </cols>
  <sheetData>
    <row r="1" spans="1:10" ht="14.4">
      <c r="A1" s="285" t="s">
        <v>90</v>
      </c>
      <c r="B1" s="269"/>
      <c r="C1" s="269"/>
      <c r="D1" s="269"/>
      <c r="E1" s="269"/>
      <c r="F1" s="269"/>
      <c r="G1" s="269"/>
      <c r="H1" s="269"/>
      <c r="I1" s="278" t="s">
        <v>20</v>
      </c>
      <c r="J1" s="265"/>
    </row>
    <row r="2" spans="1:10" ht="14.4">
      <c r="A2" s="277"/>
      <c r="B2" s="270"/>
      <c r="C2" s="270"/>
      <c r="D2" s="270"/>
      <c r="E2" s="270"/>
      <c r="F2" s="270"/>
      <c r="G2" s="270"/>
      <c r="H2" s="270"/>
      <c r="I2" s="279"/>
      <c r="J2" s="265"/>
    </row>
    <row r="3" spans="1:10" ht="15" customHeight="1">
      <c r="A3" s="280" t="s">
        <v>21</v>
      </c>
      <c r="B3" s="270"/>
      <c r="C3" s="270"/>
      <c r="D3" s="270"/>
      <c r="E3" s="270"/>
      <c r="F3" s="270"/>
      <c r="G3" s="270"/>
      <c r="H3" s="270"/>
      <c r="I3" s="270"/>
      <c r="J3" s="265"/>
    </row>
    <row r="4" spans="1:10" ht="15" customHeight="1">
      <c r="A4" s="268" t="s">
        <v>117</v>
      </c>
      <c r="B4" s="269" t="s">
        <v>22</v>
      </c>
      <c r="C4" s="269"/>
      <c r="D4" s="269"/>
      <c r="E4" s="269"/>
      <c r="F4" s="269"/>
      <c r="G4" s="269"/>
      <c r="H4" s="269"/>
      <c r="I4" s="270"/>
      <c r="J4" s="265"/>
    </row>
    <row r="5" spans="1:10" ht="15" customHeight="1">
      <c r="A5" s="280"/>
      <c r="B5" s="269" t="s">
        <v>23</v>
      </c>
      <c r="C5" s="269"/>
      <c r="D5" s="269"/>
      <c r="E5" s="269"/>
      <c r="F5" s="269"/>
      <c r="G5" s="269"/>
      <c r="H5" s="269"/>
      <c r="I5" s="270"/>
      <c r="J5" s="265"/>
    </row>
    <row r="6" spans="1:10" ht="33.6" customHeight="1">
      <c r="A6" s="281" t="s">
        <v>117</v>
      </c>
      <c r="B6" s="269" t="s">
        <v>118</v>
      </c>
      <c r="C6" s="269"/>
      <c r="D6" s="269"/>
      <c r="E6" s="269"/>
      <c r="F6" s="269"/>
      <c r="G6" s="269"/>
      <c r="H6" s="269"/>
      <c r="I6" s="270"/>
      <c r="J6" s="265"/>
    </row>
    <row r="7" spans="1:10" s="157" customFormat="1">
      <c r="A7" s="281"/>
      <c r="B7" s="269" t="s">
        <v>119</v>
      </c>
      <c r="C7" s="269"/>
      <c r="D7" s="269"/>
      <c r="E7" s="269"/>
      <c r="F7" s="269"/>
      <c r="G7" s="269"/>
      <c r="H7" s="269"/>
      <c r="I7" s="270"/>
      <c r="J7" s="267"/>
    </row>
    <row r="8" spans="1:10" s="157" customFormat="1">
      <c r="A8" s="281"/>
      <c r="B8" s="269" t="s">
        <v>120</v>
      </c>
      <c r="C8" s="269"/>
      <c r="D8" s="269"/>
      <c r="E8" s="269"/>
      <c r="F8" s="269"/>
      <c r="G8" s="269"/>
      <c r="H8" s="269"/>
      <c r="I8" s="270"/>
      <c r="J8" s="267"/>
    </row>
    <row r="9" spans="1:10" s="157" customFormat="1" ht="13.2" customHeight="1">
      <c r="A9" s="281"/>
      <c r="B9" s="282" t="s">
        <v>126</v>
      </c>
      <c r="C9" s="282"/>
      <c r="D9" s="282"/>
      <c r="E9" s="282"/>
      <c r="F9" s="282"/>
      <c r="G9" s="282"/>
      <c r="H9" s="282"/>
      <c r="I9" s="283"/>
      <c r="J9" s="267"/>
    </row>
    <row r="10" spans="1:10" s="157" customFormat="1">
      <c r="A10" s="270"/>
      <c r="B10" s="269" t="s">
        <v>125</v>
      </c>
      <c r="C10" s="269"/>
      <c r="D10" s="269"/>
      <c r="E10" s="269"/>
      <c r="F10" s="269"/>
      <c r="G10" s="269"/>
      <c r="H10" s="269"/>
      <c r="I10" s="270"/>
      <c r="J10" s="267"/>
    </row>
    <row r="11" spans="1:10" s="157" customFormat="1">
      <c r="A11" s="268" t="s">
        <v>117</v>
      </c>
      <c r="B11" s="269" t="s">
        <v>121</v>
      </c>
      <c r="C11" s="269"/>
      <c r="D11" s="269"/>
      <c r="E11" s="269"/>
      <c r="F11" s="269"/>
      <c r="G11" s="269"/>
      <c r="H11" s="269"/>
      <c r="I11" s="270"/>
      <c r="J11" s="267"/>
    </row>
    <row r="12" spans="1:10" s="272" customFormat="1">
      <c r="A12" s="268"/>
      <c r="B12" s="269"/>
      <c r="C12" s="269"/>
      <c r="D12" s="269"/>
      <c r="E12" s="269"/>
      <c r="F12" s="269"/>
      <c r="G12" s="269"/>
      <c r="H12" s="269"/>
      <c r="I12" s="270"/>
      <c r="J12" s="266"/>
    </row>
    <row r="13" spans="1:10" s="157" customFormat="1" ht="21.6">
      <c r="A13" s="270"/>
      <c r="B13" s="5" t="s">
        <v>24</v>
      </c>
      <c r="C13" s="5" t="s">
        <v>25</v>
      </c>
      <c r="D13" s="5" t="s">
        <v>26</v>
      </c>
      <c r="E13" s="5" t="s">
        <v>122</v>
      </c>
      <c r="F13" s="5" t="s">
        <v>27</v>
      </c>
      <c r="G13" s="73" t="s">
        <v>28</v>
      </c>
      <c r="H13" s="74" t="s">
        <v>29</v>
      </c>
      <c r="I13" s="5" t="s">
        <v>30</v>
      </c>
    </row>
    <row r="14" spans="1:10" s="157" customFormat="1">
      <c r="A14" s="271"/>
      <c r="B14" s="207" t="s">
        <v>91</v>
      </c>
      <c r="C14" s="93" t="s">
        <v>92</v>
      </c>
      <c r="D14" s="93"/>
      <c r="E14" s="273"/>
      <c r="F14" s="93">
        <v>1460</v>
      </c>
      <c r="G14" s="94">
        <v>1514</v>
      </c>
      <c r="H14" s="142">
        <f>ROUNDDOWN(G14/F14,4)</f>
        <v>1.0368999999999999</v>
      </c>
      <c r="I14" s="91"/>
    </row>
    <row r="15" spans="1:10" s="157" customFormat="1">
      <c r="A15" s="271"/>
      <c r="B15" s="208"/>
      <c r="C15" s="95"/>
      <c r="D15" s="95" t="s">
        <v>93</v>
      </c>
      <c r="E15" s="274">
        <v>4</v>
      </c>
      <c r="F15" s="95">
        <v>800</v>
      </c>
      <c r="G15" s="96">
        <v>861</v>
      </c>
      <c r="H15" s="143">
        <f>ROUNDDOWN(G15/F15,2)</f>
        <v>1.07</v>
      </c>
      <c r="I15" s="75"/>
    </row>
    <row r="16" spans="1:10" s="157" customFormat="1">
      <c r="A16" s="271"/>
      <c r="B16" s="208"/>
      <c r="C16" s="95"/>
      <c r="D16" s="95" t="s">
        <v>94</v>
      </c>
      <c r="E16" s="274">
        <v>4</v>
      </c>
      <c r="F16" s="95">
        <v>300</v>
      </c>
      <c r="G16" s="96">
        <v>291</v>
      </c>
      <c r="H16" s="143">
        <f t="shared" ref="H16:H26" si="0">ROUNDDOWN(G16/F16,2)</f>
        <v>0.97</v>
      </c>
      <c r="I16" s="75"/>
    </row>
    <row r="17" spans="1:9" s="157" customFormat="1">
      <c r="A17" s="271"/>
      <c r="B17" s="208"/>
      <c r="C17" s="95"/>
      <c r="D17" s="95" t="s">
        <v>95</v>
      </c>
      <c r="E17" s="274">
        <v>4</v>
      </c>
      <c r="F17" s="95">
        <v>360</v>
      </c>
      <c r="G17" s="96">
        <v>362</v>
      </c>
      <c r="H17" s="143">
        <f t="shared" si="0"/>
        <v>1</v>
      </c>
      <c r="I17" s="101" t="s">
        <v>96</v>
      </c>
    </row>
    <row r="18" spans="1:9" s="157" customFormat="1">
      <c r="A18" s="271"/>
      <c r="B18" s="208"/>
      <c r="C18" s="97" t="s">
        <v>97</v>
      </c>
      <c r="D18" s="97"/>
      <c r="E18" s="275"/>
      <c r="F18" s="97">
        <v>400</v>
      </c>
      <c r="G18" s="98">
        <v>378</v>
      </c>
      <c r="H18" s="144">
        <f t="shared" si="0"/>
        <v>0.94</v>
      </c>
      <c r="I18" s="92"/>
    </row>
    <row r="19" spans="1:9" s="157" customFormat="1">
      <c r="A19" s="271"/>
      <c r="B19" s="208"/>
      <c r="C19" s="95"/>
      <c r="D19" s="95" t="s">
        <v>98</v>
      </c>
      <c r="E19" s="274">
        <v>4</v>
      </c>
      <c r="F19" s="95">
        <v>200</v>
      </c>
      <c r="G19" s="96">
        <v>180</v>
      </c>
      <c r="H19" s="143">
        <f t="shared" si="0"/>
        <v>0.9</v>
      </c>
      <c r="I19" s="75"/>
    </row>
    <row r="20" spans="1:9" s="157" customFormat="1">
      <c r="A20" s="271"/>
      <c r="B20" s="209"/>
      <c r="C20" s="99"/>
      <c r="D20" s="99" t="s">
        <v>99</v>
      </c>
      <c r="E20" s="276">
        <v>4</v>
      </c>
      <c r="F20" s="99">
        <v>200</v>
      </c>
      <c r="G20" s="100">
        <v>198</v>
      </c>
      <c r="H20" s="145">
        <f>ROUNDDOWN(G20/F20,2)</f>
        <v>0.99</v>
      </c>
      <c r="I20" s="76"/>
    </row>
    <row r="21" spans="1:9" s="157" customFormat="1">
      <c r="A21" s="271"/>
      <c r="B21" s="207" t="s">
        <v>100</v>
      </c>
      <c r="C21" s="93" t="s">
        <v>101</v>
      </c>
      <c r="D21" s="93"/>
      <c r="E21" s="273"/>
      <c r="F21" s="94">
        <v>600</v>
      </c>
      <c r="G21" s="94">
        <v>657</v>
      </c>
      <c r="H21" s="142">
        <f t="shared" ref="H21:H25" si="1">ROUNDDOWN(G21/F21,2)</f>
        <v>1.0900000000000001</v>
      </c>
      <c r="I21" s="91"/>
    </row>
    <row r="22" spans="1:9" s="157" customFormat="1">
      <c r="A22" s="271"/>
      <c r="B22" s="208"/>
      <c r="C22" s="95"/>
      <c r="D22" s="95" t="s">
        <v>102</v>
      </c>
      <c r="E22" s="274">
        <v>4</v>
      </c>
      <c r="F22" s="96">
        <v>200</v>
      </c>
      <c r="G22" s="96">
        <v>156</v>
      </c>
      <c r="H22" s="143">
        <f t="shared" si="1"/>
        <v>0.78</v>
      </c>
      <c r="I22" s="75"/>
    </row>
    <row r="23" spans="1:9" s="157" customFormat="1">
      <c r="A23" s="271"/>
      <c r="B23" s="208"/>
      <c r="C23" s="95"/>
      <c r="D23" s="95" t="s">
        <v>103</v>
      </c>
      <c r="E23" s="274">
        <v>4</v>
      </c>
      <c r="F23" s="96">
        <v>400</v>
      </c>
      <c r="G23" s="96">
        <v>501</v>
      </c>
      <c r="H23" s="143">
        <f t="shared" si="1"/>
        <v>1.25</v>
      </c>
      <c r="I23" s="75"/>
    </row>
    <row r="24" spans="1:9" s="157" customFormat="1">
      <c r="A24" s="271"/>
      <c r="B24" s="208"/>
      <c r="C24" s="97" t="s">
        <v>104</v>
      </c>
      <c r="D24" s="97"/>
      <c r="E24" s="275"/>
      <c r="F24" s="98">
        <v>280</v>
      </c>
      <c r="G24" s="98">
        <v>277</v>
      </c>
      <c r="H24" s="144">
        <f t="shared" si="1"/>
        <v>0.98</v>
      </c>
      <c r="I24" s="92"/>
    </row>
    <row r="25" spans="1:9" s="157" customFormat="1">
      <c r="A25" s="271"/>
      <c r="B25" s="208"/>
      <c r="C25" s="95"/>
      <c r="D25" s="95" t="s">
        <v>105</v>
      </c>
      <c r="E25" s="274">
        <v>4</v>
      </c>
      <c r="F25" s="96">
        <v>120</v>
      </c>
      <c r="G25" s="96">
        <v>127</v>
      </c>
      <c r="H25" s="143">
        <f t="shared" si="1"/>
        <v>1.05</v>
      </c>
      <c r="I25" s="75"/>
    </row>
    <row r="26" spans="1:9" s="157" customFormat="1">
      <c r="A26" s="271"/>
      <c r="B26" s="208"/>
      <c r="C26" s="95"/>
      <c r="D26" s="95" t="s">
        <v>106</v>
      </c>
      <c r="E26" s="274">
        <v>4</v>
      </c>
      <c r="F26" s="96">
        <v>160</v>
      </c>
      <c r="G26" s="96">
        <v>100</v>
      </c>
      <c r="H26" s="143">
        <f>ROUNDDOWN(G26/F26,2)</f>
        <v>0.62</v>
      </c>
      <c r="I26" s="75"/>
    </row>
    <row r="27" spans="1:9" s="157" customFormat="1">
      <c r="A27" s="271"/>
      <c r="B27" s="205"/>
      <c r="C27" s="179"/>
      <c r="D27" s="179"/>
      <c r="E27" s="261"/>
      <c r="F27" s="180"/>
      <c r="G27" s="180"/>
      <c r="H27" s="189" t="str">
        <f t="shared" ref="H16:H43" si="2">IFERROR(ROUNDDOWN(G27/F27,2),"")</f>
        <v/>
      </c>
      <c r="I27" s="185"/>
    </row>
    <row r="28" spans="1:9" s="157" customFormat="1">
      <c r="A28" s="271"/>
      <c r="B28" s="205"/>
      <c r="C28" s="179"/>
      <c r="D28" s="179"/>
      <c r="E28" s="261"/>
      <c r="F28" s="180"/>
      <c r="G28" s="180"/>
      <c r="H28" s="189" t="str">
        <f t="shared" si="2"/>
        <v/>
      </c>
      <c r="I28" s="185"/>
    </row>
    <row r="29" spans="1:9" s="157" customFormat="1">
      <c r="A29" s="271"/>
      <c r="B29" s="205"/>
      <c r="C29" s="179"/>
      <c r="D29" s="179"/>
      <c r="E29" s="261"/>
      <c r="F29" s="180"/>
      <c r="G29" s="180"/>
      <c r="H29" s="189" t="str">
        <f t="shared" si="2"/>
        <v/>
      </c>
      <c r="I29" s="185"/>
    </row>
    <row r="30" spans="1:9" s="157" customFormat="1">
      <c r="A30" s="271"/>
      <c r="B30" s="205"/>
      <c r="C30" s="181"/>
      <c r="D30" s="181"/>
      <c r="E30" s="262"/>
      <c r="F30" s="181"/>
      <c r="G30" s="182"/>
      <c r="H30" s="189" t="str">
        <f t="shared" si="2"/>
        <v/>
      </c>
      <c r="I30" s="186"/>
    </row>
    <row r="31" spans="1:9" s="157" customFormat="1">
      <c r="A31" s="271"/>
      <c r="B31" s="205"/>
      <c r="C31" s="181"/>
      <c r="D31" s="181"/>
      <c r="E31" s="262"/>
      <c r="F31" s="181"/>
      <c r="G31" s="182"/>
      <c r="H31" s="189" t="str">
        <f t="shared" si="2"/>
        <v/>
      </c>
      <c r="I31" s="186"/>
    </row>
    <row r="32" spans="1:9" s="157" customFormat="1">
      <c r="A32" s="271"/>
      <c r="B32" s="205"/>
      <c r="C32" s="181"/>
      <c r="D32" s="181"/>
      <c r="E32" s="262"/>
      <c r="F32" s="181"/>
      <c r="G32" s="182"/>
      <c r="H32" s="189" t="str">
        <f t="shared" si="2"/>
        <v/>
      </c>
      <c r="I32" s="186"/>
    </row>
    <row r="33" spans="1:10" s="157" customFormat="1">
      <c r="A33" s="271"/>
      <c r="B33" s="201"/>
      <c r="C33" s="181"/>
      <c r="D33" s="181"/>
      <c r="E33" s="262"/>
      <c r="F33" s="181"/>
      <c r="G33" s="182"/>
      <c r="H33" s="190" t="str">
        <f t="shared" si="2"/>
        <v/>
      </c>
      <c r="I33" s="186"/>
    </row>
    <row r="34" spans="1:10" s="157" customFormat="1">
      <c r="A34" s="271"/>
      <c r="B34" s="206"/>
      <c r="C34" s="178"/>
      <c r="D34" s="178"/>
      <c r="E34" s="260"/>
      <c r="F34" s="178">
        <f>SUM(F35:F43)</f>
        <v>0</v>
      </c>
      <c r="G34" s="178">
        <f>SUM(G35:G43)</f>
        <v>0</v>
      </c>
      <c r="H34" s="188" t="str">
        <f>IFERROR(ROUNDDOWN(G34/F34,2),"")</f>
        <v/>
      </c>
      <c r="I34" s="184"/>
    </row>
    <row r="35" spans="1:10" s="157" customFormat="1">
      <c r="A35" s="271"/>
      <c r="B35" s="205"/>
      <c r="C35" s="179"/>
      <c r="D35" s="179"/>
      <c r="E35" s="261"/>
      <c r="F35" s="180"/>
      <c r="G35" s="180"/>
      <c r="H35" s="189" t="str">
        <f t="shared" si="2"/>
        <v/>
      </c>
      <c r="I35" s="185"/>
    </row>
    <row r="36" spans="1:10" s="157" customFormat="1">
      <c r="A36" s="271"/>
      <c r="B36" s="205"/>
      <c r="C36" s="179"/>
      <c r="D36" s="179"/>
      <c r="E36" s="261"/>
      <c r="F36" s="180"/>
      <c r="G36" s="180"/>
      <c r="H36" s="189" t="str">
        <f t="shared" si="2"/>
        <v/>
      </c>
      <c r="I36" s="185"/>
    </row>
    <row r="37" spans="1:10" s="157" customFormat="1">
      <c r="A37" s="271"/>
      <c r="B37" s="205"/>
      <c r="C37" s="179"/>
      <c r="D37" s="179"/>
      <c r="E37" s="261"/>
      <c r="F37" s="180"/>
      <c r="G37" s="180"/>
      <c r="H37" s="189" t="str">
        <f t="shared" si="2"/>
        <v/>
      </c>
      <c r="I37" s="185"/>
    </row>
    <row r="38" spans="1:10">
      <c r="A38" s="271"/>
      <c r="B38" s="205"/>
      <c r="C38" s="179"/>
      <c r="D38" s="179"/>
      <c r="E38" s="261"/>
      <c r="F38" s="180"/>
      <c r="G38" s="180"/>
      <c r="H38" s="189" t="str">
        <f t="shared" si="2"/>
        <v/>
      </c>
      <c r="I38" s="185"/>
    </row>
    <row r="39" spans="1:10">
      <c r="A39" s="271"/>
      <c r="B39" s="205"/>
      <c r="C39" s="179"/>
      <c r="D39" s="179"/>
      <c r="E39" s="261"/>
      <c r="F39" s="180"/>
      <c r="G39" s="180"/>
      <c r="H39" s="189" t="str">
        <f t="shared" si="2"/>
        <v/>
      </c>
      <c r="I39" s="185"/>
    </row>
    <row r="40" spans="1:10">
      <c r="A40" s="271"/>
      <c r="B40" s="205"/>
      <c r="C40" s="179"/>
      <c r="D40" s="179"/>
      <c r="E40" s="261"/>
      <c r="F40" s="180"/>
      <c r="G40" s="180"/>
      <c r="H40" s="189" t="str">
        <f t="shared" si="2"/>
        <v/>
      </c>
      <c r="I40" s="185"/>
    </row>
    <row r="41" spans="1:10" ht="15" customHeight="1">
      <c r="A41" s="271"/>
      <c r="B41" s="205"/>
      <c r="C41" s="179"/>
      <c r="D41" s="179"/>
      <c r="E41" s="261"/>
      <c r="F41" s="180"/>
      <c r="G41" s="180"/>
      <c r="H41" s="189" t="str">
        <f t="shared" si="2"/>
        <v/>
      </c>
      <c r="I41" s="185"/>
    </row>
    <row r="42" spans="1:10" ht="15" customHeight="1">
      <c r="A42" s="271"/>
      <c r="B42" s="205"/>
      <c r="C42" s="179"/>
      <c r="D42" s="179"/>
      <c r="E42" s="261"/>
      <c r="F42" s="180"/>
      <c r="G42" s="180"/>
      <c r="H42" s="189" t="str">
        <f t="shared" si="2"/>
        <v/>
      </c>
      <c r="I42" s="185"/>
    </row>
    <row r="43" spans="1:10">
      <c r="A43" s="271"/>
      <c r="B43" s="201"/>
      <c r="C43" s="201"/>
      <c r="D43" s="201"/>
      <c r="E43" s="263"/>
      <c r="F43" s="183"/>
      <c r="G43" s="183"/>
      <c r="H43" s="191" t="str">
        <f t="shared" si="2"/>
        <v/>
      </c>
      <c r="I43" s="187"/>
    </row>
    <row r="44" spans="1:10">
      <c r="A44" s="270"/>
      <c r="B44" s="284" t="s">
        <v>31</v>
      </c>
      <c r="C44" s="269"/>
      <c r="D44" s="269"/>
      <c r="E44" s="269"/>
      <c r="F44" s="269"/>
      <c r="G44" s="269"/>
      <c r="H44" s="269"/>
      <c r="I44" s="270"/>
      <c r="J44" s="265"/>
    </row>
    <row r="45" spans="1:10">
      <c r="A45" s="270"/>
      <c r="B45" s="284" t="s">
        <v>32</v>
      </c>
      <c r="C45" s="269"/>
      <c r="D45" s="269"/>
      <c r="E45" s="269"/>
      <c r="F45" s="269"/>
      <c r="G45" s="269"/>
      <c r="H45" s="269"/>
      <c r="I45" s="270"/>
      <c r="J45" s="265"/>
    </row>
    <row r="46" spans="1:10">
      <c r="A46" s="270"/>
      <c r="B46" s="284" t="s">
        <v>123</v>
      </c>
      <c r="C46" s="269"/>
      <c r="D46" s="269"/>
      <c r="E46" s="269"/>
      <c r="F46" s="269"/>
      <c r="G46" s="269"/>
      <c r="H46" s="269"/>
      <c r="I46" s="270"/>
      <c r="J46" s="265"/>
    </row>
    <row r="47" spans="1:10">
      <c r="A47" s="270"/>
      <c r="B47" s="284" t="s">
        <v>124</v>
      </c>
      <c r="C47" s="269"/>
      <c r="D47" s="269"/>
      <c r="E47" s="269"/>
      <c r="F47" s="269"/>
      <c r="G47" s="269"/>
      <c r="H47" s="269"/>
      <c r="I47" s="270"/>
      <c r="J47" s="265"/>
    </row>
    <row r="48" spans="1:10">
      <c r="A48" s="270"/>
      <c r="B48" s="284" t="s">
        <v>33</v>
      </c>
      <c r="C48" s="269"/>
      <c r="D48" s="269"/>
      <c r="E48" s="269"/>
      <c r="F48" s="269"/>
      <c r="G48" s="269"/>
      <c r="H48" s="269"/>
      <c r="I48" s="270"/>
      <c r="J48" s="265"/>
    </row>
    <row r="49" spans="1:10">
      <c r="A49" s="270"/>
      <c r="B49" s="269"/>
      <c r="C49" s="269"/>
      <c r="D49" s="269"/>
      <c r="E49" s="269"/>
      <c r="F49" s="269"/>
      <c r="G49" s="269"/>
      <c r="H49" s="269"/>
      <c r="I49" s="269"/>
      <c r="J49" s="265"/>
    </row>
    <row r="50" spans="1:10">
      <c r="A50" s="265"/>
      <c r="B50" s="265"/>
      <c r="C50" s="265"/>
      <c r="D50" s="265"/>
      <c r="E50" s="265"/>
      <c r="F50" s="265"/>
      <c r="G50" s="265"/>
      <c r="H50" s="265"/>
      <c r="I50" s="265"/>
      <c r="J50" s="265"/>
    </row>
    <row r="51" spans="1:10">
      <c r="A51" s="265"/>
      <c r="B51" s="265"/>
      <c r="C51" s="265"/>
      <c r="D51" s="265"/>
      <c r="E51" s="265"/>
      <c r="F51" s="265"/>
      <c r="G51" s="265"/>
      <c r="H51" s="265"/>
      <c r="I51" s="265"/>
      <c r="J51" s="265"/>
    </row>
    <row r="52" spans="1:10">
      <c r="A52" s="265"/>
      <c r="B52" s="265"/>
      <c r="C52" s="265"/>
      <c r="D52" s="265"/>
      <c r="E52" s="265"/>
      <c r="F52" s="265"/>
      <c r="G52" s="265"/>
      <c r="H52" s="265"/>
      <c r="I52" s="265"/>
      <c r="J52" s="265"/>
    </row>
    <row r="53" spans="1:10">
      <c r="A53" s="265"/>
      <c r="B53" s="265"/>
      <c r="C53" s="265"/>
      <c r="D53" s="265"/>
      <c r="E53" s="265"/>
      <c r="F53" s="265"/>
      <c r="G53" s="265"/>
      <c r="H53" s="265"/>
      <c r="I53" s="265"/>
      <c r="J53" s="265"/>
    </row>
  </sheetData>
  <sheetProtection insertRows="0"/>
  <mergeCells count="1">
    <mergeCell ref="B9:I9"/>
  </mergeCells>
  <phoneticPr fontId="1"/>
  <printOptions horizontalCentered="1"/>
  <pageMargins left="0.39370078740157483" right="0.39370078740157483" top="0.39370078740157483" bottom="0.39370078740157483" header="0.19685039370078741" footer="0.19685039370078741"/>
  <pageSetup paperSize="9" scale="85"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F778-E17C-4F04-9772-59AA160058A0}">
  <sheetPr>
    <pageSetUpPr fitToPage="1"/>
  </sheetPr>
  <dimension ref="A1:I88"/>
  <sheetViews>
    <sheetView view="pageBreakPreview" zoomScaleNormal="100" zoomScaleSheetLayoutView="100" workbookViewId="0">
      <selection activeCell="N13" sqref="N13"/>
    </sheetView>
  </sheetViews>
  <sheetFormatPr defaultColWidth="8.88671875" defaultRowHeight="13.2"/>
  <cols>
    <col min="1" max="1" width="4.6640625" style="1" customWidth="1"/>
    <col min="2" max="2" width="8.88671875" style="1"/>
    <col min="3" max="3" width="14.109375" style="1" bestFit="1" customWidth="1"/>
    <col min="4" max="4" width="12.77734375" style="1" bestFit="1" customWidth="1"/>
    <col min="5" max="5" width="12.77734375" style="1" customWidth="1"/>
    <col min="6" max="8" width="12.77734375" style="1" bestFit="1" customWidth="1"/>
    <col min="9" max="9" width="12.77734375" style="1" customWidth="1"/>
    <col min="10" max="10" width="6.21875" style="1" customWidth="1"/>
    <col min="11" max="16384" width="8.88671875" style="1"/>
  </cols>
  <sheetData>
    <row r="1" spans="1:9" ht="14.4">
      <c r="A1" s="8" t="s">
        <v>107</v>
      </c>
      <c r="I1" s="9" t="s">
        <v>116</v>
      </c>
    </row>
    <row r="2" spans="1:9" ht="17.399999999999999" customHeight="1">
      <c r="A2" s="8" t="s">
        <v>108</v>
      </c>
    </row>
    <row r="3" spans="1:9">
      <c r="A3" s="53"/>
      <c r="I3" s="9" t="s">
        <v>109</v>
      </c>
    </row>
    <row r="4" spans="1:9" ht="15" customHeight="1">
      <c r="A4" s="7" t="s">
        <v>37</v>
      </c>
    </row>
    <row r="5" spans="1:9">
      <c r="A5" s="12"/>
      <c r="B5" s="13"/>
      <c r="C5" s="13"/>
      <c r="D5" s="198" t="s">
        <v>38</v>
      </c>
      <c r="E5" s="198" t="s">
        <v>39</v>
      </c>
      <c r="F5" s="199" t="s">
        <v>40</v>
      </c>
      <c r="G5" s="199" t="s">
        <v>41</v>
      </c>
      <c r="H5" s="199" t="s">
        <v>42</v>
      </c>
      <c r="I5" s="14" t="s">
        <v>43</v>
      </c>
    </row>
    <row r="6" spans="1:9" ht="12" customHeight="1">
      <c r="A6" s="219" t="s">
        <v>44</v>
      </c>
      <c r="B6" s="222" t="s">
        <v>45</v>
      </c>
      <c r="C6" s="223"/>
      <c r="D6" s="102">
        <v>20</v>
      </c>
      <c r="E6" s="102">
        <v>20</v>
      </c>
      <c r="F6" s="102">
        <v>20</v>
      </c>
      <c r="G6" s="102">
        <v>20</v>
      </c>
      <c r="H6" s="103">
        <v>20</v>
      </c>
      <c r="I6" s="119">
        <f t="shared" ref="I6:I70" si="0">AVERAGE(D6:H6)</f>
        <v>20</v>
      </c>
    </row>
    <row r="7" spans="1:9" ht="12" customHeight="1">
      <c r="A7" s="220"/>
      <c r="B7" s="15" t="s">
        <v>46</v>
      </c>
      <c r="C7" s="16" t="s">
        <v>47</v>
      </c>
      <c r="D7" s="104">
        <v>294</v>
      </c>
      <c r="E7" s="104">
        <v>281</v>
      </c>
      <c r="F7" s="104">
        <v>253</v>
      </c>
      <c r="G7" s="104">
        <v>247</v>
      </c>
      <c r="H7" s="105">
        <v>191</v>
      </c>
      <c r="I7" s="120">
        <f t="shared" ref="I7" si="1">AVERAGE(D7:H7)</f>
        <v>253.2</v>
      </c>
    </row>
    <row r="8" spans="1:9" ht="12" customHeight="1">
      <c r="A8" s="220"/>
      <c r="B8" s="19"/>
      <c r="C8" s="20" t="s">
        <v>48</v>
      </c>
      <c r="D8" s="106">
        <v>290</v>
      </c>
      <c r="E8" s="106">
        <v>260</v>
      </c>
      <c r="F8" s="106">
        <v>248</v>
      </c>
      <c r="G8" s="106">
        <v>236</v>
      </c>
      <c r="H8" s="107">
        <v>185</v>
      </c>
      <c r="I8" s="121">
        <f t="shared" si="0"/>
        <v>243.8</v>
      </c>
    </row>
    <row r="9" spans="1:9" ht="12" customHeight="1">
      <c r="A9" s="220"/>
      <c r="B9" s="19"/>
      <c r="C9" s="23" t="s">
        <v>49</v>
      </c>
      <c r="D9" s="108">
        <v>23</v>
      </c>
      <c r="E9" s="108">
        <v>22</v>
      </c>
      <c r="F9" s="108">
        <v>26</v>
      </c>
      <c r="G9" s="108">
        <v>28</v>
      </c>
      <c r="H9" s="109">
        <v>29</v>
      </c>
      <c r="I9" s="122">
        <f t="shared" si="0"/>
        <v>25.6</v>
      </c>
    </row>
    <row r="10" spans="1:9" ht="12" customHeight="1">
      <c r="A10" s="220"/>
      <c r="B10" s="19"/>
      <c r="C10" s="10" t="s">
        <v>50</v>
      </c>
      <c r="D10" s="110">
        <v>0</v>
      </c>
      <c r="E10" s="110">
        <v>0</v>
      </c>
      <c r="F10" s="110">
        <v>0</v>
      </c>
      <c r="G10" s="110">
        <v>0</v>
      </c>
      <c r="H10" s="111">
        <v>0</v>
      </c>
      <c r="I10" s="120">
        <f t="shared" si="0"/>
        <v>0</v>
      </c>
    </row>
    <row r="11" spans="1:9" ht="12" customHeight="1">
      <c r="A11" s="220"/>
      <c r="B11" s="19"/>
      <c r="C11" s="23" t="s">
        <v>51</v>
      </c>
      <c r="D11" s="112">
        <v>5</v>
      </c>
      <c r="E11" s="112">
        <v>2</v>
      </c>
      <c r="F11" s="112">
        <v>11</v>
      </c>
      <c r="G11" s="112">
        <v>3</v>
      </c>
      <c r="H11" s="113">
        <v>4</v>
      </c>
      <c r="I11" s="146">
        <f t="shared" si="0"/>
        <v>5</v>
      </c>
    </row>
    <row r="12" spans="1:9" ht="12" customHeight="1">
      <c r="A12" s="220"/>
      <c r="B12" s="15" t="s">
        <v>52</v>
      </c>
      <c r="C12" s="16" t="s">
        <v>47</v>
      </c>
      <c r="D12" s="104">
        <v>294</v>
      </c>
      <c r="E12" s="104">
        <v>281</v>
      </c>
      <c r="F12" s="104">
        <v>253</v>
      </c>
      <c r="G12" s="104">
        <v>247</v>
      </c>
      <c r="H12" s="105">
        <v>191</v>
      </c>
      <c r="I12" s="123">
        <f t="shared" si="0"/>
        <v>253.2</v>
      </c>
    </row>
    <row r="13" spans="1:9" ht="12" customHeight="1">
      <c r="A13" s="220"/>
      <c r="B13" s="29"/>
      <c r="C13" s="20" t="s">
        <v>48</v>
      </c>
      <c r="D13" s="106">
        <v>290</v>
      </c>
      <c r="E13" s="106">
        <v>260</v>
      </c>
      <c r="F13" s="106">
        <v>248</v>
      </c>
      <c r="G13" s="106">
        <v>236</v>
      </c>
      <c r="H13" s="107">
        <v>185</v>
      </c>
      <c r="I13" s="121">
        <f t="shared" ref="I13" si="2">AVERAGE(D13:H13)</f>
        <v>243.8</v>
      </c>
    </row>
    <row r="14" spans="1:9" ht="12" customHeight="1">
      <c r="A14" s="220"/>
      <c r="B14" s="29"/>
      <c r="C14" s="23" t="s">
        <v>49</v>
      </c>
      <c r="D14" s="108">
        <v>23</v>
      </c>
      <c r="E14" s="108">
        <v>22</v>
      </c>
      <c r="F14" s="108">
        <v>26</v>
      </c>
      <c r="G14" s="108">
        <v>28</v>
      </c>
      <c r="H14" s="109">
        <v>29</v>
      </c>
      <c r="I14" s="122">
        <f t="shared" si="0"/>
        <v>25.6</v>
      </c>
    </row>
    <row r="15" spans="1:9" ht="12" customHeight="1">
      <c r="A15" s="220"/>
      <c r="B15" s="29"/>
      <c r="C15" s="10" t="s">
        <v>50</v>
      </c>
      <c r="D15" s="110">
        <v>0</v>
      </c>
      <c r="E15" s="110">
        <v>0</v>
      </c>
      <c r="F15" s="110">
        <v>0</v>
      </c>
      <c r="G15" s="110">
        <v>0</v>
      </c>
      <c r="H15" s="111">
        <v>0</v>
      </c>
      <c r="I15" s="120">
        <f t="shared" si="0"/>
        <v>0</v>
      </c>
    </row>
    <row r="16" spans="1:9" ht="12" customHeight="1">
      <c r="A16" s="220"/>
      <c r="B16" s="19"/>
      <c r="C16" s="23" t="s">
        <v>51</v>
      </c>
      <c r="D16" s="112">
        <v>5</v>
      </c>
      <c r="E16" s="112">
        <v>2</v>
      </c>
      <c r="F16" s="112">
        <v>11</v>
      </c>
      <c r="G16" s="112">
        <v>3</v>
      </c>
      <c r="H16" s="113">
        <v>4</v>
      </c>
      <c r="I16" s="146">
        <f t="shared" si="0"/>
        <v>5</v>
      </c>
    </row>
    <row r="17" spans="1:9" ht="12" customHeight="1">
      <c r="A17" s="221"/>
      <c r="B17" s="217" t="s">
        <v>53</v>
      </c>
      <c r="C17" s="218"/>
      <c r="D17" s="114">
        <v>18</v>
      </c>
      <c r="E17" s="114">
        <v>20</v>
      </c>
      <c r="F17" s="114">
        <v>15</v>
      </c>
      <c r="G17" s="114">
        <v>25</v>
      </c>
      <c r="H17" s="115">
        <v>25</v>
      </c>
      <c r="I17" s="119">
        <f t="shared" si="0"/>
        <v>20.6</v>
      </c>
    </row>
    <row r="18" spans="1:9" ht="12" customHeight="1">
      <c r="A18" s="219" t="s">
        <v>54</v>
      </c>
      <c r="B18" s="222" t="s">
        <v>45</v>
      </c>
      <c r="C18" s="223"/>
      <c r="D18" s="114">
        <v>60</v>
      </c>
      <c r="E18" s="114">
        <v>60</v>
      </c>
      <c r="F18" s="114">
        <v>60</v>
      </c>
      <c r="G18" s="114">
        <v>60</v>
      </c>
      <c r="H18" s="115">
        <v>60</v>
      </c>
      <c r="I18" s="119">
        <f t="shared" si="0"/>
        <v>60</v>
      </c>
    </row>
    <row r="19" spans="1:9" ht="12" customHeight="1">
      <c r="A19" s="220"/>
      <c r="B19" s="15" t="s">
        <v>46</v>
      </c>
      <c r="C19" s="16" t="s">
        <v>47</v>
      </c>
      <c r="D19" s="110">
        <v>77</v>
      </c>
      <c r="E19" s="110">
        <v>75</v>
      </c>
      <c r="F19" s="110">
        <v>111</v>
      </c>
      <c r="G19" s="110">
        <v>130</v>
      </c>
      <c r="H19" s="111">
        <v>150</v>
      </c>
      <c r="I19" s="120">
        <f t="shared" ref="I19" si="3">AVERAGE(D19:H19)</f>
        <v>108.6</v>
      </c>
    </row>
    <row r="20" spans="1:9" ht="12" customHeight="1">
      <c r="A20" s="220"/>
      <c r="B20" s="19"/>
      <c r="C20" s="20" t="s">
        <v>48</v>
      </c>
      <c r="D20" s="106">
        <v>75</v>
      </c>
      <c r="E20" s="106">
        <v>72</v>
      </c>
      <c r="F20" s="106">
        <v>103</v>
      </c>
      <c r="G20" s="106">
        <v>125</v>
      </c>
      <c r="H20" s="107">
        <v>120</v>
      </c>
      <c r="I20" s="121">
        <f t="shared" si="0"/>
        <v>99</v>
      </c>
    </row>
    <row r="21" spans="1:9" ht="12" customHeight="1">
      <c r="A21" s="220"/>
      <c r="B21" s="19"/>
      <c r="C21" s="23" t="s">
        <v>49</v>
      </c>
      <c r="D21" s="108">
        <v>65</v>
      </c>
      <c r="E21" s="108">
        <v>65</v>
      </c>
      <c r="F21" s="108">
        <v>65</v>
      </c>
      <c r="G21" s="108">
        <v>65</v>
      </c>
      <c r="H21" s="109">
        <v>65</v>
      </c>
      <c r="I21" s="122">
        <f t="shared" si="0"/>
        <v>65</v>
      </c>
    </row>
    <row r="22" spans="1:9" ht="12" customHeight="1">
      <c r="A22" s="220"/>
      <c r="B22" s="19"/>
      <c r="C22" s="10" t="s">
        <v>50</v>
      </c>
      <c r="D22" s="110">
        <v>0</v>
      </c>
      <c r="E22" s="110">
        <v>0</v>
      </c>
      <c r="F22" s="110">
        <v>0</v>
      </c>
      <c r="G22" s="110">
        <v>0</v>
      </c>
      <c r="H22" s="111">
        <v>0</v>
      </c>
      <c r="I22" s="120">
        <f t="shared" si="0"/>
        <v>0</v>
      </c>
    </row>
    <row r="23" spans="1:9" ht="12" customHeight="1">
      <c r="A23" s="220"/>
      <c r="B23" s="19"/>
      <c r="C23" s="23" t="s">
        <v>51</v>
      </c>
      <c r="D23" s="112">
        <v>0</v>
      </c>
      <c r="E23" s="112">
        <v>0</v>
      </c>
      <c r="F23" s="112">
        <v>0</v>
      </c>
      <c r="G23" s="112">
        <v>0</v>
      </c>
      <c r="H23" s="113">
        <v>0</v>
      </c>
      <c r="I23" s="120">
        <f t="shared" si="0"/>
        <v>0</v>
      </c>
    </row>
    <row r="24" spans="1:9" ht="12" customHeight="1">
      <c r="A24" s="220"/>
      <c r="B24" s="15" t="s">
        <v>52</v>
      </c>
      <c r="C24" s="16" t="s">
        <v>47</v>
      </c>
      <c r="D24" s="104">
        <v>77</v>
      </c>
      <c r="E24" s="104">
        <v>75</v>
      </c>
      <c r="F24" s="104">
        <v>111</v>
      </c>
      <c r="G24" s="104">
        <v>130</v>
      </c>
      <c r="H24" s="116">
        <v>150</v>
      </c>
      <c r="I24" s="123">
        <f t="shared" si="0"/>
        <v>108.6</v>
      </c>
    </row>
    <row r="25" spans="1:9" ht="12" customHeight="1">
      <c r="A25" s="220"/>
      <c r="B25" s="19"/>
      <c r="C25" s="20" t="s">
        <v>48</v>
      </c>
      <c r="D25" s="106">
        <v>75</v>
      </c>
      <c r="E25" s="106">
        <v>72</v>
      </c>
      <c r="F25" s="106">
        <v>103</v>
      </c>
      <c r="G25" s="106">
        <v>125</v>
      </c>
      <c r="H25" s="107">
        <v>120</v>
      </c>
      <c r="I25" s="121">
        <f t="shared" ref="I25" si="4">AVERAGE(D25:H25)</f>
        <v>99</v>
      </c>
    </row>
    <row r="26" spans="1:9" ht="12" customHeight="1">
      <c r="A26" s="220"/>
      <c r="B26" s="19"/>
      <c r="C26" s="23" t="s">
        <v>49</v>
      </c>
      <c r="D26" s="108">
        <v>65</v>
      </c>
      <c r="E26" s="108">
        <v>65</v>
      </c>
      <c r="F26" s="108">
        <v>65</v>
      </c>
      <c r="G26" s="108">
        <v>65</v>
      </c>
      <c r="H26" s="109">
        <v>65</v>
      </c>
      <c r="I26" s="122">
        <f t="shared" si="0"/>
        <v>65</v>
      </c>
    </row>
    <row r="27" spans="1:9" ht="12" customHeight="1">
      <c r="A27" s="220"/>
      <c r="B27" s="19"/>
      <c r="C27" s="10" t="s">
        <v>50</v>
      </c>
      <c r="D27" s="110">
        <v>0</v>
      </c>
      <c r="E27" s="110">
        <v>0</v>
      </c>
      <c r="F27" s="110">
        <v>0</v>
      </c>
      <c r="G27" s="110">
        <v>0</v>
      </c>
      <c r="H27" s="111">
        <v>0</v>
      </c>
      <c r="I27" s="120">
        <f t="shared" si="0"/>
        <v>0</v>
      </c>
    </row>
    <row r="28" spans="1:9" ht="12" customHeight="1">
      <c r="A28" s="220"/>
      <c r="B28" s="19"/>
      <c r="C28" s="23" t="s">
        <v>51</v>
      </c>
      <c r="D28" s="112">
        <v>0</v>
      </c>
      <c r="E28" s="112">
        <v>0</v>
      </c>
      <c r="F28" s="112">
        <v>0</v>
      </c>
      <c r="G28" s="112">
        <v>0</v>
      </c>
      <c r="H28" s="113">
        <v>0</v>
      </c>
      <c r="I28" s="146">
        <f t="shared" si="0"/>
        <v>0</v>
      </c>
    </row>
    <row r="29" spans="1:9" ht="12" customHeight="1">
      <c r="A29" s="221"/>
      <c r="B29" s="217" t="s">
        <v>53</v>
      </c>
      <c r="C29" s="218"/>
      <c r="D29" s="114">
        <v>65</v>
      </c>
      <c r="E29" s="114">
        <v>65</v>
      </c>
      <c r="F29" s="114">
        <v>65</v>
      </c>
      <c r="G29" s="114">
        <v>65</v>
      </c>
      <c r="H29" s="115">
        <v>65</v>
      </c>
      <c r="I29" s="119">
        <f t="shared" si="0"/>
        <v>65</v>
      </c>
    </row>
    <row r="30" spans="1:9" ht="12" customHeight="1">
      <c r="A30" s="219" t="s">
        <v>55</v>
      </c>
      <c r="B30" s="222" t="s">
        <v>45</v>
      </c>
      <c r="C30" s="223"/>
      <c r="D30" s="114">
        <v>120</v>
      </c>
      <c r="E30" s="114">
        <v>120</v>
      </c>
      <c r="F30" s="114">
        <v>120</v>
      </c>
      <c r="G30" s="114">
        <v>120</v>
      </c>
      <c r="H30" s="114">
        <v>120</v>
      </c>
      <c r="I30" s="119">
        <f t="shared" si="0"/>
        <v>120</v>
      </c>
    </row>
    <row r="31" spans="1:9" ht="12" customHeight="1">
      <c r="A31" s="220"/>
      <c r="B31" s="19" t="s">
        <v>46</v>
      </c>
      <c r="C31" s="26" t="s">
        <v>47</v>
      </c>
      <c r="D31" s="104">
        <v>2444</v>
      </c>
      <c r="E31" s="104">
        <v>2601</v>
      </c>
      <c r="F31" s="104">
        <v>2532</v>
      </c>
      <c r="G31" s="104">
        <v>3938</v>
      </c>
      <c r="H31" s="105">
        <v>3952</v>
      </c>
      <c r="I31" s="121">
        <f>AVERAGE(D31:H31)</f>
        <v>3093.4</v>
      </c>
    </row>
    <row r="32" spans="1:9" ht="12" customHeight="1">
      <c r="A32" s="220"/>
      <c r="B32" s="19"/>
      <c r="C32" s="20" t="s">
        <v>48</v>
      </c>
      <c r="D32" s="106">
        <v>2352</v>
      </c>
      <c r="E32" s="106">
        <v>2530</v>
      </c>
      <c r="F32" s="106">
        <v>2120</v>
      </c>
      <c r="G32" s="106">
        <v>3771</v>
      </c>
      <c r="H32" s="107">
        <v>3801</v>
      </c>
      <c r="I32" s="121">
        <f t="shared" si="0"/>
        <v>2914.8</v>
      </c>
    </row>
    <row r="33" spans="1:9" ht="12" customHeight="1">
      <c r="A33" s="220"/>
      <c r="B33" s="19"/>
      <c r="C33" s="23" t="s">
        <v>49</v>
      </c>
      <c r="D33" s="108">
        <v>334</v>
      </c>
      <c r="E33" s="108">
        <v>306</v>
      </c>
      <c r="F33" s="108">
        <v>281</v>
      </c>
      <c r="G33" s="108">
        <v>310</v>
      </c>
      <c r="H33" s="109">
        <v>299</v>
      </c>
      <c r="I33" s="122">
        <f t="shared" si="0"/>
        <v>306</v>
      </c>
    </row>
    <row r="34" spans="1:9" ht="12" customHeight="1">
      <c r="A34" s="220"/>
      <c r="B34" s="19"/>
      <c r="C34" s="10" t="s">
        <v>50</v>
      </c>
      <c r="D34" s="110">
        <v>0</v>
      </c>
      <c r="E34" s="110">
        <v>0</v>
      </c>
      <c r="F34" s="110">
        <v>0</v>
      </c>
      <c r="G34" s="110">
        <v>0</v>
      </c>
      <c r="H34" s="111">
        <v>0</v>
      </c>
      <c r="I34" s="120">
        <f t="shared" si="0"/>
        <v>0</v>
      </c>
    </row>
    <row r="35" spans="1:9" ht="12" customHeight="1">
      <c r="A35" s="220"/>
      <c r="B35" s="19"/>
      <c r="C35" s="23" t="s">
        <v>51</v>
      </c>
      <c r="D35" s="112">
        <v>60</v>
      </c>
      <c r="E35" s="112">
        <v>70</v>
      </c>
      <c r="F35" s="112">
        <v>65</v>
      </c>
      <c r="G35" s="112">
        <v>46</v>
      </c>
      <c r="H35" s="113">
        <v>52</v>
      </c>
      <c r="I35" s="120">
        <f t="shared" si="0"/>
        <v>58.6</v>
      </c>
    </row>
    <row r="36" spans="1:9" ht="12" customHeight="1">
      <c r="A36" s="220"/>
      <c r="B36" s="15" t="s">
        <v>52</v>
      </c>
      <c r="C36" s="16" t="s">
        <v>47</v>
      </c>
      <c r="D36" s="104">
        <v>1544</v>
      </c>
      <c r="E36" s="104">
        <v>1281</v>
      </c>
      <c r="F36" s="104">
        <v>523</v>
      </c>
      <c r="G36" s="104">
        <v>1247</v>
      </c>
      <c r="H36" s="105">
        <v>1191</v>
      </c>
      <c r="I36" s="123">
        <f t="shared" si="0"/>
        <v>1157.2</v>
      </c>
    </row>
    <row r="37" spans="1:9" ht="12" customHeight="1">
      <c r="A37" s="220"/>
      <c r="B37" s="19"/>
      <c r="C37" s="20" t="s">
        <v>48</v>
      </c>
      <c r="D37" s="106">
        <v>1520</v>
      </c>
      <c r="E37" s="106">
        <v>1230</v>
      </c>
      <c r="F37" s="106">
        <v>512</v>
      </c>
      <c r="G37" s="106">
        <v>1111</v>
      </c>
      <c r="H37" s="107">
        <v>1120</v>
      </c>
      <c r="I37" s="121">
        <f t="shared" ref="I37" si="5">AVERAGE(D37:H37)</f>
        <v>1098.5999999999999</v>
      </c>
    </row>
    <row r="38" spans="1:9" ht="12" customHeight="1">
      <c r="A38" s="220"/>
      <c r="B38" s="19"/>
      <c r="C38" s="23" t="s">
        <v>49</v>
      </c>
      <c r="D38" s="108">
        <v>173</v>
      </c>
      <c r="E38" s="108">
        <v>188</v>
      </c>
      <c r="F38" s="108">
        <v>158</v>
      </c>
      <c r="G38" s="108">
        <v>139</v>
      </c>
      <c r="H38" s="109">
        <v>149</v>
      </c>
      <c r="I38" s="122">
        <f t="shared" si="0"/>
        <v>161.4</v>
      </c>
    </row>
    <row r="39" spans="1:9" ht="12" customHeight="1">
      <c r="A39" s="220"/>
      <c r="B39" s="19"/>
      <c r="C39" s="10" t="s">
        <v>50</v>
      </c>
      <c r="D39" s="110">
        <v>0</v>
      </c>
      <c r="E39" s="110">
        <v>0</v>
      </c>
      <c r="F39" s="110">
        <v>0</v>
      </c>
      <c r="G39" s="110">
        <v>0</v>
      </c>
      <c r="H39" s="111">
        <v>0</v>
      </c>
      <c r="I39" s="120">
        <f t="shared" si="0"/>
        <v>0</v>
      </c>
    </row>
    <row r="40" spans="1:9" ht="12" customHeight="1">
      <c r="A40" s="220"/>
      <c r="B40" s="19"/>
      <c r="C40" s="23" t="s">
        <v>51</v>
      </c>
      <c r="D40" s="112">
        <v>51</v>
      </c>
      <c r="E40" s="112">
        <v>66</v>
      </c>
      <c r="F40" s="112">
        <v>33</v>
      </c>
      <c r="G40" s="112">
        <v>11</v>
      </c>
      <c r="H40" s="113">
        <v>22</v>
      </c>
      <c r="I40" s="146">
        <f t="shared" si="0"/>
        <v>36.6</v>
      </c>
    </row>
    <row r="41" spans="1:9" ht="12" customHeight="1">
      <c r="A41" s="221"/>
      <c r="B41" s="217" t="s">
        <v>53</v>
      </c>
      <c r="C41" s="218"/>
      <c r="D41" s="114">
        <v>122</v>
      </c>
      <c r="E41" s="114">
        <v>122</v>
      </c>
      <c r="F41" s="114">
        <v>125</v>
      </c>
      <c r="G41" s="114">
        <v>128</v>
      </c>
      <c r="H41" s="115">
        <v>127</v>
      </c>
      <c r="I41" s="119">
        <f t="shared" si="0"/>
        <v>124.8</v>
      </c>
    </row>
    <row r="42" spans="1:9" ht="12" customHeight="1">
      <c r="A42" s="219" t="s">
        <v>56</v>
      </c>
      <c r="B42" s="222" t="s">
        <v>45</v>
      </c>
      <c r="C42" s="223"/>
      <c r="D42" s="114">
        <v>0</v>
      </c>
      <c r="E42" s="114">
        <v>0</v>
      </c>
      <c r="F42" s="114">
        <v>0</v>
      </c>
      <c r="G42" s="114">
        <v>0</v>
      </c>
      <c r="H42" s="115">
        <v>0</v>
      </c>
      <c r="I42" s="119">
        <f t="shared" si="0"/>
        <v>0</v>
      </c>
    </row>
    <row r="43" spans="1:9" ht="12" customHeight="1">
      <c r="A43" s="220"/>
      <c r="B43" s="19" t="s">
        <v>46</v>
      </c>
      <c r="C43" s="26" t="s">
        <v>47</v>
      </c>
      <c r="D43" s="21"/>
      <c r="E43" s="21"/>
      <c r="F43" s="21"/>
      <c r="G43" s="21"/>
      <c r="H43" s="22"/>
      <c r="I43" s="121" t="e">
        <f t="shared" ref="I43" si="6">AVERAGE(D43:H43)</f>
        <v>#DIV/0!</v>
      </c>
    </row>
    <row r="44" spans="1:9" ht="12" customHeight="1">
      <c r="A44" s="220"/>
      <c r="B44" s="19"/>
      <c r="C44" s="20" t="s">
        <v>48</v>
      </c>
      <c r="D44" s="21"/>
      <c r="E44" s="21"/>
      <c r="F44" s="21"/>
      <c r="G44" s="21"/>
      <c r="H44" s="22"/>
      <c r="I44" s="121" t="e">
        <f t="shared" si="0"/>
        <v>#DIV/0!</v>
      </c>
    </row>
    <row r="45" spans="1:9" ht="12" customHeight="1">
      <c r="A45" s="220"/>
      <c r="B45" s="19"/>
      <c r="C45" s="23" t="s">
        <v>49</v>
      </c>
      <c r="D45" s="24"/>
      <c r="E45" s="24"/>
      <c r="F45" s="24"/>
      <c r="G45" s="24"/>
      <c r="H45" s="25"/>
      <c r="I45" s="122" t="e">
        <f t="shared" si="0"/>
        <v>#DIV/0!</v>
      </c>
    </row>
    <row r="46" spans="1:9" ht="12" customHeight="1">
      <c r="A46" s="220"/>
      <c r="B46" s="19"/>
      <c r="C46" s="10" t="s">
        <v>50</v>
      </c>
      <c r="D46" s="27"/>
      <c r="E46" s="27"/>
      <c r="F46" s="27"/>
      <c r="G46" s="27"/>
      <c r="H46" s="28"/>
      <c r="I46" s="120" t="e">
        <f t="shared" si="0"/>
        <v>#DIV/0!</v>
      </c>
    </row>
    <row r="47" spans="1:9" ht="12" customHeight="1">
      <c r="A47" s="220"/>
      <c r="B47" s="19"/>
      <c r="C47" s="23" t="s">
        <v>51</v>
      </c>
      <c r="D47" s="54"/>
      <c r="E47" s="54"/>
      <c r="F47" s="54"/>
      <c r="G47" s="54"/>
      <c r="H47" s="55"/>
      <c r="I47" s="120" t="e">
        <f t="shared" si="0"/>
        <v>#DIV/0!</v>
      </c>
    </row>
    <row r="48" spans="1:9" ht="12" customHeight="1">
      <c r="A48" s="220"/>
      <c r="B48" s="15" t="s">
        <v>52</v>
      </c>
      <c r="C48" s="16" t="s">
        <v>47</v>
      </c>
      <c r="D48" s="17"/>
      <c r="E48" s="17"/>
      <c r="F48" s="17"/>
      <c r="G48" s="17"/>
      <c r="H48" s="18"/>
      <c r="I48" s="123" t="e">
        <f t="shared" si="0"/>
        <v>#DIV/0!</v>
      </c>
    </row>
    <row r="49" spans="1:9" ht="12" customHeight="1">
      <c r="A49" s="220"/>
      <c r="B49" s="19"/>
      <c r="C49" s="20" t="s">
        <v>48</v>
      </c>
      <c r="D49" s="21"/>
      <c r="E49" s="21"/>
      <c r="F49" s="21"/>
      <c r="G49" s="21"/>
      <c r="H49" s="22"/>
      <c r="I49" s="121" t="e">
        <f t="shared" si="0"/>
        <v>#DIV/0!</v>
      </c>
    </row>
    <row r="50" spans="1:9" ht="12" customHeight="1">
      <c r="A50" s="220"/>
      <c r="B50" s="19"/>
      <c r="C50" s="23" t="s">
        <v>49</v>
      </c>
      <c r="D50" s="24"/>
      <c r="E50" s="24"/>
      <c r="F50" s="24"/>
      <c r="G50" s="24"/>
      <c r="H50" s="25"/>
      <c r="I50" s="122" t="e">
        <f t="shared" si="0"/>
        <v>#DIV/0!</v>
      </c>
    </row>
    <row r="51" spans="1:9" ht="12" customHeight="1">
      <c r="A51" s="220"/>
      <c r="B51" s="19"/>
      <c r="C51" s="10" t="s">
        <v>50</v>
      </c>
      <c r="D51" s="27"/>
      <c r="E51" s="27"/>
      <c r="F51" s="27"/>
      <c r="G51" s="27"/>
      <c r="H51" s="28"/>
      <c r="I51" s="120" t="e">
        <f t="shared" si="0"/>
        <v>#DIV/0!</v>
      </c>
    </row>
    <row r="52" spans="1:9" ht="12" customHeight="1">
      <c r="A52" s="220"/>
      <c r="B52" s="19"/>
      <c r="C52" s="23" t="s">
        <v>51</v>
      </c>
      <c r="D52" s="54"/>
      <c r="E52" s="54"/>
      <c r="F52" s="54"/>
      <c r="G52" s="54"/>
      <c r="H52" s="55"/>
      <c r="I52" s="146" t="e">
        <f t="shared" si="0"/>
        <v>#DIV/0!</v>
      </c>
    </row>
    <row r="53" spans="1:9" ht="12" customHeight="1">
      <c r="A53" s="221"/>
      <c r="B53" s="217" t="s">
        <v>53</v>
      </c>
      <c r="C53" s="218"/>
      <c r="D53" s="77"/>
      <c r="E53" s="77"/>
      <c r="F53" s="77"/>
      <c r="G53" s="77"/>
      <c r="H53" s="79"/>
      <c r="I53" s="119" t="e">
        <f t="shared" si="0"/>
        <v>#DIV/0!</v>
      </c>
    </row>
    <row r="54" spans="1:9" ht="12" customHeight="1">
      <c r="A54" s="219" t="s">
        <v>57</v>
      </c>
      <c r="B54" s="222" t="s">
        <v>45</v>
      </c>
      <c r="C54" s="223"/>
      <c r="D54" s="114">
        <v>0</v>
      </c>
      <c r="E54" s="114">
        <v>0</v>
      </c>
      <c r="F54" s="114">
        <v>0</v>
      </c>
      <c r="G54" s="114">
        <v>0</v>
      </c>
      <c r="H54" s="115">
        <v>0</v>
      </c>
      <c r="I54" s="119">
        <f t="shared" si="0"/>
        <v>0</v>
      </c>
    </row>
    <row r="55" spans="1:9" ht="12" customHeight="1">
      <c r="A55" s="220"/>
      <c r="B55" s="19" t="s">
        <v>46</v>
      </c>
      <c r="C55" s="26" t="s">
        <v>47</v>
      </c>
      <c r="D55" s="106"/>
      <c r="E55" s="106"/>
      <c r="F55" s="106"/>
      <c r="G55" s="106"/>
      <c r="H55" s="107"/>
      <c r="I55" s="121" t="e">
        <f t="shared" ref="I55" si="7">AVERAGE(D55:H55)</f>
        <v>#DIV/0!</v>
      </c>
    </row>
    <row r="56" spans="1:9" ht="12" customHeight="1">
      <c r="A56" s="220"/>
      <c r="B56" s="19"/>
      <c r="C56" s="20" t="s">
        <v>48</v>
      </c>
      <c r="D56" s="106"/>
      <c r="E56" s="106"/>
      <c r="F56" s="106"/>
      <c r="G56" s="106"/>
      <c r="H56" s="107"/>
      <c r="I56" s="121" t="e">
        <f t="shared" si="0"/>
        <v>#DIV/0!</v>
      </c>
    </row>
    <row r="57" spans="1:9" ht="12" customHeight="1">
      <c r="A57" s="220"/>
      <c r="B57" s="19"/>
      <c r="C57" s="23" t="s">
        <v>49</v>
      </c>
      <c r="D57" s="108"/>
      <c r="E57" s="108"/>
      <c r="F57" s="108"/>
      <c r="G57" s="108"/>
      <c r="H57" s="109"/>
      <c r="I57" s="122" t="e">
        <f t="shared" si="0"/>
        <v>#DIV/0!</v>
      </c>
    </row>
    <row r="58" spans="1:9" ht="12" customHeight="1">
      <c r="A58" s="220"/>
      <c r="B58" s="19"/>
      <c r="C58" s="10" t="s">
        <v>50</v>
      </c>
      <c r="D58" s="110"/>
      <c r="E58" s="110"/>
      <c r="F58" s="110"/>
      <c r="G58" s="110"/>
      <c r="H58" s="111"/>
      <c r="I58" s="120" t="e">
        <f t="shared" si="0"/>
        <v>#DIV/0!</v>
      </c>
    </row>
    <row r="59" spans="1:9" ht="12" customHeight="1">
      <c r="A59" s="220"/>
      <c r="B59" s="19"/>
      <c r="C59" s="23" t="s">
        <v>51</v>
      </c>
      <c r="D59" s="112"/>
      <c r="E59" s="112"/>
      <c r="F59" s="112"/>
      <c r="G59" s="112"/>
      <c r="H59" s="113"/>
      <c r="I59" s="120" t="e">
        <f t="shared" si="0"/>
        <v>#DIV/0!</v>
      </c>
    </row>
    <row r="60" spans="1:9" ht="12" customHeight="1">
      <c r="A60" s="220"/>
      <c r="B60" s="15" t="s">
        <v>52</v>
      </c>
      <c r="C60" s="16" t="s">
        <v>47</v>
      </c>
      <c r="D60" s="104"/>
      <c r="E60" s="104"/>
      <c r="F60" s="104"/>
      <c r="G60" s="104"/>
      <c r="H60" s="116"/>
      <c r="I60" s="123" t="e">
        <f t="shared" si="0"/>
        <v>#DIV/0!</v>
      </c>
    </row>
    <row r="61" spans="1:9" ht="12" customHeight="1">
      <c r="A61" s="220"/>
      <c r="B61" s="19"/>
      <c r="C61" s="20" t="s">
        <v>48</v>
      </c>
      <c r="D61" s="106"/>
      <c r="E61" s="106"/>
      <c r="F61" s="106"/>
      <c r="G61" s="106"/>
      <c r="H61" s="107"/>
      <c r="I61" s="121" t="e">
        <f t="shared" si="0"/>
        <v>#DIV/0!</v>
      </c>
    </row>
    <row r="62" spans="1:9" ht="12" customHeight="1">
      <c r="A62" s="220"/>
      <c r="B62" s="19"/>
      <c r="C62" s="23" t="s">
        <v>49</v>
      </c>
      <c r="D62" s="108"/>
      <c r="E62" s="108"/>
      <c r="F62" s="108"/>
      <c r="G62" s="108"/>
      <c r="H62" s="109"/>
      <c r="I62" s="122" t="e">
        <f t="shared" si="0"/>
        <v>#DIV/0!</v>
      </c>
    </row>
    <row r="63" spans="1:9" ht="12" customHeight="1">
      <c r="A63" s="220"/>
      <c r="B63" s="19"/>
      <c r="C63" s="10" t="s">
        <v>50</v>
      </c>
      <c r="D63" s="110"/>
      <c r="E63" s="110"/>
      <c r="F63" s="110"/>
      <c r="G63" s="110"/>
      <c r="H63" s="111"/>
      <c r="I63" s="120" t="e">
        <f t="shared" si="0"/>
        <v>#DIV/0!</v>
      </c>
    </row>
    <row r="64" spans="1:9" ht="12" customHeight="1">
      <c r="A64" s="220"/>
      <c r="B64" s="19"/>
      <c r="C64" s="23" t="s">
        <v>51</v>
      </c>
      <c r="D64" s="112"/>
      <c r="E64" s="112"/>
      <c r="F64" s="112"/>
      <c r="G64" s="112"/>
      <c r="H64" s="113"/>
      <c r="I64" s="146" t="e">
        <f t="shared" si="0"/>
        <v>#DIV/0!</v>
      </c>
    </row>
    <row r="65" spans="1:9" ht="12" customHeight="1">
      <c r="A65" s="221"/>
      <c r="B65" s="217" t="s">
        <v>53</v>
      </c>
      <c r="C65" s="218"/>
      <c r="D65" s="114"/>
      <c r="E65" s="114"/>
      <c r="F65" s="114"/>
      <c r="G65" s="114"/>
      <c r="H65" s="115"/>
      <c r="I65" s="119" t="e">
        <f t="shared" si="0"/>
        <v>#DIV/0!</v>
      </c>
    </row>
    <row r="66" spans="1:9" ht="12" customHeight="1">
      <c r="A66" s="238" t="s">
        <v>58</v>
      </c>
      <c r="B66" s="241" t="s">
        <v>45</v>
      </c>
      <c r="C66" s="242"/>
      <c r="D66" s="129">
        <f t="shared" ref="D66:H72" si="8">SUM(D6,D18,D30,D42,D54)</f>
        <v>200</v>
      </c>
      <c r="E66" s="129">
        <f t="shared" si="8"/>
        <v>200</v>
      </c>
      <c r="F66" s="129">
        <f t="shared" si="8"/>
        <v>200</v>
      </c>
      <c r="G66" s="129">
        <f t="shared" si="8"/>
        <v>200</v>
      </c>
      <c r="H66" s="129">
        <f t="shared" si="8"/>
        <v>200</v>
      </c>
      <c r="I66" s="124">
        <f t="shared" si="0"/>
        <v>200</v>
      </c>
    </row>
    <row r="67" spans="1:9" ht="12" customHeight="1">
      <c r="A67" s="239"/>
      <c r="B67" s="30" t="s">
        <v>46</v>
      </c>
      <c r="C67" s="31" t="s">
        <v>47</v>
      </c>
      <c r="D67" s="130">
        <f t="shared" si="8"/>
        <v>2815</v>
      </c>
      <c r="E67" s="130">
        <f t="shared" si="8"/>
        <v>2957</v>
      </c>
      <c r="F67" s="130">
        <f t="shared" si="8"/>
        <v>2896</v>
      </c>
      <c r="G67" s="130">
        <f t="shared" si="8"/>
        <v>4315</v>
      </c>
      <c r="H67" s="131">
        <f t="shared" si="8"/>
        <v>4293</v>
      </c>
      <c r="I67" s="125">
        <f>AVERAGE(D67:H67)</f>
        <v>3455.2</v>
      </c>
    </row>
    <row r="68" spans="1:9" ht="12" customHeight="1">
      <c r="A68" s="239"/>
      <c r="B68" s="30"/>
      <c r="C68" s="34" t="s">
        <v>48</v>
      </c>
      <c r="D68" s="132">
        <f t="shared" si="8"/>
        <v>2717</v>
      </c>
      <c r="E68" s="132">
        <f t="shared" si="8"/>
        <v>2862</v>
      </c>
      <c r="F68" s="132">
        <f t="shared" si="8"/>
        <v>2471</v>
      </c>
      <c r="G68" s="132">
        <f t="shared" si="8"/>
        <v>4132</v>
      </c>
      <c r="H68" s="133">
        <f t="shared" si="8"/>
        <v>4106</v>
      </c>
      <c r="I68" s="126">
        <f t="shared" si="0"/>
        <v>3257.6</v>
      </c>
    </row>
    <row r="69" spans="1:9" ht="12" customHeight="1">
      <c r="A69" s="239"/>
      <c r="B69" s="30"/>
      <c r="C69" s="37" t="s">
        <v>49</v>
      </c>
      <c r="D69" s="134">
        <f t="shared" si="8"/>
        <v>422</v>
      </c>
      <c r="E69" s="134">
        <f t="shared" si="8"/>
        <v>393</v>
      </c>
      <c r="F69" s="134">
        <f t="shared" si="8"/>
        <v>372</v>
      </c>
      <c r="G69" s="134">
        <f t="shared" si="8"/>
        <v>403</v>
      </c>
      <c r="H69" s="135">
        <f t="shared" si="8"/>
        <v>393</v>
      </c>
      <c r="I69" s="127">
        <f t="shared" si="0"/>
        <v>396.6</v>
      </c>
    </row>
    <row r="70" spans="1:9" ht="12" customHeight="1">
      <c r="A70" s="239"/>
      <c r="B70" s="30"/>
      <c r="C70" s="11" t="s">
        <v>50</v>
      </c>
      <c r="D70" s="130">
        <f t="shared" si="8"/>
        <v>0</v>
      </c>
      <c r="E70" s="130">
        <f t="shared" si="8"/>
        <v>0</v>
      </c>
      <c r="F70" s="130">
        <f t="shared" si="8"/>
        <v>0</v>
      </c>
      <c r="G70" s="130">
        <f t="shared" si="8"/>
        <v>0</v>
      </c>
      <c r="H70" s="131">
        <f t="shared" si="8"/>
        <v>0</v>
      </c>
      <c r="I70" s="125">
        <f t="shared" si="0"/>
        <v>0</v>
      </c>
    </row>
    <row r="71" spans="1:9" ht="12" customHeight="1">
      <c r="A71" s="239"/>
      <c r="B71" s="30"/>
      <c r="C71" s="56" t="s">
        <v>51</v>
      </c>
      <c r="D71" s="130">
        <f t="shared" si="8"/>
        <v>65</v>
      </c>
      <c r="E71" s="130">
        <f t="shared" si="8"/>
        <v>72</v>
      </c>
      <c r="F71" s="130">
        <f t="shared" si="8"/>
        <v>76</v>
      </c>
      <c r="G71" s="130">
        <f t="shared" si="8"/>
        <v>49</v>
      </c>
      <c r="H71" s="130">
        <f t="shared" si="8"/>
        <v>56</v>
      </c>
      <c r="I71" s="125">
        <f t="shared" ref="I71:I77" si="9">AVERAGE(D71:H71)</f>
        <v>63.6</v>
      </c>
    </row>
    <row r="72" spans="1:9" ht="12" customHeight="1">
      <c r="A72" s="239"/>
      <c r="B72" s="40" t="s">
        <v>52</v>
      </c>
      <c r="C72" s="41" t="s">
        <v>47</v>
      </c>
      <c r="D72" s="136">
        <f t="shared" si="8"/>
        <v>1915</v>
      </c>
      <c r="E72" s="136">
        <f t="shared" si="8"/>
        <v>1637</v>
      </c>
      <c r="F72" s="136">
        <f t="shared" si="8"/>
        <v>887</v>
      </c>
      <c r="G72" s="136">
        <f t="shared" si="8"/>
        <v>1624</v>
      </c>
      <c r="H72" s="137">
        <f t="shared" si="8"/>
        <v>1532</v>
      </c>
      <c r="I72" s="128">
        <f>AVERAGE(D72:H72)</f>
        <v>1519</v>
      </c>
    </row>
    <row r="73" spans="1:9" ht="12" customHeight="1">
      <c r="A73" s="239"/>
      <c r="B73" s="30"/>
      <c r="C73" s="34" t="s">
        <v>48</v>
      </c>
      <c r="D73" s="132">
        <f>SUM(D13,D37,D25,D49,D61)</f>
        <v>1885</v>
      </c>
      <c r="E73" s="132">
        <f>SUM(E13,E37,E25,E49,E61)</f>
        <v>1562</v>
      </c>
      <c r="F73" s="132">
        <f>SUM(F13,F37,F25,F49,F61)</f>
        <v>863</v>
      </c>
      <c r="G73" s="132">
        <f>SUM(G13,G37,G25,G49,G61)</f>
        <v>1472</v>
      </c>
      <c r="H73" s="132">
        <f>SUM(H13,H37,H25,H49,H61)</f>
        <v>1425</v>
      </c>
      <c r="I73" s="127">
        <f>AVERAGE(D73:H73)</f>
        <v>1441.4</v>
      </c>
    </row>
    <row r="74" spans="1:9" ht="12" customHeight="1">
      <c r="A74" s="239"/>
      <c r="B74" s="30"/>
      <c r="C74" s="37" t="s">
        <v>49</v>
      </c>
      <c r="D74" s="134">
        <f t="shared" ref="D74:H77" si="10">SUM(D14,D26,D38,D50,D62)</f>
        <v>261</v>
      </c>
      <c r="E74" s="134">
        <f t="shared" si="10"/>
        <v>275</v>
      </c>
      <c r="F74" s="134">
        <f t="shared" si="10"/>
        <v>249</v>
      </c>
      <c r="G74" s="134">
        <f t="shared" si="10"/>
        <v>232</v>
      </c>
      <c r="H74" s="135">
        <f t="shared" si="10"/>
        <v>243</v>
      </c>
      <c r="I74" s="127">
        <f t="shared" si="9"/>
        <v>252</v>
      </c>
    </row>
    <row r="75" spans="1:9" ht="12" customHeight="1">
      <c r="A75" s="239"/>
      <c r="B75" s="30"/>
      <c r="C75" s="11" t="s">
        <v>50</v>
      </c>
      <c r="D75" s="130">
        <f t="shared" si="10"/>
        <v>0</v>
      </c>
      <c r="E75" s="130">
        <f t="shared" si="10"/>
        <v>0</v>
      </c>
      <c r="F75" s="130">
        <f t="shared" si="10"/>
        <v>0</v>
      </c>
      <c r="G75" s="130">
        <f t="shared" si="10"/>
        <v>0</v>
      </c>
      <c r="H75" s="131">
        <f t="shared" si="10"/>
        <v>0</v>
      </c>
      <c r="I75" s="125">
        <f t="shared" si="9"/>
        <v>0</v>
      </c>
    </row>
    <row r="76" spans="1:9" ht="12" customHeight="1">
      <c r="A76" s="239"/>
      <c r="B76" s="30"/>
      <c r="C76" s="56" t="s">
        <v>51</v>
      </c>
      <c r="D76" s="147">
        <f t="shared" si="10"/>
        <v>56</v>
      </c>
      <c r="E76" s="147">
        <f t="shared" si="10"/>
        <v>68</v>
      </c>
      <c r="F76" s="147">
        <f t="shared" si="10"/>
        <v>44</v>
      </c>
      <c r="G76" s="147">
        <f t="shared" si="10"/>
        <v>14</v>
      </c>
      <c r="H76" s="147">
        <f t="shared" si="10"/>
        <v>26</v>
      </c>
      <c r="I76" s="148">
        <f t="shared" si="9"/>
        <v>41.6</v>
      </c>
    </row>
    <row r="77" spans="1:9" ht="12" customHeight="1">
      <c r="A77" s="240"/>
      <c r="B77" s="243" t="s">
        <v>53</v>
      </c>
      <c r="C77" s="244"/>
      <c r="D77" s="129">
        <f t="shared" si="10"/>
        <v>205</v>
      </c>
      <c r="E77" s="129">
        <f t="shared" si="10"/>
        <v>207</v>
      </c>
      <c r="F77" s="129">
        <f t="shared" si="10"/>
        <v>205</v>
      </c>
      <c r="G77" s="129">
        <f t="shared" si="10"/>
        <v>218</v>
      </c>
      <c r="H77" s="149">
        <f t="shared" si="10"/>
        <v>217</v>
      </c>
      <c r="I77" s="124">
        <f t="shared" si="9"/>
        <v>210.4</v>
      </c>
    </row>
    <row r="78" spans="1:9" ht="15" customHeight="1"/>
    <row r="79" spans="1:9" ht="15" customHeight="1">
      <c r="A79" s="7" t="s">
        <v>59</v>
      </c>
    </row>
    <row r="80" spans="1:9" ht="15" customHeight="1">
      <c r="B80" s="3"/>
      <c r="C80" s="4"/>
      <c r="D80" s="198" t="s">
        <v>38</v>
      </c>
      <c r="E80" s="198" t="s">
        <v>39</v>
      </c>
      <c r="F80" s="199" t="s">
        <v>40</v>
      </c>
      <c r="G80" s="199" t="s">
        <v>41</v>
      </c>
      <c r="H80" s="199" t="s">
        <v>42</v>
      </c>
      <c r="I80" s="6" t="s">
        <v>43</v>
      </c>
    </row>
    <row r="81" spans="1:9" ht="15" customHeight="1">
      <c r="B81" s="225" t="s">
        <v>60</v>
      </c>
      <c r="C81" s="226"/>
      <c r="D81" s="117">
        <v>200</v>
      </c>
      <c r="E81" s="117">
        <v>200</v>
      </c>
      <c r="F81" s="117">
        <v>200</v>
      </c>
      <c r="G81" s="117">
        <v>200</v>
      </c>
      <c r="H81" s="118">
        <v>200</v>
      </c>
      <c r="I81" s="138">
        <f t="shared" ref="I81:I82" si="11">AVERAGE(D81:H81)</f>
        <v>200</v>
      </c>
    </row>
    <row r="82" spans="1:9" ht="15" customHeight="1">
      <c r="B82" s="227" t="s">
        <v>61</v>
      </c>
      <c r="C82" s="228"/>
      <c r="D82" s="139">
        <f>D77/D81</f>
        <v>1.0249999999999999</v>
      </c>
      <c r="E82" s="139">
        <f t="shared" ref="E82:H82" si="12">E77/E81</f>
        <v>1.0349999999999999</v>
      </c>
      <c r="F82" s="139">
        <f t="shared" si="12"/>
        <v>1.0249999999999999</v>
      </c>
      <c r="G82" s="139">
        <f t="shared" si="12"/>
        <v>1.0900000000000001</v>
      </c>
      <c r="H82" s="139">
        <f t="shared" si="12"/>
        <v>1.085</v>
      </c>
      <c r="I82" s="140">
        <f t="shared" si="11"/>
        <v>1.052</v>
      </c>
    </row>
    <row r="83" spans="1:9" ht="15" customHeight="1">
      <c r="B83" s="227" t="s">
        <v>62</v>
      </c>
      <c r="C83" s="228"/>
      <c r="D83" s="139">
        <f>D77/D69</f>
        <v>0.48578199052132703</v>
      </c>
      <c r="E83" s="139">
        <f t="shared" ref="E83:H83" si="13">E77/E69</f>
        <v>0.52671755725190839</v>
      </c>
      <c r="F83" s="139">
        <f t="shared" si="13"/>
        <v>0.55107526881720426</v>
      </c>
      <c r="G83" s="139">
        <f t="shared" si="13"/>
        <v>0.54094292803970223</v>
      </c>
      <c r="H83" s="139">
        <f t="shared" si="13"/>
        <v>0.55216284987277353</v>
      </c>
      <c r="I83" s="141">
        <f>AVERAGE(D83:H83)</f>
        <v>0.53133611890058308</v>
      </c>
    </row>
    <row r="84" spans="1:9" ht="15" customHeight="1"/>
    <row r="85" spans="1:9" ht="15" customHeight="1" thickBot="1"/>
    <row r="86" spans="1:9" ht="15" customHeight="1">
      <c r="A86" s="248" t="s">
        <v>63</v>
      </c>
      <c r="B86" s="249"/>
      <c r="C86" s="249"/>
      <c r="D86" s="249"/>
      <c r="E86" s="249"/>
      <c r="F86" s="249"/>
      <c r="G86" s="249"/>
      <c r="H86" s="249"/>
      <c r="I86" s="250"/>
    </row>
    <row r="87" spans="1:9" ht="15" customHeight="1">
      <c r="A87" s="251"/>
      <c r="B87" s="252"/>
      <c r="C87" s="252"/>
      <c r="D87" s="252"/>
      <c r="E87" s="252"/>
      <c r="F87" s="252"/>
      <c r="G87" s="252"/>
      <c r="H87" s="252"/>
      <c r="I87" s="253"/>
    </row>
    <row r="88" spans="1:9" ht="15" customHeight="1" thickBot="1">
      <c r="A88" s="254"/>
      <c r="B88" s="255"/>
      <c r="C88" s="255"/>
      <c r="D88" s="255"/>
      <c r="E88" s="255"/>
      <c r="F88" s="255"/>
      <c r="G88" s="255"/>
      <c r="H88" s="255"/>
      <c r="I88" s="256"/>
    </row>
  </sheetData>
  <mergeCells count="22">
    <mergeCell ref="B65:C65"/>
    <mergeCell ref="B77:C77"/>
    <mergeCell ref="A86:I88"/>
    <mergeCell ref="B81:C81"/>
    <mergeCell ref="B82:C82"/>
    <mergeCell ref="B83:C83"/>
    <mergeCell ref="A66:A77"/>
    <mergeCell ref="B66:C66"/>
    <mergeCell ref="B6:C6"/>
    <mergeCell ref="B18:C18"/>
    <mergeCell ref="B30:C30"/>
    <mergeCell ref="B42:C42"/>
    <mergeCell ref="B54:C54"/>
    <mergeCell ref="B17:C17"/>
    <mergeCell ref="B29:C29"/>
    <mergeCell ref="B41:C41"/>
    <mergeCell ref="B53:C53"/>
    <mergeCell ref="A6:A17"/>
    <mergeCell ref="A18:A29"/>
    <mergeCell ref="A30:A41"/>
    <mergeCell ref="A42:A53"/>
    <mergeCell ref="A54:A65"/>
  </mergeCells>
  <phoneticPr fontId="1"/>
  <printOptions horizontalCentered="1"/>
  <pageMargins left="0.39370078740157483" right="0.39370078740157483" top="0.39370078740157483" bottom="0.39370078740157483" header="0.19685039370078741" footer="0.19685039370078741"/>
  <pageSetup paperSize="9" scale="70" orientation="portrait" cellComments="asDisplayed" r:id="rId1"/>
  <rowBreaks count="1" manualBreakCount="1">
    <brk id="77" max="16383" man="1"/>
  </rowBreaks>
  <ignoredErrors>
    <ignoredError sqref="D73:H73"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309E-ACC1-4E76-AAB7-31207B84EE47}">
  <sheetPr>
    <pageSetUpPr fitToPage="1"/>
  </sheetPr>
  <dimension ref="A1:F46"/>
  <sheetViews>
    <sheetView view="pageBreakPreview" zoomScaleNormal="85" zoomScaleSheetLayoutView="100" workbookViewId="0">
      <selection activeCell="C39" sqref="C39:D39"/>
    </sheetView>
  </sheetViews>
  <sheetFormatPr defaultRowHeight="13.2"/>
  <cols>
    <col min="1" max="1" width="2.77734375" customWidth="1"/>
    <col min="2" max="2" width="21.109375" customWidth="1"/>
    <col min="3" max="4" width="13.109375" customWidth="1"/>
    <col min="5" max="5" width="67" customWidth="1"/>
    <col min="6" max="6" width="5.21875" customWidth="1"/>
  </cols>
  <sheetData>
    <row r="1" spans="1:6" ht="16.2">
      <c r="A1" s="52" t="s">
        <v>110</v>
      </c>
      <c r="F1" s="9" t="s">
        <v>65</v>
      </c>
    </row>
    <row r="2" spans="1:6" ht="25.2" customHeight="1">
      <c r="A2" s="46" t="s">
        <v>111</v>
      </c>
      <c r="B2" s="57"/>
      <c r="C2" s="1"/>
      <c r="D2" s="1"/>
      <c r="E2" s="1"/>
    </row>
    <row r="3" spans="1:6" ht="25.2" customHeight="1">
      <c r="A3" s="46"/>
      <c r="B3" s="1"/>
      <c r="C3" s="197" t="s">
        <v>67</v>
      </c>
      <c r="D3" s="197" t="s">
        <v>68</v>
      </c>
      <c r="E3" s="202" t="s">
        <v>69</v>
      </c>
    </row>
    <row r="4" spans="1:6" ht="19.95" customHeight="1">
      <c r="A4" s="1"/>
      <c r="B4" s="44" t="s">
        <v>70</v>
      </c>
      <c r="C4" s="69">
        <v>1000</v>
      </c>
      <c r="D4" s="70">
        <v>2000</v>
      </c>
      <c r="E4" s="257" t="s">
        <v>112</v>
      </c>
    </row>
    <row r="5" spans="1:6" ht="19.95" customHeight="1">
      <c r="A5" s="1"/>
      <c r="B5" s="44" t="s">
        <v>72</v>
      </c>
      <c r="C5" s="69">
        <v>500</v>
      </c>
      <c r="D5" s="70">
        <v>1200</v>
      </c>
      <c r="E5" s="258"/>
    </row>
    <row r="6" spans="1:6" ht="19.95" customHeight="1">
      <c r="A6" s="1"/>
      <c r="B6" s="44" t="s">
        <v>73</v>
      </c>
      <c r="C6" s="69">
        <v>200</v>
      </c>
      <c r="D6" s="70">
        <v>800</v>
      </c>
      <c r="E6" s="258"/>
    </row>
    <row r="7" spans="1:6" ht="19.95" customHeight="1">
      <c r="A7" s="1"/>
      <c r="B7" s="44" t="s">
        <v>74</v>
      </c>
      <c r="C7" s="69">
        <v>10</v>
      </c>
      <c r="D7" s="70">
        <v>200</v>
      </c>
      <c r="E7" s="258"/>
    </row>
    <row r="8" spans="1:6" ht="19.95" customHeight="1">
      <c r="A8" s="1"/>
      <c r="B8" s="204" t="s">
        <v>75</v>
      </c>
      <c r="C8" s="71">
        <f>C6/C5</f>
        <v>0.4</v>
      </c>
      <c r="D8" s="72">
        <f>D6/D5</f>
        <v>0.66666666666666663</v>
      </c>
      <c r="E8" s="258"/>
    </row>
    <row r="9" spans="1:6" ht="19.95" customHeight="1">
      <c r="A9" s="1"/>
      <c r="B9" s="47" t="s">
        <v>76</v>
      </c>
      <c r="C9" s="71">
        <f>C7/C5</f>
        <v>0.02</v>
      </c>
      <c r="D9" s="72">
        <f>D7/D5</f>
        <v>0.16666666666666666</v>
      </c>
      <c r="E9" s="259"/>
    </row>
    <row r="10" spans="1:6" ht="19.95" customHeight="1">
      <c r="A10" s="1"/>
      <c r="B10" s="45"/>
      <c r="C10" s="49"/>
      <c r="D10" s="49"/>
      <c r="E10" s="48"/>
    </row>
    <row r="11" spans="1:6" ht="25.2" customHeight="1">
      <c r="A11" s="46" t="s">
        <v>113</v>
      </c>
      <c r="B11" s="1"/>
      <c r="C11" s="1"/>
      <c r="D11" s="1"/>
      <c r="E11" s="1"/>
    </row>
    <row r="12" spans="1:6" ht="25.2" customHeight="1">
      <c r="A12" s="46"/>
      <c r="B12" s="1"/>
      <c r="C12" s="197" t="s">
        <v>67</v>
      </c>
      <c r="D12" s="197" t="s">
        <v>68</v>
      </c>
      <c r="E12" s="202" t="s">
        <v>69</v>
      </c>
    </row>
    <row r="13" spans="1:6" ht="19.95" customHeight="1">
      <c r="A13" s="1"/>
      <c r="B13" s="44" t="s">
        <v>70</v>
      </c>
      <c r="C13" s="69">
        <v>3000</v>
      </c>
      <c r="D13" s="70">
        <v>5000</v>
      </c>
      <c r="E13" s="257" t="s">
        <v>114</v>
      </c>
    </row>
    <row r="14" spans="1:6" ht="19.95" customHeight="1">
      <c r="A14" s="1"/>
      <c r="B14" s="44" t="s">
        <v>72</v>
      </c>
      <c r="C14" s="69">
        <v>500</v>
      </c>
      <c r="D14" s="70">
        <v>500</v>
      </c>
      <c r="E14" s="258"/>
    </row>
    <row r="15" spans="1:6" ht="19.95" customHeight="1">
      <c r="A15" s="1"/>
      <c r="B15" s="44" t="s">
        <v>73</v>
      </c>
      <c r="C15" s="69">
        <v>100</v>
      </c>
      <c r="D15" s="70">
        <v>200</v>
      </c>
      <c r="E15" s="258"/>
    </row>
    <row r="16" spans="1:6" ht="19.95" customHeight="1">
      <c r="A16" s="1"/>
      <c r="B16" s="44" t="s">
        <v>74</v>
      </c>
      <c r="C16" s="69">
        <v>50</v>
      </c>
      <c r="D16" s="70">
        <v>120</v>
      </c>
      <c r="E16" s="258"/>
    </row>
    <row r="17" spans="1:5" ht="19.95" customHeight="1">
      <c r="A17" s="1"/>
      <c r="B17" s="204" t="s">
        <v>75</v>
      </c>
      <c r="C17" s="71">
        <f>C15/C14</f>
        <v>0.2</v>
      </c>
      <c r="D17" s="72">
        <f>D15/D14</f>
        <v>0.4</v>
      </c>
      <c r="E17" s="258"/>
    </row>
    <row r="18" spans="1:5" ht="19.95" customHeight="1">
      <c r="A18" s="1"/>
      <c r="B18" s="47" t="s">
        <v>76</v>
      </c>
      <c r="C18" s="71">
        <f>C16/C14</f>
        <v>0.1</v>
      </c>
      <c r="D18" s="72">
        <f>D16/D14</f>
        <v>0.24</v>
      </c>
      <c r="E18" s="259"/>
    </row>
    <row r="19" spans="1:5" ht="19.95" customHeight="1">
      <c r="A19" s="1"/>
      <c r="B19" s="45"/>
      <c r="C19" s="49"/>
      <c r="D19" s="49"/>
      <c r="E19" s="48"/>
    </row>
    <row r="20" spans="1:5" ht="25.2" customHeight="1">
      <c r="A20" s="46" t="s">
        <v>79</v>
      </c>
      <c r="B20" s="1"/>
      <c r="C20" s="1"/>
      <c r="D20" s="1"/>
      <c r="E20" s="1"/>
    </row>
    <row r="21" spans="1:5" ht="25.2" customHeight="1">
      <c r="A21" s="46"/>
      <c r="B21" s="1"/>
      <c r="C21" s="197" t="s">
        <v>67</v>
      </c>
      <c r="D21" s="197" t="s">
        <v>68</v>
      </c>
      <c r="E21" s="202" t="s">
        <v>69</v>
      </c>
    </row>
    <row r="22" spans="1:5" ht="19.95" customHeight="1">
      <c r="A22" s="1"/>
      <c r="B22" s="44" t="s">
        <v>70</v>
      </c>
      <c r="C22" s="69"/>
      <c r="D22" s="70"/>
      <c r="E22" s="257" t="s">
        <v>78</v>
      </c>
    </row>
    <row r="23" spans="1:5" ht="19.95" customHeight="1">
      <c r="A23" s="1"/>
      <c r="B23" s="44" t="s">
        <v>72</v>
      </c>
      <c r="C23" s="69"/>
      <c r="D23" s="70"/>
      <c r="E23" s="258"/>
    </row>
    <row r="24" spans="1:5" ht="19.95" customHeight="1">
      <c r="A24" s="1"/>
      <c r="B24" s="44" t="s">
        <v>73</v>
      </c>
      <c r="C24" s="69"/>
      <c r="D24" s="70"/>
      <c r="E24" s="258"/>
    </row>
    <row r="25" spans="1:5" ht="19.95" customHeight="1">
      <c r="A25" s="1"/>
      <c r="B25" s="44" t="s">
        <v>74</v>
      </c>
      <c r="C25" s="69"/>
      <c r="D25" s="70"/>
      <c r="E25" s="258"/>
    </row>
    <row r="26" spans="1:5" ht="19.95" customHeight="1">
      <c r="A26" s="1"/>
      <c r="B26" s="204" t="s">
        <v>75</v>
      </c>
      <c r="C26" s="71" t="e">
        <f>C24/C23</f>
        <v>#DIV/0!</v>
      </c>
      <c r="D26" s="72" t="e">
        <f>D24/D23</f>
        <v>#DIV/0!</v>
      </c>
      <c r="E26" s="258"/>
    </row>
    <row r="27" spans="1:5" ht="19.95" customHeight="1">
      <c r="A27" s="1"/>
      <c r="B27" s="47" t="s">
        <v>76</v>
      </c>
      <c r="C27" s="71" t="e">
        <f>C25/C23</f>
        <v>#DIV/0!</v>
      </c>
      <c r="D27" s="72" t="e">
        <f>D25/D23</f>
        <v>#DIV/0!</v>
      </c>
      <c r="E27" s="259"/>
    </row>
    <row r="28" spans="1:5" ht="19.95" customHeight="1">
      <c r="A28" s="1"/>
      <c r="B28" s="45"/>
      <c r="C28" s="49"/>
      <c r="D28" s="49"/>
      <c r="E28" s="48"/>
    </row>
    <row r="29" spans="1:5" ht="25.2" customHeight="1">
      <c r="A29" s="46" t="s">
        <v>80</v>
      </c>
      <c r="B29" s="1"/>
      <c r="C29" s="1"/>
      <c r="D29" s="1"/>
      <c r="E29" s="1"/>
    </row>
    <row r="30" spans="1:5" ht="25.2" customHeight="1">
      <c r="A30" s="46"/>
      <c r="B30" s="1"/>
      <c r="C30" s="197" t="s">
        <v>67</v>
      </c>
      <c r="D30" s="197" t="s">
        <v>68</v>
      </c>
      <c r="E30" s="202" t="s">
        <v>69</v>
      </c>
    </row>
    <row r="31" spans="1:5" ht="19.95" customHeight="1">
      <c r="A31" s="1"/>
      <c r="B31" s="44" t="s">
        <v>70</v>
      </c>
      <c r="C31" s="69"/>
      <c r="D31" s="70"/>
      <c r="E31" s="257" t="s">
        <v>78</v>
      </c>
    </row>
    <row r="32" spans="1:5" ht="19.95" customHeight="1">
      <c r="A32" s="1"/>
      <c r="B32" s="44" t="s">
        <v>72</v>
      </c>
      <c r="C32" s="69"/>
      <c r="D32" s="70"/>
      <c r="E32" s="258"/>
    </row>
    <row r="33" spans="1:5" ht="19.95" customHeight="1">
      <c r="A33" s="1"/>
      <c r="B33" s="44" t="s">
        <v>73</v>
      </c>
      <c r="C33" s="69"/>
      <c r="D33" s="70"/>
      <c r="E33" s="258"/>
    </row>
    <row r="34" spans="1:5" ht="19.95" customHeight="1">
      <c r="A34" s="1"/>
      <c r="B34" s="44" t="s">
        <v>74</v>
      </c>
      <c r="C34" s="69"/>
      <c r="D34" s="70"/>
      <c r="E34" s="258"/>
    </row>
    <row r="35" spans="1:5" ht="19.95" customHeight="1">
      <c r="A35" s="1"/>
      <c r="B35" s="204" t="s">
        <v>75</v>
      </c>
      <c r="C35" s="71" t="e">
        <f>C33/C32</f>
        <v>#DIV/0!</v>
      </c>
      <c r="D35" s="72" t="e">
        <f>D33/D32</f>
        <v>#DIV/0!</v>
      </c>
      <c r="E35" s="258"/>
    </row>
    <row r="36" spans="1:5" ht="19.95" customHeight="1">
      <c r="A36" s="1"/>
      <c r="B36" s="47" t="s">
        <v>76</v>
      </c>
      <c r="C36" s="71" t="e">
        <f>C34/C32</f>
        <v>#DIV/0!</v>
      </c>
      <c r="D36" s="72" t="e">
        <f>D34/D32</f>
        <v>#DIV/0!</v>
      </c>
      <c r="E36" s="259"/>
    </row>
    <row r="37" spans="1:5" ht="19.95" customHeight="1">
      <c r="A37" s="1"/>
      <c r="B37" s="45"/>
      <c r="C37" s="49"/>
      <c r="D37" s="49"/>
      <c r="E37" s="48"/>
    </row>
    <row r="38" spans="1:5" ht="25.2" customHeight="1">
      <c r="A38" s="46" t="s">
        <v>81</v>
      </c>
      <c r="B38" s="1"/>
      <c r="C38" s="1"/>
      <c r="D38" s="1"/>
      <c r="E38" s="1"/>
    </row>
    <row r="39" spans="1:5" ht="25.2" customHeight="1">
      <c r="A39" s="46"/>
      <c r="B39" s="1"/>
      <c r="C39" s="197" t="s">
        <v>67</v>
      </c>
      <c r="D39" s="197" t="s">
        <v>68</v>
      </c>
      <c r="E39" s="202" t="s">
        <v>69</v>
      </c>
    </row>
    <row r="40" spans="1:5" ht="19.95" customHeight="1">
      <c r="A40" s="1"/>
      <c r="B40" s="44" t="s">
        <v>70</v>
      </c>
      <c r="C40" s="69"/>
      <c r="D40" s="70"/>
      <c r="E40" s="257" t="s">
        <v>78</v>
      </c>
    </row>
    <row r="41" spans="1:5" ht="19.95" customHeight="1">
      <c r="A41" s="1"/>
      <c r="B41" s="44" t="s">
        <v>72</v>
      </c>
      <c r="C41" s="69"/>
      <c r="D41" s="70"/>
      <c r="E41" s="258"/>
    </row>
    <row r="42" spans="1:5" ht="19.95" customHeight="1">
      <c r="A42" s="1"/>
      <c r="B42" s="44" t="s">
        <v>73</v>
      </c>
      <c r="C42" s="69"/>
      <c r="D42" s="70"/>
      <c r="E42" s="258"/>
    </row>
    <row r="43" spans="1:5" ht="19.95" customHeight="1">
      <c r="A43" s="1"/>
      <c r="B43" s="44" t="s">
        <v>74</v>
      </c>
      <c r="C43" s="69"/>
      <c r="D43" s="70"/>
      <c r="E43" s="258"/>
    </row>
    <row r="44" spans="1:5" ht="19.95" customHeight="1">
      <c r="A44" s="1"/>
      <c r="B44" s="204" t="s">
        <v>75</v>
      </c>
      <c r="C44" s="71" t="e">
        <f>C42/C41</f>
        <v>#DIV/0!</v>
      </c>
      <c r="D44" s="72" t="e">
        <f>D42/D41</f>
        <v>#DIV/0!</v>
      </c>
      <c r="E44" s="258"/>
    </row>
    <row r="45" spans="1:5" ht="19.95" customHeight="1">
      <c r="A45" s="1"/>
      <c r="B45" s="47" t="s">
        <v>76</v>
      </c>
      <c r="C45" s="71" t="e">
        <f>C43/C41</f>
        <v>#DIV/0!</v>
      </c>
      <c r="D45" s="72" t="e">
        <f>D43/D41</f>
        <v>#DIV/0!</v>
      </c>
      <c r="E45" s="259"/>
    </row>
    <row r="46" spans="1:5" ht="19.95" customHeight="1">
      <c r="A46" s="1"/>
      <c r="B46" s="45"/>
      <c r="C46" s="49"/>
      <c r="D46" s="49"/>
      <c r="E46" s="48"/>
    </row>
  </sheetData>
  <mergeCells count="5">
    <mergeCell ref="E4:E9"/>
    <mergeCell ref="E13:E18"/>
    <mergeCell ref="E22:E27"/>
    <mergeCell ref="E31:E36"/>
    <mergeCell ref="E40:E45"/>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3.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vt:lpstr>
      <vt:lpstr>別紙２の１</vt:lpstr>
      <vt:lpstr>別紙２の２-○</vt:lpstr>
      <vt:lpstr>別紙３</vt:lpstr>
      <vt:lpstr>別紙１【記入例】</vt:lpstr>
      <vt:lpstr>別紙２の１【記入例】</vt:lpstr>
      <vt:lpstr>別紙２の２-○【記入例】</vt:lpstr>
      <vt:lpstr>別紙３【記入例】</vt:lpstr>
      <vt:lpstr>別紙１!Print_Area</vt:lpstr>
      <vt:lpstr>別紙２の１!Print_Area</vt:lpstr>
      <vt:lpstr>別紙２の１【記入例】!Print_Area</vt:lpstr>
      <vt:lpstr>'別紙２の２-○'!Print_Area</vt:lpstr>
      <vt:lpstr>'別紙２の２-○【記入例】'!Print_Area</vt:lpstr>
      <vt:lpstr>別紙３!Print_Area</vt:lpstr>
      <vt:lpstr>別紙３【記入例】!Print_Area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萩原萌夏</cp:lastModifiedBy>
  <cp:revision/>
  <cp:lastPrinted>2025-01-16T11:08:39Z</cp:lastPrinted>
  <dcterms:created xsi:type="dcterms:W3CDTF">2011-06-14T05:32:50Z</dcterms:created>
  <dcterms:modified xsi:type="dcterms:W3CDTF">2025-01-16T11:15:09Z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2022-04-11T05:01:07Z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996a43c9-f7b4-4a0b-8f74-58a5a424614b</vt:lpwstr>
  </property>
  <property fmtid="{D5CDD505-2E9C-101B-9397-08002B2CF9AE}" pid="9" name="MSIP_Label_d899a617-f30e-4fb8-b81c-fb6d0b94ac5b_ContentBits">
    <vt:lpwstr>0</vt:lpwstr>
  </property>
</Properties>
</file>