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arai\Downloads\"/>
    </mc:Choice>
  </mc:AlternateContent>
  <xr:revisionPtr revIDLastSave="0" documentId="13_ncr:1_{11A3C0FB-E63A-478C-B660-411621584493}" xr6:coauthVersionLast="47" xr6:coauthVersionMax="47" xr10:uidLastSave="{00000000-0000-0000-0000-000000000000}"/>
  <bookViews>
    <workbookView xWindow="-110" yWindow="-110" windowWidth="23260" windowHeight="14860" tabRatio="706" xr2:uid="{A74CBE73-CAC6-4C98-884F-33BD82F55C4D}"/>
  </bookViews>
  <sheets>
    <sheet name="表紙" sheetId="1" r:id="rId1"/>
    <sheet name="利用に当たって・出典" sheetId="2" r:id="rId2"/>
    <sheet name="１．学校系統図" sheetId="3" r:id="rId3"/>
    <sheet name="２．学校統計" sheetId="15" r:id="rId4"/>
    <sheet name="3．私立学校の割合" sheetId="4" r:id="rId5"/>
    <sheet name="4．学級編制基準" sheetId="6" r:id="rId6"/>
    <sheet name="5．大学の学生納付金" sheetId="10" r:id="rId7"/>
    <sheet name="6．政府機関等奨学金制度" sheetId="11" r:id="rId8"/>
    <sheet name="7．大学の収入の構成" sheetId="12" r:id="rId9"/>
    <sheet name="8．高等教育教職員の構成" sheetId="13" r:id="rId10"/>
    <sheet name="9．国・地域別留学者数（上位 10 か国）" sheetId="14" r:id="rId11"/>
  </sheets>
  <definedNames>
    <definedName name="_xlnm.Print_Area" localSheetId="6">'5．大学の学生納付金'!$A$1:$I$67</definedName>
    <definedName name="_xlnm.Print_Area" localSheetId="7">'6．政府機関等奨学金制度'!$A$1:$M$64</definedName>
    <definedName name="_xlnm.Print_Area" localSheetId="8">'7．大学の収入の構成'!$A$1:$M$23</definedName>
    <definedName name="_xlnm.Print_Area" localSheetId="9">'8．高等教育教職員の構成'!$A$1:$H$12</definedName>
    <definedName name="_xlnm.Print_Area" localSheetId="10">'9．国・地域別留学者数（上位 10 か国）'!$A$1:$M$16</definedName>
    <definedName name="_xlnm.Print_Area" localSheetId="0">表紙!$A$1:$K$51</definedName>
    <definedName name="Z_C91F12B7_002B_4A66_8787_22F5E7B5AF3F_.wvu.PrintArea" localSheetId="0" hidden="1">表紙!$A$1:$L$58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 i="11" l="1"/>
  <c r="D59" i="10"/>
  <c r="D57" i="10"/>
  <c r="D55" i="10"/>
  <c r="D53" i="10"/>
  <c r="D49" i="10"/>
  <c r="D47" i="10"/>
  <c r="D45" i="10"/>
  <c r="F59" i="10"/>
  <c r="F57" i="10"/>
  <c r="F55" i="10"/>
  <c r="F53" i="10"/>
  <c r="F49" i="10"/>
  <c r="F47" i="10"/>
  <c r="F45" i="10"/>
  <c r="H7" i="13"/>
  <c r="G7" i="13"/>
  <c r="F7" i="13"/>
  <c r="E7" i="13"/>
  <c r="D7" i="13"/>
  <c r="C7" i="13"/>
  <c r="H20" i="11"/>
  <c r="H18" i="11"/>
  <c r="H17" i="11"/>
  <c r="H15" i="11"/>
  <c r="H14" i="11"/>
  <c r="H12" i="11"/>
  <c r="H11" i="11"/>
  <c r="H9" i="11"/>
  <c r="E23" i="10" l="1"/>
  <c r="E22" i="10"/>
  <c r="E21" i="10"/>
  <c r="E20" i="10"/>
  <c r="E19" i="10"/>
  <c r="E18" i="10"/>
  <c r="E17" i="10"/>
  <c r="E16" i="10"/>
  <c r="E12" i="10"/>
  <c r="E11" i="10"/>
  <c r="E10" i="10"/>
  <c r="E9" i="10"/>
  <c r="E8" i="10"/>
  <c r="E7" i="10"/>
  <c r="E6" i="10"/>
  <c r="E5" i="10"/>
  <c r="M13" i="14"/>
  <c r="L13" i="14"/>
  <c r="K13" i="14"/>
  <c r="J13" i="14"/>
  <c r="I13" i="14"/>
  <c r="H13" i="14"/>
  <c r="G13" i="14"/>
  <c r="F13" i="14"/>
  <c r="E13" i="14"/>
  <c r="D13" i="14"/>
  <c r="C13" i="14"/>
  <c r="M11" i="14"/>
  <c r="L11" i="14"/>
  <c r="K11" i="14"/>
  <c r="J11" i="14"/>
  <c r="I11" i="14"/>
  <c r="H11" i="14"/>
  <c r="G11" i="14"/>
  <c r="F11" i="14"/>
  <c r="E11" i="14"/>
  <c r="D11" i="14"/>
  <c r="C11" i="14"/>
  <c r="M9" i="14"/>
  <c r="L9" i="14"/>
  <c r="K9" i="14"/>
  <c r="J9" i="14"/>
  <c r="I9" i="14"/>
  <c r="H9" i="14"/>
  <c r="G9" i="14"/>
  <c r="F9" i="14"/>
  <c r="E9" i="14"/>
  <c r="D9" i="14"/>
  <c r="C9" i="14"/>
  <c r="M7" i="14"/>
  <c r="L7" i="14"/>
  <c r="K7" i="14"/>
  <c r="J7" i="14"/>
  <c r="I7" i="14"/>
  <c r="H7" i="14"/>
  <c r="G7" i="14"/>
  <c r="F7" i="14"/>
  <c r="E7" i="14"/>
  <c r="D7" i="14"/>
  <c r="C7" i="14"/>
  <c r="M5" i="14"/>
  <c r="L5" i="14"/>
  <c r="K5" i="14"/>
  <c r="J5" i="14"/>
  <c r="I5" i="14"/>
  <c r="H5" i="14"/>
  <c r="G5" i="14"/>
  <c r="F5" i="14"/>
  <c r="E5" i="14"/>
  <c r="D5" i="14"/>
  <c r="C5" i="14"/>
</calcChain>
</file>

<file path=xl/sharedStrings.xml><?xml version="1.0" encoding="utf-8"?>
<sst xmlns="http://schemas.openxmlformats.org/spreadsheetml/2006/main" count="576" uniqueCount="319">
  <si>
    <t>各統計の出典については、原則として各統計の下方に資料番号のみを付し、資料名は「出典一覧」に示した。</t>
    <rPh sb="1" eb="3">
      <t>トウケイ</t>
    </rPh>
    <rPh sb="4" eb="6">
      <t>シュッテン</t>
    </rPh>
    <rPh sb="18" eb="20">
      <t>トウケイ</t>
    </rPh>
    <rPh sb="21" eb="23">
      <t>カホウ</t>
    </rPh>
    <rPh sb="39" eb="41">
      <t>シュッテン</t>
    </rPh>
    <rPh sb="41" eb="43">
      <t>イチラン</t>
    </rPh>
    <rPh sb="45" eb="46">
      <t>シメ</t>
    </rPh>
    <phoneticPr fontId="2"/>
  </si>
  <si>
    <t xml:space="preserve">四捨五入した数を使用しているデータでは、内訳の数の合計が、計欄の数と一致しない場合がある。 
</t>
  </si>
  <si>
    <t>利　用　に　当　た　っ　て</t>
    <phoneticPr fontId="2"/>
  </si>
  <si>
    <t>１．</t>
    <phoneticPr fontId="2"/>
  </si>
  <si>
    <t>２．</t>
    <phoneticPr fontId="2"/>
  </si>
  <si>
    <t>３．</t>
    <phoneticPr fontId="2"/>
  </si>
  <si>
    <t>４．</t>
    <phoneticPr fontId="2"/>
  </si>
  <si>
    <t>５．</t>
    <phoneticPr fontId="2"/>
  </si>
  <si>
    <t>統計に使用している記号は次のことを表す。
「ｍ」：計数が不明。
「0」あるいは「0.0」：表章単位に満たないもの。
「ａ」：制度が存在しない。</t>
    <phoneticPr fontId="2"/>
  </si>
  <si>
    <t>就学前教育：</t>
    <phoneticPr fontId="2"/>
  </si>
  <si>
    <t>就学前教育は、幼稚園のほか保育学校等で行われ、通常3～5歳児を対象とする。</t>
  </si>
  <si>
    <t>義務教育：</t>
    <phoneticPr fontId="2"/>
  </si>
  <si>
    <t>就学義務に関する規定は州により異なる。就学義務開始年齢を6歳とする州が最も多いが、7歳あるいは8歳とする州でも6歳からの就学が認められており、6歳児の大半が就学している。義務教育年限は、9～12年であるが、12年とする州が最も多い。</t>
    <rPh sb="42" eb="43">
      <t>サイ</t>
    </rPh>
    <rPh sb="48" eb="49">
      <t>サイ</t>
    </rPh>
    <rPh sb="52" eb="53">
      <t>シュウ</t>
    </rPh>
    <phoneticPr fontId="2"/>
  </si>
  <si>
    <t>初等中等教育：</t>
    <rPh sb="2" eb="4">
      <t>チュウトウ</t>
    </rPh>
    <rPh sb="4" eb="6">
      <t>キョウイク</t>
    </rPh>
    <phoneticPr fontId="2"/>
  </si>
  <si>
    <t xml:space="preserve">初等・中等教育は合計12年であるが、その形態は6－3(2) －3(4) 年制、8－4年制、6－6年制、5－3－4年制、4－4－4年制など多様であり、これらのほかにも、初等・中等双方の段階にまたがる学校もある。現在は5－3－4年制が一般的である。2018年について、公立初等学校の形態別の割合をみると、3年制又は4年制小学校6.5％、5年制小学校34.9％、6年制小学校12.3％、8年制小学校9.2％、ミドルスクール18.0％、初等・中等双方の段階にまたがる学校8.8％、その他10.3％であり、公立中等学校の形態別の割合をみると、下級ハイスクール（3年又は2年制）7.6％、上級ハイスクール（3年制）1.8％、4年制ハイスクール52.4％、上級・下級併設ハイスクール（通常6年）9.3％、初等・中等双方の段階にまたがる学校21.1％及びその他7.7％となっている。
</t>
    <rPh sb="68" eb="70">
      <t>タヨウ</t>
    </rPh>
    <rPh sb="167" eb="169">
      <t>ネンセイ</t>
    </rPh>
    <phoneticPr fontId="2"/>
  </si>
  <si>
    <t>高等教育：</t>
    <phoneticPr fontId="2"/>
  </si>
  <si>
    <t>高等教育機関は、総合大学、リベラルアーツカレッジをはじめとする総合大学以外の4年制大学、2年制大学に大別される。総合大学は、文理学部、文理大学院及び専門職大学院（学部レベルのプログラムを提供している場合もある）から構成される。専門職大学院（学部）は、医学、法学などの専門職教育を行うもので独立の機関として存在する場合（専門職大学、専門職大学院大学）もある。専門職大学院（学部）へ進学するためには、通常、総合大学又はリベラルアーツカレッジにおいて一般教育を受け（年限は専攻により異なる）、さらに試験、面接を受ける必要がある。2年制大学には、ジュニアカレッジ、コミュニティカレッジ、テクニカルカレッジがある。州立の2年制大学は主としてコミュニティカレッジあるいはテクニカルカレッジである。</t>
    <rPh sb="31" eb="33">
      <t>ソウゴウ</t>
    </rPh>
    <rPh sb="33" eb="35">
      <t>ダイガク</t>
    </rPh>
    <rPh sb="35" eb="37">
      <t>イガイ</t>
    </rPh>
    <rPh sb="39" eb="41">
      <t>ネンセイ</t>
    </rPh>
    <rPh sb="41" eb="43">
      <t>ダイガク</t>
    </rPh>
    <rPh sb="45" eb="47">
      <t>ネンセイ</t>
    </rPh>
    <rPh sb="62" eb="64">
      <t>ブンリ</t>
    </rPh>
    <rPh sb="67" eb="69">
      <t>ブンリ</t>
    </rPh>
    <rPh sb="69" eb="72">
      <t>ダイガクイン</t>
    </rPh>
    <rPh sb="72" eb="73">
      <t>オヨ</t>
    </rPh>
    <rPh sb="74" eb="77">
      <t>センモンショク</t>
    </rPh>
    <rPh sb="77" eb="80">
      <t>ダイガクイン</t>
    </rPh>
    <rPh sb="81" eb="83">
      <t>ガクブ</t>
    </rPh>
    <rPh sb="93" eb="95">
      <t>テイキョウ</t>
    </rPh>
    <rPh sb="99" eb="101">
      <t>バアイ</t>
    </rPh>
    <rPh sb="115" eb="116">
      <t>ショク</t>
    </rPh>
    <rPh sb="118" eb="119">
      <t>イン</t>
    </rPh>
    <rPh sb="135" eb="136">
      <t>ショク</t>
    </rPh>
    <rPh sb="147" eb="149">
      <t>キカン</t>
    </rPh>
    <rPh sb="156" eb="158">
      <t>バアイ</t>
    </rPh>
    <rPh sb="159" eb="161">
      <t>センモン</t>
    </rPh>
    <rPh sb="161" eb="162">
      <t>ショク</t>
    </rPh>
    <rPh sb="162" eb="164">
      <t>ダイガク</t>
    </rPh>
    <rPh sb="165" eb="168">
      <t>センモンショク</t>
    </rPh>
    <rPh sb="168" eb="171">
      <t>ダイガクイン</t>
    </rPh>
    <rPh sb="171" eb="173">
      <t>ダイガク</t>
    </rPh>
    <rPh sb="180" eb="181">
      <t>ショク</t>
    </rPh>
    <rPh sb="183" eb="184">
      <t>イン</t>
    </rPh>
    <rPh sb="262" eb="264">
      <t>ネンセイ</t>
    </rPh>
    <rPh sb="264" eb="266">
      <t>ダイガク</t>
    </rPh>
    <rPh sb="306" eb="308">
      <t>ネンセイ</t>
    </rPh>
    <phoneticPr fontId="2"/>
  </si>
  <si>
    <t>教育</t>
  </si>
  <si>
    <t>学校種名</t>
  </si>
  <si>
    <t>設置</t>
  </si>
  <si>
    <t>修業</t>
  </si>
  <si>
    <t>通  常  の</t>
  </si>
  <si>
    <t>学校数</t>
  </si>
  <si>
    <t>児童・生徒・</t>
  </si>
  <si>
    <t>本　 務</t>
  </si>
  <si>
    <t>備考</t>
  </si>
  <si>
    <t>段階</t>
  </si>
  <si>
    <t>者別</t>
  </si>
  <si>
    <t>年限</t>
  </si>
  <si>
    <t>在学年齢</t>
  </si>
  <si>
    <t>学  生   数</t>
  </si>
  <si>
    <t>教員数</t>
  </si>
  <si>
    <t>年</t>
  </si>
  <si>
    <t>歳</t>
  </si>
  <si>
    <t>校</t>
  </si>
  <si>
    <t>千人</t>
  </si>
  <si>
    <t>就学前</t>
  </si>
  <si>
    <t>公</t>
  </si>
  <si>
    <t>－</t>
  </si>
  <si>
    <t>3～5</t>
  </si>
  <si>
    <t xml:space="preserve">m </t>
    <phoneticPr fontId="2"/>
  </si>
  <si>
    <t>m</t>
    <phoneticPr fontId="2"/>
  </si>
  <si>
    <t>私</t>
  </si>
  <si>
    <t>初等・中等</t>
  </si>
  <si>
    <t>公私</t>
  </si>
  <si>
    <t>6～10</t>
  </si>
  <si>
    <t>6～11</t>
  </si>
  <si>
    <t>6～13</t>
  </si>
  <si>
    <t>3(4)</t>
  </si>
  <si>
    <t>11(10)～13</t>
  </si>
  <si>
    <t>初等段階</t>
  </si>
  <si>
    <t>3(2)</t>
  </si>
  <si>
    <t>12～14(13)</t>
  </si>
  <si>
    <t>15(14)～17</t>
  </si>
  <si>
    <t>12～17</t>
  </si>
  <si>
    <t>中等段階</t>
  </si>
  <si>
    <t>ハイスクール</t>
  </si>
  <si>
    <t>14～17</t>
  </si>
  <si>
    <t>その他</t>
  </si>
  <si>
    <t>高等</t>
  </si>
  <si>
    <t>州</t>
  </si>
  <si>
    <t>4～</t>
  </si>
  <si>
    <t>18～</t>
  </si>
  <si>
    <t>18～21</t>
  </si>
  <si>
    <t>2年制大学</t>
  </si>
  <si>
    <t>標準2</t>
  </si>
  <si>
    <t>18～19</t>
  </si>
  <si>
    <t>（資料）</t>
  </si>
  <si>
    <t>米－①</t>
  </si>
  <si>
    <t xml:space="preserve">m </t>
    <phoneticPr fontId="8"/>
  </si>
  <si>
    <t>m</t>
    <phoneticPr fontId="8"/>
  </si>
  <si>
    <t>（リベラルアーツカレッジ等）</t>
    <rPh sb="12" eb="13">
      <t>トウ</t>
    </rPh>
    <phoneticPr fontId="8"/>
  </si>
  <si>
    <t>幼稚園・保育学校</t>
  </si>
  <si>
    <t>％</t>
  </si>
  <si>
    <t>公：</t>
  </si>
  <si>
    <t>私：</t>
  </si>
  <si>
    <t>計：</t>
  </si>
  <si>
    <t>初等段階・中等段階</t>
  </si>
  <si>
    <t>大学・2年制大学</t>
  </si>
  <si>
    <t>州：</t>
  </si>
  <si>
    <t>大学</t>
  </si>
  <si>
    <t>児童・生徒・学生数</t>
    <rPh sb="0" eb="2">
      <t>ジドウ</t>
    </rPh>
    <rPh sb="3" eb="5">
      <t>セイト</t>
    </rPh>
    <rPh sb="6" eb="9">
      <t>ガクセイスウ</t>
    </rPh>
    <phoneticPr fontId="2"/>
  </si>
  <si>
    <t>公：</t>
    <rPh sb="0" eb="1">
      <t>コウ</t>
    </rPh>
    <phoneticPr fontId="2"/>
  </si>
  <si>
    <t>私：</t>
    <rPh sb="0" eb="1">
      <t>シ</t>
    </rPh>
    <phoneticPr fontId="2"/>
  </si>
  <si>
    <t>計：</t>
    <rPh sb="0" eb="1">
      <t>ケイ</t>
    </rPh>
    <phoneticPr fontId="2"/>
  </si>
  <si>
    <t>小学校・ﾐﾄﾞﾙｽｸｰﾙ・ﾊｲｽｸｰﾙ・その他</t>
    <rPh sb="22" eb="23">
      <t>タ</t>
    </rPh>
    <phoneticPr fontId="2"/>
  </si>
  <si>
    <t>小学校・ミドルスクール</t>
    <phoneticPr fontId="2"/>
  </si>
  <si>
    <t>機関数</t>
    <rPh sb="0" eb="2">
      <t>キカン</t>
    </rPh>
    <rPh sb="2" eb="3">
      <t>スウ</t>
    </rPh>
    <phoneticPr fontId="2"/>
  </si>
  <si>
    <t>（注）</t>
    <rPh sb="1" eb="2">
      <t>チュウ</t>
    </rPh>
    <phoneticPr fontId="2"/>
  </si>
  <si>
    <t>（資料）</t>
    <phoneticPr fontId="2"/>
  </si>
  <si>
    <t>備考</t>
    <rPh sb="0" eb="2">
      <t>ビコウ</t>
    </rPh>
    <phoneticPr fontId="2"/>
  </si>
  <si>
    <t>アメリカ合衆国</t>
    <rPh sb="4" eb="7">
      <t>ガッシュウコク</t>
    </rPh>
    <phoneticPr fontId="2"/>
  </si>
  <si>
    <t>〔上限人数〕</t>
    <rPh sb="1" eb="3">
      <t>ジョウゲン</t>
    </rPh>
    <rPh sb="3" eb="5">
      <t>ニンズウ</t>
    </rPh>
    <phoneticPr fontId="2"/>
  </si>
  <si>
    <t>学級編制基準は、就学前教育を含めた全ての初等中等教育段階について定めている場合のほか、初等教育を中心として特定の学年についてのみ定めるなど、州によって定めている内容が異なる。</t>
    <rPh sb="17" eb="18">
      <t>スベ</t>
    </rPh>
    <phoneticPr fontId="2"/>
  </si>
  <si>
    <t>（テキサス州の例）</t>
    <rPh sb="5" eb="6">
      <t>シュウ</t>
    </rPh>
    <rPh sb="7" eb="8">
      <t>レイ</t>
    </rPh>
    <phoneticPr fontId="2"/>
  </si>
  <si>
    <t>○テキサス州教育法第25.112条</t>
    <rPh sb="5" eb="6">
      <t>シュウ</t>
    </rPh>
    <rPh sb="6" eb="9">
      <t>キョウイクホウ</t>
    </rPh>
    <rPh sb="9" eb="10">
      <t>ダイ</t>
    </rPh>
    <rPh sb="16" eb="17">
      <t>ジョウ</t>
    </rPh>
    <phoneticPr fontId="2"/>
  </si>
  <si>
    <t>就学前教育～第4学年</t>
    <rPh sb="0" eb="3">
      <t>シュウガクゼン</t>
    </rPh>
    <rPh sb="3" eb="5">
      <t>キョウイク</t>
    </rPh>
    <rPh sb="6" eb="7">
      <t>ダイ</t>
    </rPh>
    <rPh sb="8" eb="10">
      <t>ガクネン</t>
    </rPh>
    <phoneticPr fontId="2"/>
  </si>
  <si>
    <t>22人</t>
    <rPh sb="2" eb="3">
      <t>ニン</t>
    </rPh>
    <phoneticPr fontId="2"/>
  </si>
  <si>
    <t>（モンタナ州の例）</t>
    <rPh sb="5" eb="6">
      <t>シュウ</t>
    </rPh>
    <rPh sb="7" eb="8">
      <t>レイ</t>
    </rPh>
    <phoneticPr fontId="2"/>
  </si>
  <si>
    <t>○モンタナ州行政規則第10.55.712条及び第10.55.713条</t>
    <rPh sb="5" eb="6">
      <t>シュウ</t>
    </rPh>
    <rPh sb="6" eb="8">
      <t>ギョウセイ</t>
    </rPh>
    <rPh sb="8" eb="10">
      <t>キソク</t>
    </rPh>
    <rPh sb="10" eb="11">
      <t>ダイ</t>
    </rPh>
    <rPh sb="20" eb="21">
      <t>ジョウ</t>
    </rPh>
    <rPh sb="21" eb="22">
      <t>オヨ</t>
    </rPh>
    <rPh sb="23" eb="24">
      <t>ダイ</t>
    </rPh>
    <rPh sb="33" eb="34">
      <t>ジョウ</t>
    </rPh>
    <phoneticPr fontId="2"/>
  </si>
  <si>
    <t>就学前教育～第2学年</t>
    <rPh sb="0" eb="3">
      <t>シュウガクゼン</t>
    </rPh>
    <rPh sb="3" eb="5">
      <t>キョウイク</t>
    </rPh>
    <rPh sb="6" eb="7">
      <t>ダイ</t>
    </rPh>
    <rPh sb="8" eb="10">
      <t>ガクネン</t>
    </rPh>
    <phoneticPr fontId="2"/>
  </si>
  <si>
    <t>20人</t>
    <rPh sb="2" eb="3">
      <t>ニン</t>
    </rPh>
    <phoneticPr fontId="2"/>
  </si>
  <si>
    <t>第3～4学年</t>
    <rPh sb="0" eb="1">
      <t>ダイ</t>
    </rPh>
    <rPh sb="4" eb="6">
      <t>ガクネン</t>
    </rPh>
    <phoneticPr fontId="2"/>
  </si>
  <si>
    <t>28人</t>
    <rPh sb="2" eb="3">
      <t>ニン</t>
    </rPh>
    <phoneticPr fontId="2"/>
  </si>
  <si>
    <t>第5～12学年</t>
    <rPh sb="0" eb="1">
      <t>ダイ</t>
    </rPh>
    <rPh sb="5" eb="7">
      <t>ガクネン</t>
    </rPh>
    <phoneticPr fontId="2"/>
  </si>
  <si>
    <t>30人</t>
    <rPh sb="2" eb="3">
      <t>ニン</t>
    </rPh>
    <phoneticPr fontId="2"/>
  </si>
  <si>
    <t>（ケンタッキー州の例）</t>
    <rPh sb="7" eb="8">
      <t>シュウ</t>
    </rPh>
    <rPh sb="9" eb="10">
      <t>レイ</t>
    </rPh>
    <phoneticPr fontId="2"/>
  </si>
  <si>
    <t>○ケンタッキー州教育法第157.360条</t>
    <phoneticPr fontId="2"/>
  </si>
  <si>
    <t>就学前教育～第3学年</t>
    <rPh sb="0" eb="3">
      <t>シュウガクゼン</t>
    </rPh>
    <rPh sb="3" eb="5">
      <t>キョウイク</t>
    </rPh>
    <rPh sb="6" eb="7">
      <t>ダイ</t>
    </rPh>
    <rPh sb="8" eb="10">
      <t>ガクネン</t>
    </rPh>
    <phoneticPr fontId="2"/>
  </si>
  <si>
    <t>24人</t>
    <rPh sb="2" eb="3">
      <t>ニン</t>
    </rPh>
    <phoneticPr fontId="2"/>
  </si>
  <si>
    <t>第4学年</t>
    <rPh sb="0" eb="1">
      <t>ダイ</t>
    </rPh>
    <rPh sb="2" eb="4">
      <t>ガクネン</t>
    </rPh>
    <phoneticPr fontId="2"/>
  </si>
  <si>
    <t>第5～6学年</t>
    <rPh sb="0" eb="1">
      <t>ダイ</t>
    </rPh>
    <rPh sb="4" eb="6">
      <t>ガクネン</t>
    </rPh>
    <phoneticPr fontId="2"/>
  </si>
  <si>
    <t>29人</t>
    <rPh sb="2" eb="3">
      <t>ニン</t>
    </rPh>
    <phoneticPr fontId="2"/>
  </si>
  <si>
    <t>第7～12学年</t>
    <rPh sb="0" eb="1">
      <t>ダイ</t>
    </rPh>
    <rPh sb="5" eb="7">
      <t>ガクネン</t>
    </rPh>
    <phoneticPr fontId="2"/>
  </si>
  <si>
    <t>31人</t>
    <rPh sb="2" eb="3">
      <t>ニン</t>
    </rPh>
    <phoneticPr fontId="2"/>
  </si>
  <si>
    <t xml:space="preserve">  </t>
    <phoneticPr fontId="2"/>
  </si>
  <si>
    <t>大学院</t>
    <rPh sb="0" eb="3">
      <t>ダイガクイン</t>
    </rPh>
    <phoneticPr fontId="2"/>
  </si>
  <si>
    <t>学部</t>
    <rPh sb="0" eb="2">
      <t>ガクブ</t>
    </rPh>
    <phoneticPr fontId="2"/>
  </si>
  <si>
    <t>米－①</t>
    <rPh sb="0" eb="1">
      <t>コメ</t>
    </rPh>
    <phoneticPr fontId="2"/>
  </si>
  <si>
    <t>計</t>
    <rPh sb="0" eb="1">
      <t>ケイ</t>
    </rPh>
    <phoneticPr fontId="2"/>
  </si>
  <si>
    <t>（千円）</t>
    <phoneticPr fontId="2"/>
  </si>
  <si>
    <t>入学料</t>
    <rPh sb="0" eb="3">
      <t>ニュウガクリョウ</t>
    </rPh>
    <phoneticPr fontId="2"/>
  </si>
  <si>
    <t>授業料</t>
    <rPh sb="0" eb="3">
      <t>ジュギョウリョウ</t>
    </rPh>
    <phoneticPr fontId="2"/>
  </si>
  <si>
    <t>その他</t>
    <rPh sb="2" eb="3">
      <t>タ</t>
    </rPh>
    <phoneticPr fontId="2"/>
  </si>
  <si>
    <t>州立大学（単位：ドル）</t>
    <phoneticPr fontId="2"/>
  </si>
  <si>
    <t>4年制大学</t>
    <rPh sb="1" eb="3">
      <t>ネンセイ</t>
    </rPh>
    <rPh sb="3" eb="5">
      <t>ダイガク</t>
    </rPh>
    <phoneticPr fontId="2"/>
  </si>
  <si>
    <t xml:space="preserve">a </t>
    <phoneticPr fontId="2"/>
  </si>
  <si>
    <t>州内学生の全学年についての全国平均額。</t>
    <phoneticPr fontId="2"/>
  </si>
  <si>
    <t>2019年</t>
    <rPh sb="4" eb="5">
      <t>ネン</t>
    </rPh>
    <phoneticPr fontId="2"/>
  </si>
  <si>
    <t>2020年</t>
    <rPh sb="4" eb="5">
      <t>ネン</t>
    </rPh>
    <phoneticPr fontId="2"/>
  </si>
  <si>
    <t>「その他」は実験費，演習費等である。</t>
    <phoneticPr fontId="2"/>
  </si>
  <si>
    <t>2021年</t>
    <rPh sb="4" eb="5">
      <t>ネン</t>
    </rPh>
    <phoneticPr fontId="2"/>
  </si>
  <si>
    <t>2年制大学</t>
    <rPh sb="1" eb="3">
      <t>ネンセイ</t>
    </rPh>
    <rPh sb="3" eb="5">
      <t>ダイガク</t>
    </rPh>
    <phoneticPr fontId="2"/>
  </si>
  <si>
    <t>私立大学（単位：ドル）</t>
    <rPh sb="0" eb="2">
      <t>シリツ</t>
    </rPh>
    <phoneticPr fontId="2"/>
  </si>
  <si>
    <t>全学年についての全国平均額。</t>
    <phoneticPr fontId="2"/>
  </si>
  <si>
    <t xml:space="preserve">a </t>
  </si>
  <si>
    <t>国
（会計年度）</t>
    <rPh sb="0" eb="1">
      <t>クニ</t>
    </rPh>
    <rPh sb="3" eb="5">
      <t>カイケイ</t>
    </rPh>
    <rPh sb="5" eb="7">
      <t>ネンド</t>
    </rPh>
    <phoneticPr fontId="2"/>
  </si>
  <si>
    <t>単位当たり円価格</t>
    <rPh sb="0" eb="2">
      <t>タンイ</t>
    </rPh>
    <rPh sb="2" eb="3">
      <t>ア</t>
    </rPh>
    <rPh sb="5" eb="6">
      <t>エン</t>
    </rPh>
    <rPh sb="6" eb="8">
      <t>カカク</t>
    </rPh>
    <phoneticPr fontId="2"/>
  </si>
  <si>
    <t>2022年</t>
    <rPh sb="4" eb="5">
      <t>ネン</t>
    </rPh>
    <phoneticPr fontId="2"/>
  </si>
  <si>
    <t>アメリカ
（10～9月）</t>
    <rPh sb="10" eb="11">
      <t>ガツ</t>
    </rPh>
    <phoneticPr fontId="2"/>
  </si>
  <si>
    <t>ド　　ル</t>
    <phoneticPr fontId="2"/>
  </si>
  <si>
    <t>日本銀行国際局「基準外国為相場及び裁定外国為替相場」の数値により算出（日本銀行ホームページよりデータを入手：https://www.boj.or.jp/about/services/tame/tame_rate/kijun/）</t>
    <rPh sb="0" eb="2">
      <t>ニホン</t>
    </rPh>
    <rPh sb="2" eb="4">
      <t>ギンコウ</t>
    </rPh>
    <rPh sb="4" eb="6">
      <t>コクサイ</t>
    </rPh>
    <rPh sb="6" eb="7">
      <t>キョク</t>
    </rPh>
    <rPh sb="8" eb="10">
      <t>キジュン</t>
    </rPh>
    <rPh sb="10" eb="12">
      <t>ガイコク</t>
    </rPh>
    <phoneticPr fontId="2"/>
  </si>
  <si>
    <t>2．「4年制大学」は、「諸外国の教育統計」平成25年版、平成26年版及び平成27年版の「総合・4年制大学平均」に相当する。</t>
    <phoneticPr fontId="2"/>
  </si>
  <si>
    <t>３．円換算率：</t>
    <rPh sb="2" eb="5">
      <t>エンカンサン</t>
    </rPh>
    <rPh sb="5" eb="6">
      <t>リツ</t>
    </rPh>
    <phoneticPr fontId="2"/>
  </si>
  <si>
    <t>１．州立大学の場合、州内学生と州外学生とでは納付額が異なり、州外学生は上掲額より高くなる。</t>
    <phoneticPr fontId="2"/>
  </si>
  <si>
    <t>通貨単位</t>
    <rPh sb="0" eb="2">
      <t>ツウカ</t>
    </rPh>
    <rPh sb="2" eb="4">
      <t>タンイ</t>
    </rPh>
    <phoneticPr fontId="2"/>
  </si>
  <si>
    <t>日本銀行が毎月公表する基準外国為替相場の前年10月から当該年9月までの平均値。</t>
    <phoneticPr fontId="2"/>
  </si>
  <si>
    <t>種類・対象</t>
    <rPh sb="0" eb="2">
      <t>シュルイ</t>
    </rPh>
    <rPh sb="3" eb="5">
      <t>タイショウ</t>
    </rPh>
    <phoneticPr fontId="2"/>
  </si>
  <si>
    <t>事業主体</t>
    <rPh sb="0" eb="2">
      <t>ジギョウ</t>
    </rPh>
    <rPh sb="2" eb="4">
      <t>シュタイ</t>
    </rPh>
    <phoneticPr fontId="2"/>
  </si>
  <si>
    <t>事業対象</t>
    <rPh sb="0" eb="2">
      <t>ジギョウ</t>
    </rPh>
    <rPh sb="2" eb="4">
      <t>タイショウ</t>
    </rPh>
    <phoneticPr fontId="2"/>
  </si>
  <si>
    <t>年間経費</t>
    <rPh sb="0" eb="2">
      <t>ネンカン</t>
    </rPh>
    <rPh sb="2" eb="4">
      <t>ケイヒ</t>
    </rPh>
    <phoneticPr fontId="2"/>
  </si>
  <si>
    <t>1人当たりの
年間平均受給額</t>
    <rPh sb="1" eb="2">
      <t>ニン</t>
    </rPh>
    <rPh sb="2" eb="3">
      <t>ア</t>
    </rPh>
    <rPh sb="7" eb="9">
      <t>ネンカン</t>
    </rPh>
    <rPh sb="9" eb="11">
      <t>ヘイキン</t>
    </rPh>
    <rPh sb="11" eb="13">
      <t>ジュキュウ</t>
    </rPh>
    <rPh sb="13" eb="14">
      <t>ガク</t>
    </rPh>
    <phoneticPr fontId="2"/>
  </si>
  <si>
    <t>受給者の割合</t>
    <rPh sb="0" eb="3">
      <t>ジュキュウシャ</t>
    </rPh>
    <rPh sb="4" eb="6">
      <t>ワリアイ</t>
    </rPh>
    <phoneticPr fontId="2"/>
  </si>
  <si>
    <t>給付・貸与
の別</t>
    <rPh sb="0" eb="2">
      <t>キュウフ</t>
    </rPh>
    <rPh sb="3" eb="5">
      <t>タイヨ</t>
    </rPh>
    <phoneticPr fontId="2"/>
  </si>
  <si>
    <t>備　　　考</t>
    <rPh sb="0" eb="1">
      <t>ソナエ</t>
    </rPh>
    <rPh sb="4" eb="5">
      <t>コウ</t>
    </rPh>
    <phoneticPr fontId="2"/>
  </si>
  <si>
    <t>（単位：百万ドル）</t>
    <phoneticPr fontId="2"/>
  </si>
  <si>
    <t>（単位：ドル）</t>
    <phoneticPr fontId="2"/>
  </si>
  <si>
    <t>（単位：万円）</t>
    <rPh sb="1" eb="3">
      <t>タンイ</t>
    </rPh>
    <rPh sb="4" eb="6">
      <t>マンエン</t>
    </rPh>
    <phoneticPr fontId="2"/>
  </si>
  <si>
    <t>（単位：千人）</t>
    <rPh sb="4" eb="5">
      <t>セン</t>
    </rPh>
    <phoneticPr fontId="2"/>
  </si>
  <si>
    <t>高等教育機関在学者</t>
    <rPh sb="0" eb="2">
      <t>コウトウ</t>
    </rPh>
    <rPh sb="2" eb="4">
      <t>キョウイク</t>
    </rPh>
    <rPh sb="4" eb="6">
      <t>キカン</t>
    </rPh>
    <rPh sb="6" eb="9">
      <t>ザイガクシャ</t>
    </rPh>
    <phoneticPr fontId="2"/>
  </si>
  <si>
    <t>連邦</t>
    <rPh sb="0" eb="2">
      <t>レンポウ</t>
    </rPh>
    <phoneticPr fontId="2"/>
  </si>
  <si>
    <t>ペル給付奨学金（学部）</t>
    <rPh sb="2" eb="4">
      <t>キュウフ</t>
    </rPh>
    <rPh sb="4" eb="7">
      <t>ショウガクキン</t>
    </rPh>
    <rPh sb="8" eb="10">
      <t>ガクブ</t>
    </rPh>
    <phoneticPr fontId="2"/>
  </si>
  <si>
    <t>給付</t>
    <rPh sb="0" eb="2">
      <t>キュウフ</t>
    </rPh>
    <phoneticPr fontId="11"/>
  </si>
  <si>
    <t>連邦及び大学</t>
    <rPh sb="0" eb="2">
      <t>レンポウ</t>
    </rPh>
    <rPh sb="2" eb="3">
      <t>オヨ</t>
    </rPh>
    <rPh sb="4" eb="6">
      <t>ダイガク</t>
    </rPh>
    <phoneticPr fontId="2"/>
  </si>
  <si>
    <t>補助的教育機会給付奨学金（学部）</t>
    <rPh sb="0" eb="3">
      <t>ホジョテキ</t>
    </rPh>
    <rPh sb="3" eb="5">
      <t>キョウイク</t>
    </rPh>
    <rPh sb="5" eb="7">
      <t>キカイ</t>
    </rPh>
    <rPh sb="7" eb="9">
      <t>キュウフ</t>
    </rPh>
    <rPh sb="9" eb="12">
      <t>ショウガクキン</t>
    </rPh>
    <rPh sb="13" eb="15">
      <t>ガクブ</t>
    </rPh>
    <phoneticPr fontId="2"/>
  </si>
  <si>
    <t>連邦ワークスタディ(学部，大学院）</t>
    <rPh sb="0" eb="2">
      <t>レンポウ</t>
    </rPh>
    <rPh sb="10" eb="12">
      <t>ガクブ</t>
    </rPh>
    <rPh sb="13" eb="16">
      <t>ダイガクイン</t>
    </rPh>
    <phoneticPr fontId="2"/>
  </si>
  <si>
    <t>各学生の経済的な必要度に応じて定められた支給額を上限にパートタイム労働の賃金として支給。</t>
    <rPh sb="0" eb="1">
      <t>カク</t>
    </rPh>
    <rPh sb="1" eb="3">
      <t>ガクセイ</t>
    </rPh>
    <rPh sb="4" eb="7">
      <t>ケイザイテキ</t>
    </rPh>
    <rPh sb="8" eb="10">
      <t>ヒツヨウ</t>
    </rPh>
    <rPh sb="10" eb="11">
      <t>ド</t>
    </rPh>
    <rPh sb="12" eb="13">
      <t>オウ</t>
    </rPh>
    <rPh sb="15" eb="16">
      <t>サダ</t>
    </rPh>
    <rPh sb="20" eb="23">
      <t>シキュウガク</t>
    </rPh>
    <rPh sb="24" eb="26">
      <t>ジョウゲン</t>
    </rPh>
    <rPh sb="33" eb="35">
      <t>ロウドウ</t>
    </rPh>
    <rPh sb="36" eb="38">
      <t>チンギン</t>
    </rPh>
    <phoneticPr fontId="11"/>
  </si>
  <si>
    <t>連邦及び
民間金融機関</t>
    <rPh sb="0" eb="2">
      <t>レンポウ</t>
    </rPh>
    <rPh sb="2" eb="3">
      <t>オヨ</t>
    </rPh>
    <rPh sb="5" eb="7">
      <t>ミンカン</t>
    </rPh>
    <rPh sb="7" eb="9">
      <t>キンユウ</t>
    </rPh>
    <rPh sb="9" eb="11">
      <t>キカン</t>
    </rPh>
    <phoneticPr fontId="2"/>
  </si>
  <si>
    <t>スタフォード貸与奨学金</t>
    <rPh sb="6" eb="8">
      <t>タイヨ</t>
    </rPh>
    <rPh sb="8" eb="11">
      <t>ショウガクキン</t>
    </rPh>
    <phoneticPr fontId="2"/>
  </si>
  <si>
    <t xml:space="preserve">
</t>
    <phoneticPr fontId="2"/>
  </si>
  <si>
    <t xml:space="preserve">* 政府による利子補給があるもの       
</t>
    <phoneticPr fontId="2"/>
  </si>
  <si>
    <t>貸与</t>
    <phoneticPr fontId="2"/>
  </si>
  <si>
    <t xml:space="preserve">    </t>
  </si>
  <si>
    <t xml:space="preserve">     </t>
  </si>
  <si>
    <t xml:space="preserve">** 政府による利子補給がないもの    
</t>
    <phoneticPr fontId="2"/>
  </si>
  <si>
    <t>親ローン</t>
    <rPh sb="0" eb="1">
      <t>オヤ</t>
    </rPh>
    <phoneticPr fontId="2"/>
  </si>
  <si>
    <t>貸与</t>
    <rPh sb="0" eb="2">
      <t>タイヨ</t>
    </rPh>
    <phoneticPr fontId="2"/>
  </si>
  <si>
    <t>9/11後退役軍人教育給付金</t>
    <rPh sb="4" eb="5">
      <t>ゴ</t>
    </rPh>
    <rPh sb="5" eb="7">
      <t>タイエキ</t>
    </rPh>
    <rPh sb="7" eb="9">
      <t>グンジン</t>
    </rPh>
    <rPh sb="9" eb="11">
      <t>キョウイク</t>
    </rPh>
    <rPh sb="11" eb="14">
      <t>キュウフキン</t>
    </rPh>
    <phoneticPr fontId="2"/>
  </si>
  <si>
    <t>　　</t>
  </si>
  <si>
    <t>　　　</t>
  </si>
  <si>
    <t>１．「年間経費」「1人当たりの年間平均受給額（単位：ドル）」及び「受給者の割合」は典拠した資料における公表数値。</t>
    <rPh sb="3" eb="5">
      <t>ネンカン</t>
    </rPh>
    <rPh sb="5" eb="7">
      <t>ケイヒ</t>
    </rPh>
    <rPh sb="10" eb="11">
      <t>ニン</t>
    </rPh>
    <rPh sb="11" eb="12">
      <t>ア</t>
    </rPh>
    <rPh sb="15" eb="17">
      <t>ネンカン</t>
    </rPh>
    <rPh sb="17" eb="19">
      <t>ヘイキン</t>
    </rPh>
    <rPh sb="19" eb="22">
      <t>ジュキュウガク</t>
    </rPh>
    <rPh sb="23" eb="25">
      <t>タンイ</t>
    </rPh>
    <rPh sb="30" eb="31">
      <t>オヨ</t>
    </rPh>
    <rPh sb="33" eb="36">
      <t>ジュキュウシャ</t>
    </rPh>
    <rPh sb="37" eb="39">
      <t>ワリアイ</t>
    </rPh>
    <rPh sb="41" eb="43">
      <t>テンキョ</t>
    </rPh>
    <rPh sb="45" eb="47">
      <t>シリョウ</t>
    </rPh>
    <rPh sb="51" eb="53">
      <t>コウヒョウ</t>
    </rPh>
    <rPh sb="53" eb="55">
      <t>スウチ</t>
    </rPh>
    <phoneticPr fontId="2"/>
  </si>
  <si>
    <t>（1）　州立大学</t>
    <rPh sb="4" eb="6">
      <t>シュウリツ</t>
    </rPh>
    <rPh sb="6" eb="8">
      <t>ダイガク</t>
    </rPh>
    <phoneticPr fontId="2"/>
  </si>
  <si>
    <t>合計</t>
    <rPh sb="0" eb="2">
      <t>ゴウケイ</t>
    </rPh>
    <phoneticPr fontId="2"/>
  </si>
  <si>
    <t>学生納付金</t>
    <rPh sb="0" eb="2">
      <t>ガクセイ</t>
    </rPh>
    <rPh sb="2" eb="5">
      <t>ノウフキン</t>
    </rPh>
    <phoneticPr fontId="2"/>
  </si>
  <si>
    <t>公財政支出</t>
    <rPh sb="0" eb="1">
      <t>コウ</t>
    </rPh>
    <rPh sb="1" eb="3">
      <t>ザイセイ</t>
    </rPh>
    <rPh sb="3" eb="5">
      <t>シシュツ</t>
    </rPh>
    <phoneticPr fontId="2"/>
  </si>
  <si>
    <t>事業収入</t>
    <rPh sb="0" eb="2">
      <t>ジギョウ</t>
    </rPh>
    <rPh sb="2" eb="4">
      <t>シュウニュウ</t>
    </rPh>
    <phoneticPr fontId="2"/>
  </si>
  <si>
    <t>附属病院
収入</t>
    <rPh sb="0" eb="2">
      <t>フゾク</t>
    </rPh>
    <rPh sb="2" eb="4">
      <t>ビョウイン</t>
    </rPh>
    <rPh sb="5" eb="7">
      <t>シュウニュウ</t>
    </rPh>
    <phoneticPr fontId="2"/>
  </si>
  <si>
    <t>基本財産
運用収入</t>
    <rPh sb="0" eb="2">
      <t>キホン</t>
    </rPh>
    <rPh sb="2" eb="4">
      <t>ザイサン</t>
    </rPh>
    <rPh sb="5" eb="7">
      <t>ウンヨウ</t>
    </rPh>
    <rPh sb="7" eb="9">
      <t>シュウニュウ</t>
    </rPh>
    <phoneticPr fontId="2"/>
  </si>
  <si>
    <t>寄付金</t>
    <rPh sb="0" eb="3">
      <t>キフキン</t>
    </rPh>
    <phoneticPr fontId="2"/>
  </si>
  <si>
    <t>州</t>
    <rPh sb="0" eb="1">
      <t>シュウ</t>
    </rPh>
    <phoneticPr fontId="2"/>
  </si>
  <si>
    <t>地方</t>
    <rPh sb="0" eb="2">
      <t>チホウ</t>
    </rPh>
    <phoneticPr fontId="2"/>
  </si>
  <si>
    <t>実数（単位：千ドル）</t>
    <phoneticPr fontId="2"/>
  </si>
  <si>
    <t>構成比（単位：％）</t>
    <phoneticPr fontId="2"/>
  </si>
  <si>
    <t>（2）　私立大学</t>
    <rPh sb="4" eb="6">
      <t>シリツ</t>
    </rPh>
    <rPh sb="6" eb="8">
      <t>ダイガク</t>
    </rPh>
    <phoneticPr fontId="2"/>
  </si>
  <si>
    <t>事業収入等</t>
    <rPh sb="0" eb="2">
      <t>ジギョウ</t>
    </rPh>
    <rPh sb="2" eb="4">
      <t>シュウニュウ</t>
    </rPh>
    <rPh sb="4" eb="5">
      <t>トウ</t>
    </rPh>
    <phoneticPr fontId="2"/>
  </si>
  <si>
    <t>州及び地方</t>
    <rPh sb="0" eb="1">
      <t>シュウ</t>
    </rPh>
    <rPh sb="1" eb="2">
      <t>オヨ</t>
    </rPh>
    <phoneticPr fontId="2"/>
  </si>
  <si>
    <t>　　　１．「合計」の実数は連邦政府の公表数値。</t>
    <phoneticPr fontId="2"/>
  </si>
  <si>
    <t>教員</t>
    <rPh sb="0" eb="2">
      <t>キョウイン</t>
    </rPh>
    <phoneticPr fontId="2"/>
  </si>
  <si>
    <t>教授</t>
    <rPh sb="0" eb="2">
      <t>キョウジュ</t>
    </rPh>
    <phoneticPr fontId="2"/>
  </si>
  <si>
    <t>准教授</t>
    <rPh sb="0" eb="3">
      <t>ジュンキョウジュ</t>
    </rPh>
    <phoneticPr fontId="2"/>
  </si>
  <si>
    <t>助教</t>
    <rPh sb="0" eb="2">
      <t>ジョキョウ</t>
    </rPh>
    <phoneticPr fontId="2"/>
  </si>
  <si>
    <t>講師</t>
    <rPh sb="0" eb="2">
      <t>コウシ</t>
    </rPh>
    <phoneticPr fontId="2"/>
  </si>
  <si>
    <t>実数（単位：人）</t>
    <rPh sb="0" eb="2">
      <t>ジッスウ</t>
    </rPh>
    <rPh sb="3" eb="5">
      <t>タンイ</t>
    </rPh>
    <rPh sb="6" eb="7">
      <t>ニン</t>
    </rPh>
    <phoneticPr fontId="2"/>
  </si>
  <si>
    <t>構成比（単位：％）</t>
    <rPh sb="0" eb="3">
      <t>コウセイヒ</t>
    </rPh>
    <rPh sb="4" eb="6">
      <t>タンイ</t>
    </rPh>
    <phoneticPr fontId="2"/>
  </si>
  <si>
    <t>１．全ての高等教育機関（州立及び私立）についての数値である。「その他」は「教授」や「准教授」などの大学教員の職位を定めていない高等教育機関の教員。</t>
    <rPh sb="2" eb="3">
      <t>スベ</t>
    </rPh>
    <phoneticPr fontId="2"/>
  </si>
  <si>
    <t>（資料）</t>
    <rPh sb="1" eb="3">
      <t>シリョウ</t>
    </rPh>
    <phoneticPr fontId="2"/>
  </si>
  <si>
    <t>連邦教育省、Digest of Education Statistics、各年版</t>
  </si>
  <si>
    <t>連邦統計局、National Population by Characteristics: 2020-2024, Vintage 2023, Datasets, Monthly Postcensal Resident Population (7/1/2021 to 12/1/2021)　（https://www.census.gov/data/datasets/time-series/demo/popest/2020s-national-detail.html）</t>
    <phoneticPr fontId="2"/>
  </si>
  <si>
    <t>米－②</t>
    <rPh sb="0" eb="1">
      <t>コメ</t>
    </rPh>
    <phoneticPr fontId="2"/>
  </si>
  <si>
    <t>出　典　</t>
    <rPh sb="0" eb="1">
      <t>デ</t>
    </rPh>
    <rPh sb="2" eb="3">
      <t>テン</t>
    </rPh>
    <phoneticPr fontId="2"/>
  </si>
  <si>
    <t>（2021年）</t>
    <phoneticPr fontId="2"/>
  </si>
  <si>
    <t>１．学校系統図</t>
    <rPh sb="2" eb="4">
      <t>ガッコウ</t>
    </rPh>
    <rPh sb="4" eb="7">
      <t>ケイトウズ</t>
    </rPh>
    <phoneticPr fontId="2"/>
  </si>
  <si>
    <t>国・地域別留学者数</t>
    <rPh sb="0" eb="1">
      <t>クニ</t>
    </rPh>
    <rPh sb="2" eb="5">
      <t>チイキベツ</t>
    </rPh>
    <rPh sb="5" eb="9">
      <t>リュウガクシャスウ</t>
    </rPh>
    <phoneticPr fontId="2"/>
  </si>
  <si>
    <t>（2022年）</t>
    <rPh sb="5" eb="6">
      <t>ネン</t>
    </rPh>
    <phoneticPr fontId="2"/>
  </si>
  <si>
    <t>中国</t>
    <rPh sb="0" eb="2">
      <t>チュウゴク</t>
    </rPh>
    <phoneticPr fontId="2"/>
  </si>
  <si>
    <t>インド</t>
    <phoneticPr fontId="2"/>
  </si>
  <si>
    <t>韓国</t>
    <rPh sb="0" eb="2">
      <t>カンコク</t>
    </rPh>
    <phoneticPr fontId="2"/>
  </si>
  <si>
    <t>カナダ</t>
  </si>
  <si>
    <t>ベトナム</t>
    <phoneticPr fontId="2"/>
  </si>
  <si>
    <t>台湾</t>
    <rPh sb="0" eb="2">
      <t>タイワン</t>
    </rPh>
    <phoneticPr fontId="2"/>
  </si>
  <si>
    <t>ナイジェリア</t>
    <phoneticPr fontId="2"/>
  </si>
  <si>
    <t>日本</t>
    <rPh sb="0" eb="2">
      <t>ニホン</t>
    </rPh>
    <phoneticPr fontId="2"/>
  </si>
  <si>
    <t>ブラジル</t>
    <phoneticPr fontId="2"/>
  </si>
  <si>
    <t>サウジアラビア</t>
    <phoneticPr fontId="2"/>
  </si>
  <si>
    <t>（%)</t>
    <phoneticPr fontId="2"/>
  </si>
  <si>
    <t>学士課程</t>
    <rPh sb="0" eb="4">
      <t>ガクシカテイ</t>
    </rPh>
    <phoneticPr fontId="2"/>
  </si>
  <si>
    <t>非学位取得課程</t>
    <rPh sb="0" eb="7">
      <t>ヒガクイシュトクカテイ</t>
    </rPh>
    <phoneticPr fontId="2"/>
  </si>
  <si>
    <t>OPT</t>
    <phoneticPr fontId="2"/>
  </si>
  <si>
    <t>（出典）</t>
    <rPh sb="1" eb="3">
      <t>シュッテン</t>
    </rPh>
    <phoneticPr fontId="2"/>
  </si>
  <si>
    <t>【単式学級】</t>
    <rPh sb="1" eb="5">
      <t>タンシキガッキュウ</t>
    </rPh>
    <phoneticPr fontId="2"/>
  </si>
  <si>
    <t>【複式学級】</t>
    <rPh sb="1" eb="3">
      <t>フクシキ</t>
    </rPh>
    <rPh sb="3" eb="5">
      <t>ガッキュウ</t>
    </rPh>
    <phoneticPr fontId="2"/>
  </si>
  <si>
    <t>就学前教育～第3学年で構成される学級</t>
    <rPh sb="0" eb="3">
      <t>シュウガクゼン</t>
    </rPh>
    <rPh sb="3" eb="5">
      <t>キョウイク</t>
    </rPh>
    <rPh sb="6" eb="7">
      <t>ダイ</t>
    </rPh>
    <rPh sb="8" eb="10">
      <t>ガクネン</t>
    </rPh>
    <rPh sb="11" eb="13">
      <t>コウセイ</t>
    </rPh>
    <rPh sb="16" eb="18">
      <t>ガッキュウ</t>
    </rPh>
    <phoneticPr fontId="2"/>
  </si>
  <si>
    <t>第4～6学年で構成される学級</t>
    <rPh sb="0" eb="1">
      <t>ダイ</t>
    </rPh>
    <rPh sb="4" eb="6">
      <t>ガクネン</t>
    </rPh>
    <rPh sb="7" eb="9">
      <t>コウセイ</t>
    </rPh>
    <rPh sb="12" eb="14">
      <t>ガッキュウ</t>
    </rPh>
    <phoneticPr fontId="2"/>
  </si>
  <si>
    <t>第7～8学年で構成される学級</t>
    <rPh sb="0" eb="1">
      <t>ダイ</t>
    </rPh>
    <rPh sb="4" eb="6">
      <t>ガクネン</t>
    </rPh>
    <rPh sb="7" eb="9">
      <t>コウセイ</t>
    </rPh>
    <rPh sb="12" eb="14">
      <t>ガッキュウ</t>
    </rPh>
    <phoneticPr fontId="2"/>
  </si>
  <si>
    <t>26人</t>
    <rPh sb="2" eb="3">
      <t>ニン</t>
    </rPh>
    <phoneticPr fontId="2"/>
  </si>
  <si>
    <t>（2022年度）</t>
    <rPh sb="5" eb="6">
      <t>ネン</t>
    </rPh>
    <rPh sb="6" eb="7">
      <t>ド</t>
    </rPh>
    <phoneticPr fontId="2"/>
  </si>
  <si>
    <t>入学料はないが、大学によっては学籍登録の意思を示す返還不可の手数料を徴収し、入学後に授業料等に充てるところもある。</t>
    <phoneticPr fontId="2"/>
  </si>
  <si>
    <t>（2022年）</t>
    <phoneticPr fontId="2"/>
  </si>
  <si>
    <t>（2021  年）</t>
    <rPh sb="7" eb="8">
      <t>ネン</t>
    </rPh>
    <phoneticPr fontId="2"/>
  </si>
  <si>
    <t>（参考）個別大学の例</t>
    <rPh sb="1" eb="3">
      <t>サンコウ</t>
    </rPh>
    <rPh sb="4" eb="6">
      <t>コベツ</t>
    </rPh>
    <rPh sb="6" eb="8">
      <t>ダイガク</t>
    </rPh>
    <rPh sb="9" eb="10">
      <t>レイ</t>
    </rPh>
    <phoneticPr fontId="2"/>
  </si>
  <si>
    <t>（2022年）</t>
  </si>
  <si>
    <t>州立大学（単位：ドル）</t>
    <rPh sb="0" eb="2">
      <t>シュウリツ</t>
    </rPh>
    <rPh sb="2" eb="4">
      <t>ダイガク</t>
    </rPh>
    <phoneticPr fontId="2"/>
  </si>
  <si>
    <t>ユタ大学</t>
    <rPh sb="2" eb="4">
      <t>ダイガク</t>
    </rPh>
    <phoneticPr fontId="2"/>
  </si>
  <si>
    <t>a　</t>
    <phoneticPr fontId="2"/>
  </si>
  <si>
    <t>初年度学生の納付金額。</t>
    <phoneticPr fontId="2"/>
  </si>
  <si>
    <t>ニューヨーク州立大学（オルバニー校）</t>
    <rPh sb="6" eb="8">
      <t>シュウリツ</t>
    </rPh>
    <rPh sb="8" eb="10">
      <t>ダイガク</t>
    </rPh>
    <rPh sb="16" eb="17">
      <t>コウ</t>
    </rPh>
    <phoneticPr fontId="2"/>
  </si>
  <si>
    <t>入学料はない。</t>
    <phoneticPr fontId="2"/>
  </si>
  <si>
    <t xml:space="preserve">　　　　　　　　　　                             　　　　　    　                    　　　　　 （平成24） </t>
    <phoneticPr fontId="2"/>
  </si>
  <si>
    <t>私立大学（単位：ドル）</t>
    <rPh sb="0" eb="2">
      <t>シリツ</t>
    </rPh>
    <rPh sb="2" eb="4">
      <t>ダイガク</t>
    </rPh>
    <phoneticPr fontId="2"/>
  </si>
  <si>
    <t>シカゴ大学</t>
    <rPh sb="3" eb="5">
      <t>ダイガク</t>
    </rPh>
    <phoneticPr fontId="2"/>
  </si>
  <si>
    <t>ハーバード大学</t>
    <rPh sb="5" eb="7">
      <t>ダイガク</t>
    </rPh>
    <phoneticPr fontId="2"/>
  </si>
  <si>
    <t>マサチューセッツ工科大学</t>
    <rPh sb="8" eb="12">
      <t>コウカダイガク</t>
    </rPh>
    <phoneticPr fontId="2"/>
  </si>
  <si>
    <t>スタンフォード大学</t>
    <rPh sb="7" eb="9">
      <t>ダイガク</t>
    </rPh>
    <phoneticPr fontId="2"/>
  </si>
  <si>
    <t xml:space="preserve">連邦教育省全米教育統計センター大学検索サイト（College Navigator）  </t>
    <phoneticPr fontId="2"/>
  </si>
  <si>
    <t xml:space="preserve">          　　　　　　　　　　　　　　　　　　　　　　　　　　　　　　　　　　　　　　　　　　　　　　　　   　</t>
    <phoneticPr fontId="2"/>
  </si>
  <si>
    <t>（参考）民間等を含めた年間経費に基づく事業主体別構成</t>
    <rPh sb="1" eb="3">
      <t>サンコウ</t>
    </rPh>
    <rPh sb="4" eb="6">
      <t>ミンカン</t>
    </rPh>
    <rPh sb="6" eb="7">
      <t>トウ</t>
    </rPh>
    <rPh sb="8" eb="9">
      <t>フク</t>
    </rPh>
    <rPh sb="11" eb="13">
      <t>ネンカン</t>
    </rPh>
    <rPh sb="13" eb="15">
      <t>ケイヒ</t>
    </rPh>
    <rPh sb="16" eb="17">
      <t>モト</t>
    </rPh>
    <rPh sb="19" eb="21">
      <t>ジギョウ</t>
    </rPh>
    <rPh sb="21" eb="23">
      <t>シュタイ</t>
    </rPh>
    <rPh sb="23" eb="24">
      <t>ベツ</t>
    </rPh>
    <rPh sb="24" eb="26">
      <t>コウセイ</t>
    </rPh>
    <phoneticPr fontId="2"/>
  </si>
  <si>
    <t>（学部）</t>
  </si>
  <si>
    <t>連邦政府
による
奨学事業</t>
    <rPh sb="0" eb="2">
      <t>レンポウ</t>
    </rPh>
    <rPh sb="2" eb="4">
      <t>セイフ</t>
    </rPh>
    <rPh sb="9" eb="11">
      <t>ショウガク</t>
    </rPh>
    <rPh sb="11" eb="13">
      <t>ジギョウ</t>
    </rPh>
    <phoneticPr fontId="2"/>
  </si>
  <si>
    <t>連邦政府
以外による
給付型
奨学事業</t>
    <rPh sb="0" eb="2">
      <t>レンポウ</t>
    </rPh>
    <rPh sb="2" eb="4">
      <t>セイフ</t>
    </rPh>
    <rPh sb="5" eb="7">
      <t>イガイ</t>
    </rPh>
    <rPh sb="11" eb="14">
      <t>キュウフガタ</t>
    </rPh>
    <rPh sb="15" eb="17">
      <t>ショウガク</t>
    </rPh>
    <rPh sb="17" eb="19">
      <t>ジギョウ</t>
    </rPh>
    <phoneticPr fontId="2"/>
  </si>
  <si>
    <t>連邦政府
以外による
貸付事業</t>
    <rPh sb="0" eb="2">
      <t>レンポウ</t>
    </rPh>
    <rPh sb="2" eb="4">
      <t>セイフ</t>
    </rPh>
    <rPh sb="5" eb="7">
      <t>イガイ</t>
    </rPh>
    <rPh sb="11" eb="13">
      <t>カシツケ</t>
    </rPh>
    <rPh sb="13" eb="15">
      <t>ジギョウ</t>
    </rPh>
    <phoneticPr fontId="11"/>
  </si>
  <si>
    <t>奨学金事業
合　計　　</t>
    <rPh sb="0" eb="1">
      <t>ガク</t>
    </rPh>
    <rPh sb="1" eb="2">
      <t>キン</t>
    </rPh>
    <rPh sb="3" eb="4">
      <t>ギョウ</t>
    </rPh>
    <rPh sb="4" eb="5">
      <t>ジギョウ</t>
    </rPh>
    <rPh sb="6" eb="7">
      <t>ゴウ</t>
    </rPh>
    <phoneticPr fontId="2"/>
  </si>
  <si>
    <t>連邦
給付
奨学金</t>
    <rPh sb="0" eb="2">
      <t>レンポウ</t>
    </rPh>
    <rPh sb="3" eb="5">
      <t>キュウフ</t>
    </rPh>
    <rPh sb="6" eb="9">
      <t>ショウガクキン</t>
    </rPh>
    <phoneticPr fontId="2"/>
  </si>
  <si>
    <t>連邦
貸与
奨学金</t>
    <rPh sb="0" eb="2">
      <t>レンポウ</t>
    </rPh>
    <rPh sb="3" eb="5">
      <t>タイヨ</t>
    </rPh>
    <rPh sb="6" eb="9">
      <t>ショウガクキン</t>
    </rPh>
    <phoneticPr fontId="2"/>
  </si>
  <si>
    <t>連邦
ワークスタディ</t>
    <rPh sb="0" eb="2">
      <t>レンポウ</t>
    </rPh>
    <phoneticPr fontId="2"/>
  </si>
  <si>
    <t>連邦
教育減税
措置</t>
    <rPh sb="0" eb="2">
      <t>レンポウ</t>
    </rPh>
    <rPh sb="3" eb="5">
      <t>キョウイク</t>
    </rPh>
    <rPh sb="5" eb="7">
      <t>ゲンゼイ</t>
    </rPh>
    <rPh sb="8" eb="10">
      <t>ソチ</t>
    </rPh>
    <phoneticPr fontId="2"/>
  </si>
  <si>
    <t>州による
給付
奨学金</t>
    <rPh sb="0" eb="1">
      <t>シュウ</t>
    </rPh>
    <rPh sb="5" eb="7">
      <t>キュウフ</t>
    </rPh>
    <rPh sb="8" eb="11">
      <t>ショウガクキン</t>
    </rPh>
    <phoneticPr fontId="2"/>
  </si>
  <si>
    <t>大学による
給付
奨学金</t>
    <rPh sb="0" eb="2">
      <t>ダイガク</t>
    </rPh>
    <rPh sb="6" eb="8">
      <t>キュウフ</t>
    </rPh>
    <rPh sb="9" eb="12">
      <t>ショウガクキン</t>
    </rPh>
    <phoneticPr fontId="2"/>
  </si>
  <si>
    <t>財団・企業
等による
給付奨学金</t>
    <rPh sb="0" eb="2">
      <t>ザイダン</t>
    </rPh>
    <rPh sb="3" eb="5">
      <t>キギョウ</t>
    </rPh>
    <rPh sb="6" eb="7">
      <t>トウ</t>
    </rPh>
    <rPh sb="11" eb="16">
      <t>キュウフショウガクキン</t>
    </rPh>
    <phoneticPr fontId="2"/>
  </si>
  <si>
    <t>計（単位：百万ドル）</t>
    <rPh sb="0" eb="1">
      <t>ケイ</t>
    </rPh>
    <rPh sb="2" eb="4">
      <t>タンイ</t>
    </rPh>
    <rPh sb="5" eb="7">
      <t>ヒャクマン</t>
    </rPh>
    <phoneticPr fontId="2"/>
  </si>
  <si>
    <t>　 （単位：十億円）</t>
    <rPh sb="3" eb="5">
      <t>タンイ</t>
    </rPh>
    <rPh sb="6" eb="8">
      <t>ジュウオク</t>
    </rPh>
    <rPh sb="8" eb="9">
      <t>エン</t>
    </rPh>
    <phoneticPr fontId="2"/>
  </si>
  <si>
    <t>構成比（単位：%）</t>
    <rPh sb="0" eb="2">
      <t>コウセイ</t>
    </rPh>
    <rPh sb="2" eb="3">
      <t>ヒ</t>
    </rPh>
    <rPh sb="4" eb="6">
      <t>タンイ</t>
    </rPh>
    <phoneticPr fontId="2"/>
  </si>
  <si>
    <t>（大学院）</t>
    <rPh sb="1" eb="4">
      <t>ダイガクイン</t>
    </rPh>
    <phoneticPr fontId="2"/>
  </si>
  <si>
    <t>１．「連邦政府以外による給付型奨学事業」を除く年間経費（百万ドル単位）は典拠資料における公表数値。</t>
    <rPh sb="3" eb="5">
      <t>レンポウ</t>
    </rPh>
    <rPh sb="5" eb="7">
      <t>セイフ</t>
    </rPh>
    <rPh sb="7" eb="9">
      <t>イガイ</t>
    </rPh>
    <rPh sb="12" eb="15">
      <t>キュウフガタ</t>
    </rPh>
    <rPh sb="15" eb="17">
      <t>ショウガク</t>
    </rPh>
    <rPh sb="17" eb="19">
      <t>ジギョウ</t>
    </rPh>
    <rPh sb="21" eb="22">
      <t>ノゾ</t>
    </rPh>
    <rPh sb="23" eb="25">
      <t>ネンカン</t>
    </rPh>
    <rPh sb="25" eb="27">
      <t>ケイヒ</t>
    </rPh>
    <rPh sb="28" eb="30">
      <t>ヒャクマン</t>
    </rPh>
    <rPh sb="32" eb="34">
      <t>タンイ</t>
    </rPh>
    <rPh sb="36" eb="38">
      <t>テンキョ</t>
    </rPh>
    <rPh sb="38" eb="40">
      <t>シリョウ</t>
    </rPh>
    <rPh sb="44" eb="46">
      <t>コウヒョウ</t>
    </rPh>
    <rPh sb="46" eb="48">
      <t>スウチ</t>
    </rPh>
    <phoneticPr fontId="2"/>
  </si>
  <si>
    <t>テキサス大学
（ダラス校）</t>
    <rPh sb="4" eb="6">
      <t>ダイガク</t>
    </rPh>
    <rPh sb="11" eb="12">
      <t>コウ</t>
    </rPh>
    <phoneticPr fontId="2"/>
  </si>
  <si>
    <t>College Boardサイトよりダウンロードした統計表（Trends in Student Aid 2024, List of Figures and Tables)のTable SA-1_UG 及びTable SA-1_GRADに基づく。</t>
    <phoneticPr fontId="2"/>
  </si>
  <si>
    <t>（2022年度）</t>
    <rPh sb="5" eb="7">
      <t>ネンド</t>
    </rPh>
    <phoneticPr fontId="2"/>
  </si>
  <si>
    <t>１．私立の初等中等段階の学校数及び児童・生徒数は2021年。</t>
    <rPh sb="5" eb="9">
      <t>ショトウチュウトウ</t>
    </rPh>
    <rPh sb="9" eb="11">
      <t>ダンカイ</t>
    </rPh>
    <rPh sb="15" eb="16">
      <t>オヨ</t>
    </rPh>
    <rPh sb="17" eb="19">
      <t>ジドウ</t>
    </rPh>
    <rPh sb="20" eb="22">
      <t>セイト</t>
    </rPh>
    <rPh sb="22" eb="23">
      <t>スウ</t>
    </rPh>
    <phoneticPr fontId="2"/>
  </si>
  <si>
    <t>２．私立の初等段階の学校数には就学前教育機関が含まれる。</t>
    <rPh sb="5" eb="7">
      <t>ショトウ</t>
    </rPh>
    <rPh sb="7" eb="9">
      <t>ダンカイ</t>
    </rPh>
    <rPh sb="15" eb="22">
      <t>シュウガクゼンキョウイクキカン</t>
    </rPh>
    <rPh sb="23" eb="24">
      <t>フク</t>
    </rPh>
    <phoneticPr fontId="2"/>
  </si>
  <si>
    <r>
      <t>2022</t>
    </r>
    <r>
      <rPr>
        <sz val="11"/>
        <rFont val="ＭＳ Ｐゴシック"/>
        <family val="2"/>
        <charset val="128"/>
      </rPr>
      <t>年</t>
    </r>
    <rPh sb="4" eb="5">
      <t>ネン</t>
    </rPh>
    <phoneticPr fontId="2"/>
  </si>
  <si>
    <t>College Boardサイトよりダウンロードした統計表（Trends in Student Aid 2025, List of Figures and Tables)のTable SA-5, SA-6に基づく。</t>
    <phoneticPr fontId="2"/>
  </si>
  <si>
    <r>
      <t>IIE,</t>
    </r>
    <r>
      <rPr>
        <i/>
        <sz val="11"/>
        <rFont val="Calibri"/>
        <family val="2"/>
      </rPr>
      <t xml:space="preserve"> Leading Places of Origin of International Students, 2000/01 - 2024/25</t>
    </r>
    <r>
      <rPr>
        <sz val="11"/>
        <rFont val="游ゴシック"/>
        <family val="2"/>
        <charset val="128"/>
      </rPr>
      <t>（</t>
    </r>
    <r>
      <rPr>
        <sz val="11"/>
        <rFont val="Calibri"/>
        <family val="2"/>
      </rPr>
      <t>https://opendoorsdata.org/data/international-students/leading-places-of-origin/</t>
    </r>
    <r>
      <rPr>
        <sz val="11"/>
        <rFont val="游ゴシック"/>
        <family val="2"/>
        <charset val="128"/>
      </rPr>
      <t>）（</t>
    </r>
    <r>
      <rPr>
        <sz val="11"/>
        <rFont val="Calibri"/>
        <family val="2"/>
      </rPr>
      <t>2026</t>
    </r>
    <r>
      <rPr>
        <sz val="11"/>
        <rFont val="游ゴシック"/>
        <family val="2"/>
        <charset val="128"/>
      </rPr>
      <t>年</t>
    </r>
    <r>
      <rPr>
        <sz val="11"/>
        <rFont val="Calibri"/>
        <family val="2"/>
      </rPr>
      <t>6</t>
    </r>
    <r>
      <rPr>
        <sz val="11"/>
        <rFont val="游ゴシック"/>
        <family val="2"/>
        <charset val="128"/>
      </rPr>
      <t>月</t>
    </r>
    <r>
      <rPr>
        <sz val="11"/>
        <rFont val="Calibri"/>
        <family val="2"/>
      </rPr>
      <t>9</t>
    </r>
    <r>
      <rPr>
        <sz val="11"/>
        <rFont val="游ゴシック"/>
        <family val="2"/>
        <charset val="128"/>
      </rPr>
      <t>日参照）</t>
    </r>
    <rPh sb="160" eb="161">
      <t>ネン</t>
    </rPh>
    <rPh sb="162" eb="163">
      <t>ガツ</t>
    </rPh>
    <rPh sb="164" eb="165">
      <t>ニチ</t>
    </rPh>
    <rPh sb="165" eb="167">
      <t>サンショウ</t>
    </rPh>
    <phoneticPr fontId="2"/>
  </si>
  <si>
    <r>
      <t>IIE,</t>
    </r>
    <r>
      <rPr>
        <i/>
        <sz val="11"/>
        <rFont val="Calibri"/>
        <family val="2"/>
      </rPr>
      <t xml:space="preserve"> INTERNATIONAL STUDENTS BY PLACE OF ORIGIN AND ACADEMIC LEVEL, 2000/01 - 2024/25</t>
    </r>
    <r>
      <rPr>
        <sz val="11"/>
        <rFont val="游ゴシック"/>
        <family val="2"/>
        <charset val="128"/>
      </rPr>
      <t>（</t>
    </r>
    <r>
      <rPr>
        <sz val="11"/>
        <rFont val="Calibri"/>
        <family val="2"/>
      </rPr>
      <t>https://opendoorsdata.org/data/international-students/academic-level-and-places-of-origin/</t>
    </r>
    <r>
      <rPr>
        <sz val="11"/>
        <rFont val="游ゴシック"/>
        <family val="2"/>
        <charset val="128"/>
      </rPr>
      <t>）（</t>
    </r>
    <r>
      <rPr>
        <sz val="11"/>
        <rFont val="Calibri"/>
        <family val="2"/>
      </rPr>
      <t>2026</t>
    </r>
    <r>
      <rPr>
        <sz val="11"/>
        <rFont val="游ゴシック"/>
        <family val="2"/>
        <charset val="128"/>
      </rPr>
      <t>年</t>
    </r>
    <r>
      <rPr>
        <sz val="11"/>
        <rFont val="Calibri"/>
        <family val="2"/>
      </rPr>
      <t>6</t>
    </r>
    <r>
      <rPr>
        <sz val="11"/>
        <rFont val="游ゴシック"/>
        <family val="2"/>
        <charset val="128"/>
      </rPr>
      <t>月</t>
    </r>
    <r>
      <rPr>
        <sz val="11"/>
        <rFont val="Calibri"/>
        <family val="2"/>
      </rPr>
      <t>9</t>
    </r>
    <r>
      <rPr>
        <sz val="11"/>
        <rFont val="游ゴシック"/>
        <family val="2"/>
        <charset val="128"/>
      </rPr>
      <t>日参照）</t>
    </r>
    <rPh sb="0" eb="189">
      <t>ネンガツニチサンショウ</t>
    </rPh>
    <phoneticPr fontId="2"/>
  </si>
  <si>
    <t>学校数は、分校を含む。学生数、大学院及び非学位取得課程を含むフルタイム及びパートタイム在学者（総数18,580千人。うちフルタイム在学者は11,286千人）。</t>
    <phoneticPr fontId="8"/>
  </si>
  <si>
    <t>初等段階の学校は第6学年以下から始まり、第8学年までに終了する学校。中等段階の学校は第7学年以上の学年で構成される学校。
「その他」は、初等段階の学校あるいは中等段階の学校のいずれにも分類されない学校であり、学年構成が不明な学校も含む。
私立の学校数、在学者数、教員数は2021年。また、私立の初等段階の学校数には就学前教育機関が含まれる。</t>
    <rPh sb="121" eb="123">
      <t>シリツ</t>
    </rPh>
    <rPh sb="124" eb="127">
      <t>ガッコウスウ</t>
    </rPh>
    <rPh sb="128" eb="132">
      <t>ザイガクシャスウ</t>
    </rPh>
    <rPh sb="133" eb="136">
      <t>キョウインスウ</t>
    </rPh>
    <rPh sb="141" eb="142">
      <t>ネン</t>
    </rPh>
    <phoneticPr fontId="8"/>
  </si>
  <si>
    <t>3．私立学校の割合</t>
    <rPh sb="2" eb="4">
      <t>シリツ</t>
    </rPh>
    <rPh sb="4" eb="6">
      <t>ガッコウ</t>
    </rPh>
    <rPh sb="7" eb="9">
      <t>ワリアイ</t>
    </rPh>
    <phoneticPr fontId="2"/>
  </si>
  <si>
    <t>２．学校統計</t>
    <rPh sb="2" eb="4">
      <t>ガッコウ</t>
    </rPh>
    <rPh sb="4" eb="6">
      <t>トウケイ</t>
    </rPh>
    <phoneticPr fontId="2"/>
  </si>
  <si>
    <t>4．学級編制基準</t>
    <rPh sb="2" eb="4">
      <t>ガッキュウ</t>
    </rPh>
    <rPh sb="4" eb="6">
      <t>ヘンセイ</t>
    </rPh>
    <rPh sb="6" eb="8">
      <t>キジュン</t>
    </rPh>
    <phoneticPr fontId="2"/>
  </si>
  <si>
    <t>5．大学の学生納付金</t>
    <rPh sb="2" eb="4">
      <t>ダイガク</t>
    </rPh>
    <rPh sb="5" eb="7">
      <t>ガクセイ</t>
    </rPh>
    <rPh sb="7" eb="10">
      <t>ノウフキン</t>
    </rPh>
    <phoneticPr fontId="2"/>
  </si>
  <si>
    <t>6．政府機関等奨学金制度</t>
    <rPh sb="10" eb="12">
      <t>セイド</t>
    </rPh>
    <phoneticPr fontId="2"/>
  </si>
  <si>
    <t>7．大学の収入の構成（更新不可）</t>
    <rPh sb="2" eb="4">
      <t>ダイガク</t>
    </rPh>
    <rPh sb="5" eb="7">
      <t>シュウニュウ</t>
    </rPh>
    <rPh sb="8" eb="10">
      <t>コウセイ</t>
    </rPh>
    <rPh sb="11" eb="15">
      <t>コウシンフカ</t>
    </rPh>
    <phoneticPr fontId="2"/>
  </si>
  <si>
    <t>8．高等教育教職員の構成</t>
    <rPh sb="2" eb="4">
      <t>コウトウ</t>
    </rPh>
    <rPh sb="4" eb="6">
      <t>キョウイク</t>
    </rPh>
    <rPh sb="6" eb="9">
      <t>キョウショクイン</t>
    </rPh>
    <rPh sb="10" eb="12">
      <t>コウセイ</t>
    </rPh>
    <phoneticPr fontId="2"/>
  </si>
  <si>
    <t>9．国・地域別留学者数（上位 10 か国）</t>
    <phoneticPr fontId="2"/>
  </si>
  <si>
    <t>幼稚園（ISCED 02）</t>
    <phoneticPr fontId="2"/>
  </si>
  <si>
    <t>保育学校（ISCED 02)</t>
    <phoneticPr fontId="2"/>
  </si>
  <si>
    <t>5年制小学校（ISCED 1）</t>
    <phoneticPr fontId="2"/>
  </si>
  <si>
    <t>6年制小学校（ISCED 1）</t>
    <phoneticPr fontId="2"/>
  </si>
  <si>
    <t>8年制小学校（ISCED 1～2）</t>
    <phoneticPr fontId="2"/>
  </si>
  <si>
    <t>ミドルスクール（ISCED 1～2）</t>
    <phoneticPr fontId="2"/>
  </si>
  <si>
    <t>下級ハイスクール（ISCED 2）</t>
    <phoneticPr fontId="2"/>
  </si>
  <si>
    <t>上級ハイスクール（ISCED 3）</t>
    <phoneticPr fontId="2"/>
  </si>
  <si>
    <t xml:space="preserve">上級・下級併設 </t>
    <phoneticPr fontId="2"/>
  </si>
  <si>
    <t>ハイスクール（ISCED 2～3）</t>
    <phoneticPr fontId="2"/>
  </si>
  <si>
    <t>4年制ハイスクール（ISCED 3）</t>
    <phoneticPr fontId="2"/>
  </si>
  <si>
    <t>その他（ISCED 1～3）</t>
    <phoneticPr fontId="2"/>
  </si>
  <si>
    <t>2年制大学（ISCED 5）</t>
    <phoneticPr fontId="2"/>
  </si>
  <si>
    <t>総合大学（ISCED　6～8）</t>
    <phoneticPr fontId="2"/>
  </si>
  <si>
    <t>その他の4年制大学（ISCED 6）</t>
    <phoneticPr fontId="2"/>
  </si>
  <si>
    <t>３．特別支援学校は別枠の学校種として独立計上されおらず、在学者数・学校数は特別支援教育の数値が含まれている。</t>
    <rPh sb="47" eb="48">
      <t>フク</t>
    </rPh>
    <phoneticPr fontId="2"/>
  </si>
  <si>
    <t>総数</t>
    <rPh sb="0" eb="2">
      <t>ソウスウ</t>
    </rPh>
    <phoneticPr fontId="2"/>
  </si>
  <si>
    <r>
      <t>　　1．円換算率は、「</t>
    </r>
    <r>
      <rPr>
        <b/>
        <sz val="11"/>
        <rFont val="Meiryo UI"/>
        <family val="3"/>
        <charset val="128"/>
      </rPr>
      <t>5．大学の学生納付金</t>
    </r>
    <r>
      <rPr>
        <sz val="11"/>
        <rFont val="Meiryo UI"/>
        <family val="3"/>
        <charset val="128"/>
      </rPr>
      <t>」の注を参照。</t>
    </r>
    <rPh sb="4" eb="7">
      <t>エンカンサン</t>
    </rPh>
    <rPh sb="7" eb="8">
      <t>リツ</t>
    </rPh>
    <rPh sb="23" eb="24">
      <t>チュウ</t>
    </rPh>
    <rPh sb="25" eb="27">
      <t>サンショウ</t>
    </rPh>
    <phoneticPr fontId="2"/>
  </si>
  <si>
    <r>
      <t>２．円換算率は「</t>
    </r>
    <r>
      <rPr>
        <b/>
        <sz val="11"/>
        <rFont val="Meiryo UI"/>
        <family val="3"/>
        <charset val="128"/>
      </rPr>
      <t>5．大学の学生納付金</t>
    </r>
    <r>
      <rPr>
        <sz val="11"/>
        <rFont val="Meiryo UI"/>
        <family val="3"/>
        <charset val="128"/>
      </rPr>
      <t>」のシートを参照。</t>
    </r>
    <rPh sb="5" eb="6">
      <t>リツ</t>
    </rPh>
    <rPh sb="24" eb="26">
      <t>サンショウ</t>
    </rPh>
    <phoneticPr fontId="2"/>
  </si>
  <si>
    <r>
      <t>２．円換算率は「</t>
    </r>
    <r>
      <rPr>
        <b/>
        <u/>
        <sz val="11"/>
        <rFont val="Meiryo UI"/>
        <family val="3"/>
        <charset val="128"/>
      </rPr>
      <t>5．大学の学生納付金</t>
    </r>
    <r>
      <rPr>
        <u/>
        <sz val="11"/>
        <rFont val="Meiryo UI"/>
        <family val="3"/>
        <charset val="128"/>
      </rPr>
      <t>」のシートを参照。</t>
    </r>
    <phoneticPr fontId="2"/>
  </si>
  <si>
    <t>留学生数</t>
    <rPh sb="0" eb="3">
      <t>リュウガクセイ</t>
    </rPh>
    <rPh sb="3" eb="4">
      <t>スウ</t>
    </rPh>
    <phoneticPr fontId="2"/>
  </si>
  <si>
    <t>「非学位取得課程」とは1～2年で帰国する交換留学や短期留学、数か月から1年程度の資格取得プログラム、大学付属の語学プログラムなどの4年制及び2年制大学で提供されるものの学位取得に結びつかないプログラム。OPT（Optional Practical Training）は大学の課程修了後に与えられる1年間の猶予期間で、この期間を利用して学生ビザのまま、専攻科目に関連した職業に就くことができる。留学生統計においては「非学位取得課程」在籍者及びOPTの立場にある者はいずれも留学生（international student）としてカウントされる。</t>
    <rPh sb="1" eb="8">
      <t>ヒガクイシュトクカテイ</t>
    </rPh>
    <rPh sb="14" eb="15">
      <t>ネン</t>
    </rPh>
    <rPh sb="16" eb="18">
      <t>キコク</t>
    </rPh>
    <rPh sb="20" eb="22">
      <t>コウカン</t>
    </rPh>
    <rPh sb="22" eb="24">
      <t>リュウガク</t>
    </rPh>
    <rPh sb="25" eb="29">
      <t>タンキリュウガク</t>
    </rPh>
    <rPh sb="30" eb="31">
      <t>スウ</t>
    </rPh>
    <rPh sb="32" eb="33">
      <t>ゲツ</t>
    </rPh>
    <rPh sb="36" eb="37">
      <t>ネン</t>
    </rPh>
    <rPh sb="37" eb="39">
      <t>テイド</t>
    </rPh>
    <rPh sb="40" eb="44">
      <t>シカクシュトク</t>
    </rPh>
    <rPh sb="50" eb="52">
      <t>ダイガク</t>
    </rPh>
    <rPh sb="52" eb="54">
      <t>フゾク</t>
    </rPh>
    <rPh sb="55" eb="57">
      <t>ゴガク</t>
    </rPh>
    <rPh sb="66" eb="68">
      <t>ネンセイ</t>
    </rPh>
    <rPh sb="68" eb="69">
      <t>オヨ</t>
    </rPh>
    <rPh sb="71" eb="73">
      <t>ネンセイ</t>
    </rPh>
    <rPh sb="73" eb="75">
      <t>ダイガク</t>
    </rPh>
    <rPh sb="76" eb="78">
      <t>テイキョウ</t>
    </rPh>
    <rPh sb="88" eb="89">
      <t>ムス</t>
    </rPh>
    <rPh sb="133" eb="135">
      <t>ダイガク</t>
    </rPh>
    <rPh sb="136" eb="141">
      <t>カテイシュウリョウゴ</t>
    </rPh>
    <rPh sb="142" eb="143">
      <t>アタ</t>
    </rPh>
    <rPh sb="148" eb="149">
      <t>ネン</t>
    </rPh>
    <rPh sb="149" eb="150">
      <t>カン</t>
    </rPh>
    <rPh sb="151" eb="155">
      <t>ユウヨキカン</t>
    </rPh>
    <rPh sb="159" eb="161">
      <t>キカン</t>
    </rPh>
    <rPh sb="162" eb="164">
      <t>リヨウ</t>
    </rPh>
    <rPh sb="166" eb="168">
      <t>ガクセイ</t>
    </rPh>
    <rPh sb="174" eb="178">
      <t>センコウカモク</t>
    </rPh>
    <rPh sb="179" eb="181">
      <t>カンレン</t>
    </rPh>
    <rPh sb="183" eb="185">
      <t>ショクギョウ</t>
    </rPh>
    <rPh sb="186" eb="187">
      <t>ツ</t>
    </rPh>
    <rPh sb="195" eb="198">
      <t>リュウガクセイ</t>
    </rPh>
    <rPh sb="198" eb="200">
      <t>トウケイ</t>
    </rPh>
    <rPh sb="206" eb="213">
      <t>ヒガクイシュトクカテイ</t>
    </rPh>
    <rPh sb="214" eb="217">
      <t>ザイセキシャ</t>
    </rPh>
    <rPh sb="217" eb="218">
      <t>オヨ</t>
    </rPh>
    <rPh sb="223" eb="225">
      <t>タチバ</t>
    </rPh>
    <rPh sb="228" eb="229">
      <t>モノ</t>
    </rPh>
    <rPh sb="234" eb="237">
      <t>リュウガクセイ</t>
    </rPh>
    <phoneticPr fontId="2"/>
  </si>
  <si>
    <t>本資料では、各国政府が公表しているデータを標準化せずに掲載している。当データは、
・国ごとに統計の範囲・手法が異なること
・国ごとに教育システムが異なり、学校教育段階や、修業年限・年齢、就学形態（フルタイム／パートタイム）などに違いがあること
に留意する必要がある。</t>
    <phoneticPr fontId="2"/>
  </si>
  <si>
    <t>学校の設置者は、原則として「国立」「公立」「私立」に分類した。連邦制をとるアメリカ合衆国の場合、州が教育行政に関して独自の権限を有するなど、連邦制をとらない国における「国」に準ずるとみられることから、これを「州立」「公立」「私立」に分類した。なお、「連邦立」の学校は、その数が極めて限られているため、「州立」に含めて示した。</t>
    <rPh sb="136" eb="137">
      <t>カズ</t>
    </rPh>
    <rPh sb="138" eb="139">
      <t>キワ</t>
    </rPh>
    <rPh sb="141" eb="142">
      <t>カギ</t>
    </rPh>
    <phoneticPr fontId="2"/>
  </si>
  <si>
    <t>４．ISCEDは、ユネスコ「ISCED Mappings and Diagrams」を参照した。</t>
    <phoneticPr fontId="2"/>
  </si>
  <si>
    <t>１．私立の初等中等段階の学校数、児童・生徒数及び教員数は2021年。</t>
    <phoneticPr fontId="2"/>
  </si>
  <si>
    <t>ISCEDは、OECD「Eductaion GPS:United States 」及びユネスコ「ISCED Mappings and Diagrams」を参照した。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</si>
</sst>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Red]\(#,##0\)"/>
    <numFmt numFmtId="177" formatCode="0.0_ "/>
    <numFmt numFmtId="178" formatCode="0.0"/>
    <numFmt numFmtId="179" formatCode="#,##0.0_ "/>
    <numFmt numFmtId="180" formatCode="#,##0_ "/>
    <numFmt numFmtId="181" formatCode="0.0_);[Red]\(0.0\)"/>
    <numFmt numFmtId="182" formatCode="#,##0_ ;[Red]\-#,##0\ "/>
    <numFmt numFmtId="183" formatCode="0.00_ "/>
    <numFmt numFmtId="184" formatCode="0.0%"/>
    <numFmt numFmtId="185" formatCode="\(#,###\)"/>
    <numFmt numFmtId="186" formatCode="#,##0.00_);[Red]\(#,##0.00\)"/>
    <numFmt numFmtId="187" formatCode="\(###\)"/>
    <numFmt numFmtId="188" formatCode="0_ "/>
    <numFmt numFmtId="189" formatCode="#,##0.0_);[Red]\(#,##0.0\)"/>
    <numFmt numFmtId="190" formatCode="#,##0.00_ "/>
  </numFmts>
  <fonts count="28">
    <font>
      <sz val="11"/>
      <color theme="1"/>
      <name val="游ゴシック"/>
      <family val="2"/>
      <charset val="128"/>
      <scheme val="minor"/>
    </font>
    <font>
      <sz val="11"/>
      <name val="Meiryo UI"/>
      <family val="3"/>
      <charset val="128"/>
    </font>
    <font>
      <sz val="6"/>
      <name val="游ゴシック"/>
      <family val="2"/>
      <charset val="128"/>
      <scheme val="minor"/>
    </font>
    <font>
      <sz val="11"/>
      <color theme="1"/>
      <name val="游ゴシック"/>
      <family val="2"/>
      <charset val="128"/>
      <scheme val="minor"/>
    </font>
    <font>
      <b/>
      <sz val="16"/>
      <name val="Meiryo UI"/>
      <family val="3"/>
      <charset val="128"/>
    </font>
    <font>
      <sz val="10"/>
      <name val="Meiryo UI"/>
      <family val="3"/>
      <charset val="128"/>
    </font>
    <font>
      <sz val="9"/>
      <name val="Meiryo UI"/>
      <family val="3"/>
      <charset val="128"/>
    </font>
    <font>
      <sz val="11"/>
      <color theme="1"/>
      <name val="Meiryo UI"/>
      <family val="3"/>
      <charset val="128"/>
    </font>
    <font>
      <sz val="6"/>
      <name val="ＭＳ Ｐゴシック"/>
      <family val="2"/>
      <charset val="128"/>
    </font>
    <font>
      <b/>
      <sz val="11"/>
      <name val="Meiryo UI"/>
      <family val="3"/>
      <charset val="128"/>
    </font>
    <font>
      <sz val="8"/>
      <name val="Meiryo UI"/>
      <family val="3"/>
      <charset val="128"/>
    </font>
    <font>
      <u/>
      <sz val="11"/>
      <color theme="10"/>
      <name val="游ゴシック"/>
      <family val="2"/>
      <charset val="128"/>
      <scheme val="minor"/>
    </font>
    <font>
      <sz val="10"/>
      <name val="Courier"/>
    </font>
    <font>
      <sz val="11"/>
      <name val="游ゴシック"/>
      <family val="2"/>
      <charset val="128"/>
      <scheme val="minor"/>
    </font>
    <font>
      <sz val="11"/>
      <name val="游ゴシック"/>
      <family val="2"/>
      <charset val="128"/>
    </font>
    <font>
      <sz val="11"/>
      <name val="Calibri"/>
      <family val="2"/>
    </font>
    <font>
      <u/>
      <sz val="11"/>
      <name val="Meiryo UI"/>
      <family val="3"/>
      <charset val="128"/>
    </font>
    <font>
      <sz val="11"/>
      <name val="Arial"/>
      <family val="2"/>
    </font>
    <font>
      <sz val="11"/>
      <name val="ＭＳ Ｐゴシック"/>
      <family val="2"/>
      <charset val="128"/>
    </font>
    <font>
      <b/>
      <i/>
      <sz val="11"/>
      <name val="Meiryo UI"/>
      <family val="3"/>
      <charset val="128"/>
    </font>
    <font>
      <i/>
      <sz val="11"/>
      <name val="Meiryo UI"/>
      <family val="3"/>
      <charset val="128"/>
    </font>
    <font>
      <i/>
      <sz val="11"/>
      <name val="Calibri"/>
      <family val="2"/>
    </font>
    <font>
      <b/>
      <sz val="10"/>
      <name val="Meiryo UI"/>
      <family val="3"/>
      <charset val="128"/>
    </font>
    <font>
      <b/>
      <sz val="11"/>
      <name val="游ゴシック"/>
      <family val="2"/>
      <charset val="128"/>
      <scheme val="minor"/>
    </font>
    <font>
      <strike/>
      <sz val="8"/>
      <name val="Meiryo UI"/>
      <family val="3"/>
      <charset val="128"/>
    </font>
    <font>
      <sz val="11"/>
      <color rgb="FFFF0000"/>
      <name val="Meiryo UI"/>
      <family val="3"/>
      <charset val="128"/>
    </font>
    <font>
      <sz val="10"/>
      <color rgb="FFFF0000"/>
      <name val="Meiryo UI"/>
      <family val="3"/>
      <charset val="128"/>
    </font>
    <font>
      <b/>
      <u/>
      <sz val="11"/>
      <name val="Meiryo UI"/>
      <family val="3"/>
      <charset val="128"/>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7">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auto="1"/>
      </top>
      <bottom/>
      <diagonal/>
    </border>
    <border>
      <left style="thin">
        <color auto="1"/>
      </left>
      <right/>
      <top style="thin">
        <color auto="1"/>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tted">
        <color indexed="64"/>
      </top>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style="thin">
        <color indexed="64"/>
      </right>
      <top/>
      <bottom style="hair">
        <color auto="1"/>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dotted">
        <color indexed="64"/>
      </left>
      <right style="thin">
        <color indexed="64"/>
      </right>
      <top/>
      <bottom/>
      <diagonal/>
    </border>
    <border>
      <left style="thin">
        <color indexed="64"/>
      </left>
      <right style="dotted">
        <color indexed="64"/>
      </right>
      <top/>
      <bottom/>
      <diagonal/>
    </border>
    <border>
      <left/>
      <right style="dotted">
        <color auto="1"/>
      </right>
      <top/>
      <bottom/>
      <diagonal/>
    </border>
    <border>
      <left style="dotted">
        <color indexed="64"/>
      </left>
      <right style="thin">
        <color indexed="64"/>
      </right>
      <top/>
      <bottom style="thin">
        <color indexed="64"/>
      </bottom>
      <diagonal/>
    </border>
    <border>
      <left style="thin">
        <color indexed="64"/>
      </left>
      <right style="dotted">
        <color indexed="64"/>
      </right>
      <top/>
      <bottom style="thin">
        <color indexed="64"/>
      </bottom>
      <diagonal/>
    </border>
    <border>
      <left style="thin">
        <color indexed="64"/>
      </left>
      <right style="thin">
        <color indexed="64"/>
      </right>
      <top style="hair">
        <color auto="1"/>
      </top>
      <bottom/>
      <diagonal/>
    </border>
  </borders>
  <cellStyleXfs count="4">
    <xf numFmtId="0" fontId="0" fillId="0" borderId="0">
      <alignment vertical="center"/>
    </xf>
    <xf numFmtId="38" fontId="3"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cellStyleXfs>
  <cellXfs count="658">
    <xf numFmtId="0" fontId="0" fillId="0" borderId="0" xfId="0">
      <alignment vertical="center"/>
    </xf>
    <xf numFmtId="0" fontId="1" fillId="0" borderId="0" xfId="0" applyFont="1">
      <alignment vertical="center"/>
    </xf>
    <xf numFmtId="0" fontId="1" fillId="0" borderId="0" xfId="0" applyFont="1" applyAlignment="1">
      <alignment vertical="center" wrapText="1"/>
    </xf>
    <xf numFmtId="49" fontId="1" fillId="0" borderId="0" xfId="0" applyNumberFormat="1" applyFont="1" applyAlignment="1">
      <alignment horizontal="center" vertical="top" wrapText="1"/>
    </xf>
    <xf numFmtId="0" fontId="1" fillId="0" borderId="0" xfId="0" applyFont="1" applyAlignment="1">
      <alignment horizontal="left" vertical="top" wrapText="1"/>
    </xf>
    <xf numFmtId="0" fontId="1" fillId="0" borderId="0" xfId="0" applyFont="1" applyAlignment="1">
      <alignment vertical="top" wrapText="1"/>
    </xf>
    <xf numFmtId="0" fontId="5" fillId="0" borderId="0" xfId="0" applyFont="1" applyAlignment="1">
      <alignment vertical="center" wrapText="1"/>
    </xf>
    <xf numFmtId="0" fontId="5" fillId="0" borderId="0" xfId="0" applyFont="1">
      <alignment vertical="center"/>
    </xf>
    <xf numFmtId="0" fontId="6" fillId="0" borderId="0" xfId="0" applyFont="1" applyAlignment="1" applyProtection="1">
      <alignment vertical="center" wrapText="1"/>
      <protection locked="0"/>
    </xf>
    <xf numFmtId="0" fontId="6"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9" fillId="0" borderId="0" xfId="0" applyFont="1" applyAlignment="1">
      <alignment horizontal="center" vertical="justify" wrapText="1"/>
    </xf>
    <xf numFmtId="0" fontId="7" fillId="0" borderId="0" xfId="0" applyFont="1" applyAlignment="1">
      <alignment vertical="center" wrapText="1" shrinkToFit="1"/>
    </xf>
    <xf numFmtId="0" fontId="7" fillId="0" borderId="0" xfId="0" applyFont="1" applyAlignment="1">
      <alignment horizontal="center" vertical="center" wrapText="1" shrinkToFit="1"/>
    </xf>
    <xf numFmtId="0" fontId="1" fillId="2" borderId="0" xfId="0" applyFont="1" applyFill="1" applyAlignment="1" applyProtection="1">
      <alignment vertical="center" wrapText="1"/>
      <protection locked="0"/>
    </xf>
    <xf numFmtId="0" fontId="1" fillId="2" borderId="0" xfId="0" applyFont="1" applyFill="1" applyAlignment="1" applyProtection="1">
      <alignment horizontal="left" vertical="center" indent="1"/>
      <protection locked="0"/>
    </xf>
    <xf numFmtId="0" fontId="1" fillId="2" borderId="0" xfId="0" applyFont="1" applyFill="1" applyProtection="1">
      <alignment vertical="center"/>
      <protection locked="0"/>
    </xf>
    <xf numFmtId="0" fontId="1" fillId="2" borderId="0" xfId="0" applyFont="1" applyFill="1" applyAlignment="1" applyProtection="1">
      <alignment horizontal="right" vertical="center"/>
      <protection locked="0"/>
    </xf>
    <xf numFmtId="0" fontId="1" fillId="2" borderId="3" xfId="0" applyFont="1" applyFill="1" applyBorder="1" applyAlignment="1" applyProtection="1">
      <alignment horizontal="center" wrapText="1"/>
      <protection locked="0"/>
    </xf>
    <xf numFmtId="0" fontId="1" fillId="2" borderId="33" xfId="0" applyFont="1" applyFill="1" applyBorder="1" applyAlignment="1" applyProtection="1">
      <alignment horizontal="center" wrapText="1"/>
      <protection locked="0"/>
    </xf>
    <xf numFmtId="0" fontId="1" fillId="2" borderId="4" xfId="0" applyFont="1" applyFill="1" applyBorder="1" applyAlignment="1" applyProtection="1">
      <alignment horizontal="center" vertical="center" wrapText="1"/>
      <protection locked="0"/>
    </xf>
    <xf numFmtId="0" fontId="5" fillId="2" borderId="6"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shrinkToFit="1"/>
      <protection locked="0"/>
    </xf>
    <xf numFmtId="0" fontId="1" fillId="2" borderId="11" xfId="0" applyFont="1" applyFill="1" applyBorder="1" applyAlignment="1" applyProtection="1">
      <alignment horizontal="left" vertical="center" indent="1"/>
      <protection locked="0"/>
    </xf>
    <xf numFmtId="0" fontId="1" fillId="2" borderId="12" xfId="0" applyFont="1" applyFill="1" applyBorder="1" applyAlignment="1" applyProtection="1">
      <alignment horizontal="center" vertical="center"/>
      <protection locked="0"/>
    </xf>
    <xf numFmtId="0" fontId="1" fillId="2" borderId="49" xfId="0" applyFont="1" applyFill="1" applyBorder="1" applyAlignment="1" applyProtection="1">
      <alignment horizontal="right" vertical="center"/>
      <protection locked="0"/>
    </xf>
    <xf numFmtId="0" fontId="1" fillId="2" borderId="50" xfId="0"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wrapText="1"/>
      <protection locked="0"/>
    </xf>
    <xf numFmtId="0" fontId="17" fillId="2" borderId="0" xfId="0" applyFont="1" applyFill="1" applyProtection="1">
      <alignment vertical="center"/>
      <protection locked="0"/>
    </xf>
    <xf numFmtId="0" fontId="1" fillId="2" borderId="51" xfId="0" applyFont="1" applyFill="1" applyBorder="1" applyAlignment="1" applyProtection="1">
      <alignment horizontal="right" vertical="center"/>
      <protection locked="0"/>
    </xf>
    <xf numFmtId="0" fontId="1" fillId="2" borderId="52" xfId="0" applyFont="1" applyFill="1" applyBorder="1" applyAlignment="1" applyProtection="1">
      <alignment horizontal="center" vertical="center"/>
      <protection locked="0"/>
    </xf>
    <xf numFmtId="176" fontId="1" fillId="2" borderId="12" xfId="0" applyNumberFormat="1" applyFont="1" applyFill="1" applyBorder="1" applyAlignment="1" applyProtection="1">
      <alignment vertical="top" shrinkToFit="1"/>
      <protection locked="0"/>
    </xf>
    <xf numFmtId="181" fontId="1" fillId="2" borderId="16" xfId="0" applyNumberFormat="1" applyFont="1" applyFill="1" applyBorder="1" applyAlignment="1" applyProtection="1">
      <alignment vertical="center" wrapText="1"/>
      <protection locked="0"/>
    </xf>
    <xf numFmtId="181" fontId="1" fillId="2" borderId="11" xfId="0" applyNumberFormat="1" applyFont="1" applyFill="1" applyBorder="1" applyAlignment="1" applyProtection="1">
      <alignment horizontal="left" vertical="center" indent="1"/>
      <protection locked="0"/>
    </xf>
    <xf numFmtId="176" fontId="1" fillId="2" borderId="12" xfId="0" applyNumberFormat="1" applyFont="1" applyFill="1" applyBorder="1" applyProtection="1">
      <alignment vertical="center"/>
      <protection locked="0"/>
    </xf>
    <xf numFmtId="181" fontId="1" fillId="2" borderId="0" xfId="0" applyNumberFormat="1" applyFont="1" applyFill="1" applyAlignment="1" applyProtection="1">
      <alignment horizontal="right" vertical="center"/>
      <protection locked="0"/>
    </xf>
    <xf numFmtId="181" fontId="1" fillId="2" borderId="51" xfId="0" applyNumberFormat="1" applyFont="1" applyFill="1" applyBorder="1" applyAlignment="1" applyProtection="1">
      <alignment horizontal="right" vertical="center"/>
      <protection locked="0"/>
    </xf>
    <xf numFmtId="176" fontId="1" fillId="2" borderId="53" xfId="0" applyNumberFormat="1" applyFont="1" applyFill="1" applyBorder="1" applyProtection="1">
      <alignment vertical="center"/>
      <protection locked="0"/>
    </xf>
    <xf numFmtId="181" fontId="1" fillId="2" borderId="12" xfId="0" applyNumberFormat="1" applyFont="1" applyFill="1" applyBorder="1" applyProtection="1">
      <alignment vertical="center"/>
      <protection locked="0"/>
    </xf>
    <xf numFmtId="181" fontId="1" fillId="2" borderId="16" xfId="0" applyNumberFormat="1" applyFont="1" applyFill="1" applyBorder="1" applyProtection="1">
      <alignment vertical="center"/>
      <protection locked="0"/>
    </xf>
    <xf numFmtId="178" fontId="1" fillId="2" borderId="0" xfId="0" applyNumberFormat="1" applyFont="1" applyFill="1" applyProtection="1">
      <alignment vertical="center"/>
      <protection locked="0"/>
    </xf>
    <xf numFmtId="176" fontId="1" fillId="2" borderId="0" xfId="0" applyNumberFormat="1" applyFont="1" applyFill="1" applyProtection="1">
      <alignment vertical="center"/>
      <protection locked="0"/>
    </xf>
    <xf numFmtId="181" fontId="1" fillId="2" borderId="51" xfId="0" applyNumberFormat="1" applyFont="1" applyFill="1" applyBorder="1" applyAlignment="1" applyProtection="1">
      <alignment horizontal="right" vertical="center"/>
      <protection hidden="1"/>
    </xf>
    <xf numFmtId="176" fontId="1" fillId="2" borderId="12" xfId="0" applyNumberFormat="1" applyFont="1" applyFill="1" applyBorder="1" applyAlignment="1" applyProtection="1">
      <alignment horizontal="center" vertical="center"/>
      <protection locked="0"/>
    </xf>
    <xf numFmtId="176" fontId="1" fillId="2" borderId="0" xfId="0" applyNumberFormat="1" applyFont="1" applyFill="1" applyAlignment="1" applyProtection="1">
      <alignment horizontal="right" vertical="center"/>
      <protection locked="0"/>
    </xf>
    <xf numFmtId="181" fontId="1" fillId="2" borderId="12" xfId="0" applyNumberFormat="1" applyFont="1" applyFill="1" applyBorder="1" applyAlignment="1" applyProtection="1">
      <alignment horizontal="center" vertical="center"/>
      <protection locked="0"/>
    </xf>
    <xf numFmtId="0" fontId="1" fillId="2" borderId="0" xfId="0" applyFont="1" applyFill="1" applyAlignment="1" applyProtection="1">
      <alignment horizontal="left" vertical="center" indent="2"/>
      <protection locked="0"/>
    </xf>
    <xf numFmtId="176" fontId="1" fillId="2" borderId="12" xfId="0" applyNumberFormat="1" applyFont="1" applyFill="1" applyBorder="1" applyAlignment="1" applyProtection="1">
      <alignment horizontal="left" vertical="center" shrinkToFit="1"/>
      <protection locked="0"/>
    </xf>
    <xf numFmtId="176" fontId="1" fillId="2" borderId="16" xfId="0" applyNumberFormat="1" applyFont="1" applyFill="1" applyBorder="1" applyAlignment="1" applyProtection="1">
      <alignment horizontal="left" vertical="center" wrapText="1"/>
      <protection locked="0"/>
    </xf>
    <xf numFmtId="176" fontId="1" fillId="2" borderId="12" xfId="0" applyNumberFormat="1" applyFont="1" applyFill="1" applyBorder="1" applyAlignment="1" applyProtection="1">
      <alignment horizontal="right" vertical="center"/>
      <protection locked="0"/>
    </xf>
    <xf numFmtId="176" fontId="1" fillId="2" borderId="52" xfId="0" applyNumberFormat="1" applyFont="1" applyFill="1" applyBorder="1" applyAlignment="1" applyProtection="1">
      <alignment horizontal="right" vertical="center"/>
      <protection locked="0"/>
    </xf>
    <xf numFmtId="176" fontId="5" fillId="2" borderId="16" xfId="0" applyNumberFormat="1" applyFont="1" applyFill="1" applyBorder="1" applyAlignment="1" applyProtection="1">
      <alignment horizontal="left" vertical="center" wrapText="1"/>
      <protection locked="0"/>
    </xf>
    <xf numFmtId="176" fontId="1" fillId="2" borderId="16" xfId="0" applyNumberFormat="1" applyFont="1" applyFill="1" applyBorder="1" applyAlignment="1" applyProtection="1">
      <alignment vertical="center" wrapText="1"/>
      <protection locked="0"/>
    </xf>
    <xf numFmtId="176" fontId="1" fillId="2" borderId="11" xfId="0" applyNumberFormat="1" applyFont="1" applyFill="1" applyBorder="1" applyAlignment="1" applyProtection="1">
      <alignment horizontal="left" vertical="center" indent="1"/>
      <protection locked="0"/>
    </xf>
    <xf numFmtId="176" fontId="1" fillId="2" borderId="12" xfId="0" applyNumberFormat="1" applyFont="1" applyFill="1" applyBorder="1" applyAlignment="1" applyProtection="1">
      <alignment vertical="center" wrapText="1"/>
      <protection locked="0"/>
    </xf>
    <xf numFmtId="176" fontId="1" fillId="2" borderId="53" xfId="0" applyNumberFormat="1" applyFont="1" applyFill="1" applyBorder="1" applyAlignment="1" applyProtection="1">
      <alignment horizontal="right" vertical="center"/>
      <protection locked="0"/>
    </xf>
    <xf numFmtId="181" fontId="1" fillId="2" borderId="16" xfId="0" applyNumberFormat="1" applyFont="1" applyFill="1" applyBorder="1" applyAlignment="1" applyProtection="1">
      <alignment vertical="center" shrinkToFit="1"/>
      <protection locked="0"/>
    </xf>
    <xf numFmtId="181" fontId="1" fillId="2" borderId="16" xfId="0" applyNumberFormat="1" applyFont="1" applyFill="1" applyBorder="1" applyAlignment="1" applyProtection="1">
      <alignment horizontal="left" vertical="center" wrapText="1"/>
      <protection locked="0"/>
    </xf>
    <xf numFmtId="176" fontId="5" fillId="2" borderId="16" xfId="0" applyNumberFormat="1" applyFont="1" applyFill="1" applyBorder="1" applyAlignment="1" applyProtection="1">
      <alignment vertical="center" wrapText="1"/>
      <protection locked="0"/>
    </xf>
    <xf numFmtId="177" fontId="1" fillId="2" borderId="0" xfId="0" applyNumberFormat="1" applyFont="1" applyFill="1" applyProtection="1">
      <alignment vertical="center"/>
      <protection locked="0"/>
    </xf>
    <xf numFmtId="176" fontId="1" fillId="2" borderId="16" xfId="0" applyNumberFormat="1" applyFont="1" applyFill="1" applyBorder="1" applyAlignment="1" applyProtection="1">
      <alignment horizontal="left" vertical="center" shrinkToFit="1"/>
      <protection locked="0"/>
    </xf>
    <xf numFmtId="0" fontId="1" fillId="2" borderId="1" xfId="0" applyFont="1" applyFill="1" applyBorder="1" applyProtection="1">
      <alignment vertical="center"/>
      <protection locked="0"/>
    </xf>
    <xf numFmtId="0" fontId="1" fillId="2" borderId="7" xfId="0" applyFont="1" applyFill="1" applyBorder="1" applyAlignment="1" applyProtection="1">
      <alignment vertical="center" shrinkToFit="1"/>
      <protection locked="0"/>
    </xf>
    <xf numFmtId="0" fontId="1" fillId="2" borderId="7" xfId="0" applyFont="1" applyFill="1" applyBorder="1" applyAlignment="1" applyProtection="1">
      <alignment vertical="center" wrapText="1"/>
      <protection locked="0"/>
    </xf>
    <xf numFmtId="0" fontId="1" fillId="2" borderId="5" xfId="0" applyFont="1" applyFill="1" applyBorder="1" applyAlignment="1" applyProtection="1">
      <alignment horizontal="left" vertical="center" indent="1"/>
      <protection locked="0"/>
    </xf>
    <xf numFmtId="0" fontId="1" fillId="2" borderId="6" xfId="0" applyFont="1" applyFill="1" applyBorder="1" applyProtection="1">
      <alignment vertical="center"/>
      <protection locked="0"/>
    </xf>
    <xf numFmtId="0" fontId="1" fillId="2" borderId="1" xfId="0" applyFont="1" applyFill="1" applyBorder="1" applyAlignment="1" applyProtection="1">
      <alignment horizontal="right" vertical="center"/>
      <protection locked="0"/>
    </xf>
    <xf numFmtId="0" fontId="1" fillId="2" borderId="54" xfId="0" applyFont="1" applyFill="1" applyBorder="1" applyAlignment="1" applyProtection="1">
      <alignment horizontal="right" vertical="center"/>
      <protection locked="0"/>
    </xf>
    <xf numFmtId="0" fontId="1" fillId="2" borderId="55" xfId="0" applyFont="1" applyFill="1" applyBorder="1" applyProtection="1">
      <alignment vertical="center"/>
      <protection locked="0"/>
    </xf>
    <xf numFmtId="0" fontId="1" fillId="2" borderId="7" xfId="0" applyFont="1" applyFill="1" applyBorder="1" applyProtection="1">
      <alignment vertical="center"/>
      <protection locked="0"/>
    </xf>
    <xf numFmtId="181" fontId="1" fillId="2" borderId="0" xfId="0" applyNumberFormat="1" applyFont="1" applyFill="1" applyAlignment="1" applyProtection="1">
      <alignment vertical="center" shrinkToFit="1"/>
      <protection locked="0"/>
    </xf>
    <xf numFmtId="181" fontId="1" fillId="2" borderId="0" xfId="0" applyNumberFormat="1" applyFont="1" applyFill="1" applyAlignment="1" applyProtection="1">
      <alignment vertical="center" wrapText="1"/>
      <protection locked="0"/>
    </xf>
    <xf numFmtId="181" fontId="1" fillId="2" borderId="0" xfId="0" applyNumberFormat="1" applyFont="1" applyFill="1" applyAlignment="1" applyProtection="1">
      <alignment horizontal="left" vertical="center" indent="1"/>
      <protection locked="0"/>
    </xf>
    <xf numFmtId="181" fontId="1" fillId="2" borderId="0" xfId="0" applyNumberFormat="1" applyFont="1" applyFill="1" applyProtection="1">
      <alignment vertical="center"/>
      <protection locked="0"/>
    </xf>
    <xf numFmtId="0" fontId="1" fillId="2" borderId="0" xfId="0" applyFont="1" applyFill="1" applyAlignment="1" applyProtection="1">
      <alignment horizontal="left" vertical="center" shrinkToFit="1"/>
      <protection locked="0"/>
    </xf>
    <xf numFmtId="0" fontId="16" fillId="2" borderId="0" xfId="2" applyFont="1" applyFill="1" applyBorder="1" applyAlignment="1" applyProtection="1">
      <alignment horizontal="left" vertical="center" wrapText="1" indent="2"/>
      <protection locked="0"/>
    </xf>
    <xf numFmtId="0" fontId="16" fillId="2" borderId="0" xfId="2" applyFont="1" applyFill="1" applyAlignment="1" applyProtection="1">
      <alignment horizontal="left" vertical="center" shrinkToFit="1"/>
      <protection locked="0"/>
    </xf>
    <xf numFmtId="0" fontId="16" fillId="2" borderId="0" xfId="2" applyFont="1" applyFill="1" applyAlignment="1" applyProtection="1">
      <alignment horizontal="left" vertical="center" wrapText="1" indent="2"/>
      <protection locked="0"/>
    </xf>
    <xf numFmtId="0" fontId="1" fillId="2" borderId="0" xfId="0" applyFont="1" applyFill="1" applyAlignment="1" applyProtection="1">
      <alignment horizontal="left" vertical="center" indent="4"/>
      <protection locked="0"/>
    </xf>
    <xf numFmtId="0" fontId="1" fillId="2" borderId="0" xfId="0" applyFont="1" applyFill="1" applyAlignment="1" applyProtection="1">
      <alignment horizontal="left" vertical="center" wrapText="1" indent="2"/>
      <protection locked="0"/>
    </xf>
    <xf numFmtId="0" fontId="1" fillId="2" borderId="0" xfId="0" applyFont="1" applyFill="1" applyAlignment="1" applyProtection="1">
      <alignment horizontal="left" vertical="center" indent="2" shrinkToFit="1"/>
      <protection locked="0"/>
    </xf>
    <xf numFmtId="0" fontId="9" fillId="2" borderId="0" xfId="0" applyFont="1" applyFill="1">
      <alignment vertical="center"/>
    </xf>
    <xf numFmtId="0" fontId="1" fillId="2" borderId="0" xfId="0" applyFont="1" applyFill="1">
      <alignment vertical="center"/>
    </xf>
    <xf numFmtId="0" fontId="1" fillId="2" borderId="0" xfId="0" applyFont="1" applyFill="1" applyAlignment="1">
      <alignment vertical="center" shrinkToFit="1"/>
    </xf>
    <xf numFmtId="0" fontId="1" fillId="2" borderId="0" xfId="0" applyFont="1" applyFill="1" applyAlignment="1">
      <alignment vertical="center" wrapText="1"/>
    </xf>
    <xf numFmtId="0" fontId="1" fillId="2" borderId="0" xfId="0" applyFont="1" applyFill="1" applyAlignment="1">
      <alignment horizontal="right" vertical="center"/>
    </xf>
    <xf numFmtId="176" fontId="5" fillId="2" borderId="0" xfId="0" applyNumberFormat="1" applyFont="1" applyFill="1">
      <alignment vertical="center"/>
    </xf>
    <xf numFmtId="176" fontId="5" fillId="2" borderId="0" xfId="0" applyNumberFormat="1" applyFont="1" applyFill="1" applyAlignment="1">
      <alignment horizontal="right" vertical="center"/>
    </xf>
    <xf numFmtId="176" fontId="5" fillId="2" borderId="33" xfId="0" applyNumberFormat="1" applyFont="1" applyFill="1" applyBorder="1" applyAlignment="1">
      <alignment vertical="center" wrapText="1"/>
    </xf>
    <xf numFmtId="176" fontId="5" fillId="2" borderId="33" xfId="0" applyNumberFormat="1" applyFont="1" applyFill="1" applyBorder="1">
      <alignment vertical="center"/>
    </xf>
    <xf numFmtId="190" fontId="1" fillId="2" borderId="0" xfId="0" applyNumberFormat="1" applyFont="1" applyFill="1" applyAlignment="1">
      <alignment horizontal="right" vertical="center"/>
    </xf>
    <xf numFmtId="176" fontId="5" fillId="2" borderId="0" xfId="0" applyNumberFormat="1" applyFont="1" applyFill="1" applyAlignment="1">
      <alignment vertical="center" wrapText="1"/>
    </xf>
    <xf numFmtId="176" fontId="5" fillId="2" borderId="4" xfId="0" applyNumberFormat="1" applyFont="1" applyFill="1" applyBorder="1" applyAlignment="1">
      <alignment horizontal="center" vertical="center" wrapText="1"/>
    </xf>
    <xf numFmtId="176" fontId="5" fillId="2" borderId="8" xfId="0" applyNumberFormat="1" applyFont="1" applyFill="1" applyBorder="1" applyAlignment="1">
      <alignment horizontal="center" vertical="center"/>
    </xf>
    <xf numFmtId="176" fontId="5" fillId="2" borderId="35" xfId="0" applyNumberFormat="1" applyFont="1" applyFill="1" applyBorder="1" applyAlignment="1">
      <alignment horizontal="center" vertical="center"/>
    </xf>
    <xf numFmtId="176" fontId="5" fillId="2" borderId="2" xfId="0" applyNumberFormat="1" applyFont="1" applyFill="1" applyBorder="1" applyAlignment="1">
      <alignment vertical="center" wrapText="1"/>
    </xf>
    <xf numFmtId="176" fontId="5" fillId="2" borderId="3" xfId="0" applyNumberFormat="1" applyFont="1" applyFill="1" applyBorder="1" applyAlignment="1">
      <alignment horizontal="center" vertical="center" wrapText="1"/>
    </xf>
    <xf numFmtId="176" fontId="5" fillId="2" borderId="1" xfId="0" applyNumberFormat="1" applyFont="1" applyFill="1" applyBorder="1" applyAlignment="1">
      <alignment vertical="center" wrapText="1"/>
    </xf>
    <xf numFmtId="176" fontId="5" fillId="2" borderId="33" xfId="0" applyNumberFormat="1" applyFont="1" applyFill="1" applyBorder="1" applyAlignment="1"/>
    <xf numFmtId="176" fontId="5" fillId="2" borderId="2" xfId="0" applyNumberFormat="1" applyFont="1" applyFill="1" applyBorder="1" applyAlignment="1"/>
    <xf numFmtId="176" fontId="5" fillId="2" borderId="12" xfId="0" applyNumberFormat="1" applyFont="1" applyFill="1" applyBorder="1">
      <alignment vertical="center"/>
    </xf>
    <xf numFmtId="176" fontId="5" fillId="2" borderId="16" xfId="0" applyNumberFormat="1" applyFont="1" applyFill="1" applyBorder="1">
      <alignment vertical="center"/>
    </xf>
    <xf numFmtId="176" fontId="5" fillId="2" borderId="0" xfId="0" applyNumberFormat="1" applyFont="1" applyFill="1" applyAlignment="1">
      <alignment horizontal="left"/>
    </xf>
    <xf numFmtId="176" fontId="5" fillId="2" borderId="11" xfId="0" applyNumberFormat="1" applyFont="1" applyFill="1" applyBorder="1" applyAlignment="1">
      <alignment horizontal="left"/>
    </xf>
    <xf numFmtId="176" fontId="5" fillId="2" borderId="12" xfId="0" applyNumberFormat="1" applyFont="1" applyFill="1" applyBorder="1" applyAlignment="1">
      <alignment horizontal="right" vertical="center"/>
    </xf>
    <xf numFmtId="176" fontId="5" fillId="2" borderId="16" xfId="0" applyNumberFormat="1" applyFont="1" applyFill="1" applyBorder="1" applyAlignment="1">
      <alignment horizontal="right" vertical="center"/>
    </xf>
    <xf numFmtId="176" fontId="5" fillId="2" borderId="0" xfId="0" applyNumberFormat="1" applyFont="1" applyFill="1" applyAlignment="1"/>
    <xf numFmtId="176" fontId="5" fillId="2" borderId="11" xfId="0" applyNumberFormat="1" applyFont="1" applyFill="1" applyBorder="1" applyAlignment="1"/>
    <xf numFmtId="189" fontId="5" fillId="2" borderId="0" xfId="0" applyNumberFormat="1" applyFont="1" applyFill="1" applyAlignment="1">
      <alignment horizontal="right" vertical="center"/>
    </xf>
    <xf numFmtId="189" fontId="5" fillId="2" borderId="12" xfId="0" applyNumberFormat="1" applyFont="1" applyFill="1" applyBorder="1" applyAlignment="1">
      <alignment horizontal="right" vertical="center"/>
    </xf>
    <xf numFmtId="189" fontId="5" fillId="2" borderId="16" xfId="0" applyNumberFormat="1" applyFont="1" applyFill="1" applyBorder="1" applyAlignment="1">
      <alignment horizontal="right" vertical="center"/>
    </xf>
    <xf numFmtId="189" fontId="5" fillId="2" borderId="1" xfId="0" applyNumberFormat="1" applyFont="1" applyFill="1" applyBorder="1">
      <alignment vertical="center"/>
    </xf>
    <xf numFmtId="189" fontId="5" fillId="2" borderId="6" xfId="0" applyNumberFormat="1" applyFont="1" applyFill="1" applyBorder="1">
      <alignment vertical="center"/>
    </xf>
    <xf numFmtId="189" fontId="5" fillId="2" borderId="7" xfId="0" applyNumberFormat="1" applyFont="1" applyFill="1" applyBorder="1">
      <alignment vertical="center"/>
    </xf>
    <xf numFmtId="176" fontId="5" fillId="2" borderId="1" xfId="0" applyNumberFormat="1" applyFont="1" applyFill="1" applyBorder="1">
      <alignment vertical="center"/>
    </xf>
    <xf numFmtId="176" fontId="5" fillId="2" borderId="0" xfId="0" applyNumberFormat="1" applyFont="1" applyFill="1" applyAlignment="1">
      <alignment horizontal="center" vertical="center"/>
    </xf>
    <xf numFmtId="176" fontId="6" fillId="2" borderId="12" xfId="0" applyNumberFormat="1" applyFont="1" applyFill="1" applyBorder="1" applyAlignment="1">
      <alignment horizontal="right" vertical="center"/>
    </xf>
    <xf numFmtId="176" fontId="6" fillId="2" borderId="16" xfId="0" applyNumberFormat="1" applyFont="1" applyFill="1" applyBorder="1" applyAlignment="1">
      <alignment horizontal="right" vertical="center"/>
    </xf>
    <xf numFmtId="176" fontId="6" fillId="2" borderId="0" xfId="0" applyNumberFormat="1" applyFont="1" applyFill="1" applyAlignment="1">
      <alignment horizontal="right" vertical="center"/>
    </xf>
    <xf numFmtId="189" fontId="5" fillId="2" borderId="0" xfId="0" applyNumberFormat="1" applyFont="1" applyFill="1">
      <alignment vertical="center"/>
    </xf>
    <xf numFmtId="189" fontId="5" fillId="2" borderId="12" xfId="0" applyNumberFormat="1" applyFont="1" applyFill="1" applyBorder="1">
      <alignment vertical="center"/>
    </xf>
    <xf numFmtId="189" fontId="5" fillId="2" borderId="16" xfId="0" applyNumberFormat="1" applyFont="1" applyFill="1" applyBorder="1">
      <alignment vertical="center"/>
    </xf>
    <xf numFmtId="0" fontId="1" fillId="2" borderId="0" xfId="0" applyFont="1" applyFill="1" applyAlignment="1">
      <alignment horizontal="left" vertical="center" indent="2"/>
    </xf>
    <xf numFmtId="0" fontId="1" fillId="2" borderId="0" xfId="0" applyFont="1" applyFill="1" applyAlignment="1">
      <alignment horizontal="left" vertical="center" shrinkToFit="1"/>
    </xf>
    <xf numFmtId="0" fontId="16" fillId="2" borderId="0" xfId="2" applyFont="1" applyFill="1" applyBorder="1" applyAlignment="1">
      <alignment horizontal="left" vertical="center" wrapText="1" indent="2"/>
    </xf>
    <xf numFmtId="0" fontId="16" fillId="2" borderId="0" xfId="2" applyFont="1" applyFill="1" applyAlignment="1">
      <alignment horizontal="left" vertical="center" shrinkToFit="1"/>
    </xf>
    <xf numFmtId="0" fontId="16" fillId="2" borderId="0" xfId="2" applyFont="1" applyFill="1" applyAlignment="1">
      <alignment horizontal="left" vertical="center" wrapText="1" indent="2"/>
    </xf>
    <xf numFmtId="0" fontId="1" fillId="2" borderId="0" xfId="0" applyFont="1" applyFill="1" applyAlignment="1">
      <alignment horizontal="left" vertical="center" indent="4"/>
    </xf>
    <xf numFmtId="0" fontId="1" fillId="2" borderId="0" xfId="0" applyFont="1" applyFill="1" applyAlignment="1">
      <alignment horizontal="left" vertical="center" wrapText="1" indent="2"/>
    </xf>
    <xf numFmtId="0" fontId="1" fillId="2" borderId="0" xfId="0" applyFont="1" applyFill="1" applyAlignment="1">
      <alignment horizontal="left" vertical="center" indent="2" shrinkToFit="1"/>
    </xf>
    <xf numFmtId="0" fontId="1" fillId="2" borderId="0" xfId="0" applyFont="1" applyFill="1" applyAlignment="1" applyProtection="1">
      <alignment vertical="center" shrinkToFit="1"/>
      <protection locked="0"/>
    </xf>
    <xf numFmtId="0" fontId="22" fillId="2" borderId="34" xfId="0" applyFont="1" applyFill="1" applyBorder="1" applyAlignment="1">
      <alignment horizontal="left" vertical="center"/>
    </xf>
    <xf numFmtId="0" fontId="22" fillId="2" borderId="8" xfId="0" applyFont="1" applyFill="1" applyBorder="1" applyAlignment="1">
      <alignment horizontal="left" vertical="center"/>
    </xf>
    <xf numFmtId="0" fontId="22" fillId="2" borderId="35" xfId="0" applyFont="1" applyFill="1" applyBorder="1" applyAlignment="1">
      <alignment horizontal="left" vertical="center"/>
    </xf>
    <xf numFmtId="0" fontId="5" fillId="2" borderId="16" xfId="0" applyFont="1" applyFill="1" applyBorder="1">
      <alignment vertical="center"/>
    </xf>
    <xf numFmtId="0" fontId="22" fillId="2" borderId="0" xfId="0" applyFont="1" applyFill="1">
      <alignment vertical="center"/>
    </xf>
    <xf numFmtId="0" fontId="22" fillId="2" borderId="11" xfId="0" applyFont="1" applyFill="1" applyBorder="1" applyAlignment="1">
      <alignment horizontal="center" vertical="center"/>
    </xf>
    <xf numFmtId="0" fontId="5" fillId="2" borderId="4" xfId="0" applyFont="1" applyFill="1" applyBorder="1">
      <alignment vertical="center"/>
    </xf>
    <xf numFmtId="179" fontId="22" fillId="2" borderId="33" xfId="0" applyNumberFormat="1" applyFont="1" applyFill="1" applyBorder="1" applyAlignment="1" applyProtection="1">
      <alignment horizontal="right" vertical="center"/>
      <protection hidden="1"/>
    </xf>
    <xf numFmtId="0" fontId="22" fillId="2" borderId="2" xfId="0" applyFont="1" applyFill="1" applyBorder="1" applyAlignment="1">
      <alignment horizontal="center" vertical="center"/>
    </xf>
    <xf numFmtId="0" fontId="22" fillId="2" borderId="0" xfId="0" applyFont="1" applyFill="1" applyAlignment="1">
      <alignment horizontal="right" vertical="center"/>
    </xf>
    <xf numFmtId="0" fontId="22" fillId="2" borderId="16" xfId="0" applyFont="1" applyFill="1" applyBorder="1" applyAlignment="1">
      <alignment horizontal="right" vertical="center"/>
    </xf>
    <xf numFmtId="3" fontId="22" fillId="2" borderId="0" xfId="0" applyNumberFormat="1" applyFont="1" applyFill="1" applyAlignment="1">
      <alignment horizontal="right" vertical="center"/>
    </xf>
    <xf numFmtId="3" fontId="22" fillId="2" borderId="0" xfId="0" applyNumberFormat="1" applyFont="1" applyFill="1" applyAlignment="1" applyProtection="1">
      <alignment horizontal="right" vertical="center"/>
      <protection hidden="1"/>
    </xf>
    <xf numFmtId="180" fontId="22" fillId="2" borderId="0" xfId="0" applyNumberFormat="1" applyFont="1" applyFill="1" applyAlignment="1" applyProtection="1">
      <alignment horizontal="right" vertical="center"/>
      <protection locked="0"/>
    </xf>
    <xf numFmtId="3" fontId="22" fillId="2" borderId="0" xfId="0" applyNumberFormat="1" applyFont="1" applyFill="1" applyProtection="1">
      <alignment vertical="center"/>
      <protection hidden="1"/>
    </xf>
    <xf numFmtId="38" fontId="22" fillId="2" borderId="11" xfId="0" applyNumberFormat="1" applyFont="1" applyFill="1" applyBorder="1" applyAlignment="1">
      <alignment horizontal="center" vertical="center"/>
    </xf>
    <xf numFmtId="0" fontId="22" fillId="2" borderId="44" xfId="0" applyFont="1" applyFill="1" applyBorder="1" applyAlignment="1">
      <alignment horizontal="left" vertical="top" wrapText="1"/>
    </xf>
    <xf numFmtId="0" fontId="5" fillId="2" borderId="36" xfId="0" applyFont="1" applyFill="1" applyBorder="1" applyAlignment="1">
      <alignment horizontal="left" vertical="center"/>
    </xf>
    <xf numFmtId="0" fontId="5" fillId="2" borderId="37" xfId="0" applyFont="1" applyFill="1" applyBorder="1" applyAlignment="1">
      <alignment horizontal="left" vertical="center"/>
    </xf>
    <xf numFmtId="0" fontId="5" fillId="2" borderId="38" xfId="0" applyFont="1" applyFill="1" applyBorder="1">
      <alignment vertical="center"/>
    </xf>
    <xf numFmtId="177" fontId="22" fillId="2" borderId="0" xfId="0" applyNumberFormat="1" applyFont="1" applyFill="1" applyProtection="1">
      <alignment vertical="center"/>
      <protection hidden="1"/>
    </xf>
    <xf numFmtId="0" fontId="5" fillId="2" borderId="16" xfId="0" applyFont="1" applyFill="1" applyBorder="1" applyAlignment="1">
      <alignment horizontal="left" vertical="center"/>
    </xf>
    <xf numFmtId="177" fontId="5" fillId="2" borderId="0" xfId="0" applyNumberFormat="1" applyFont="1" applyFill="1" applyAlignment="1" applyProtection="1">
      <alignment horizontal="right" vertical="center"/>
      <protection hidden="1"/>
    </xf>
    <xf numFmtId="0" fontId="5" fillId="2" borderId="11" xfId="0" applyFont="1" applyFill="1" applyBorder="1" applyAlignment="1">
      <alignment horizontal="center" vertical="center"/>
    </xf>
    <xf numFmtId="0" fontId="5" fillId="2" borderId="16" xfId="0" applyFont="1" applyFill="1" applyBorder="1" applyAlignment="1">
      <alignment horizontal="right" vertical="center"/>
    </xf>
    <xf numFmtId="3" fontId="5" fillId="2" borderId="0" xfId="0" applyNumberFormat="1" applyFont="1" applyFill="1" applyAlignment="1" applyProtection="1">
      <alignment horizontal="right" vertical="center"/>
      <protection hidden="1"/>
    </xf>
    <xf numFmtId="177" fontId="22" fillId="2" borderId="0" xfId="0" applyNumberFormat="1" applyFont="1" applyFill="1" applyAlignment="1" applyProtection="1">
      <alignment horizontal="right" vertical="center"/>
      <protection hidden="1"/>
    </xf>
    <xf numFmtId="180" fontId="22" fillId="2" borderId="0" xfId="0" applyNumberFormat="1" applyFont="1" applyFill="1" applyAlignment="1" applyProtection="1">
      <alignment horizontal="right" vertical="center"/>
      <protection hidden="1"/>
    </xf>
    <xf numFmtId="180" fontId="22" fillId="2" borderId="0" xfId="0" applyNumberFormat="1" applyFont="1" applyFill="1" applyProtection="1">
      <alignment vertical="center"/>
      <protection hidden="1"/>
    </xf>
    <xf numFmtId="0" fontId="5" fillId="2" borderId="39"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41" xfId="0" applyFont="1" applyFill="1" applyBorder="1" applyAlignment="1">
      <alignment horizontal="right" vertical="center"/>
    </xf>
    <xf numFmtId="0" fontId="5" fillId="2" borderId="42" xfId="0" applyFont="1" applyFill="1" applyBorder="1" applyAlignment="1">
      <alignment horizontal="left" vertical="center"/>
    </xf>
    <xf numFmtId="0" fontId="22" fillId="2" borderId="43" xfId="0" applyFont="1" applyFill="1" applyBorder="1">
      <alignment vertical="center"/>
    </xf>
    <xf numFmtId="0" fontId="5" fillId="2" borderId="44" xfId="0" applyFont="1" applyFill="1" applyBorder="1">
      <alignment vertical="center"/>
    </xf>
    <xf numFmtId="0" fontId="5" fillId="2" borderId="11" xfId="0" applyFont="1" applyFill="1" applyBorder="1">
      <alignment vertical="center"/>
    </xf>
    <xf numFmtId="0" fontId="5" fillId="2" borderId="36" xfId="0" applyFont="1" applyFill="1" applyBorder="1">
      <alignment vertical="center"/>
    </xf>
    <xf numFmtId="0" fontId="5" fillId="2" borderId="37" xfId="0" applyFont="1" applyFill="1" applyBorder="1">
      <alignment vertical="center"/>
    </xf>
    <xf numFmtId="181" fontId="5" fillId="2" borderId="0" xfId="0" applyNumberFormat="1" applyFont="1" applyFill="1" applyAlignment="1" applyProtection="1">
      <alignment horizontal="right" vertical="center"/>
      <protection hidden="1"/>
    </xf>
    <xf numFmtId="176" fontId="5" fillId="2" borderId="0" xfId="0" applyNumberFormat="1" applyFont="1" applyFill="1" applyAlignment="1" applyProtection="1">
      <alignment horizontal="right" vertical="center"/>
      <protection hidden="1"/>
    </xf>
    <xf numFmtId="0" fontId="5" fillId="2" borderId="7" xfId="0" applyFont="1" applyFill="1" applyBorder="1" applyAlignment="1">
      <alignment horizontal="right" vertical="center"/>
    </xf>
    <xf numFmtId="3" fontId="5" fillId="2" borderId="1" xfId="0" applyNumberFormat="1" applyFont="1" applyFill="1" applyBorder="1" applyAlignment="1" applyProtection="1">
      <alignment horizontal="right" vertical="center"/>
      <protection hidden="1"/>
    </xf>
    <xf numFmtId="0" fontId="5" fillId="2" borderId="5" xfId="0" applyFont="1" applyFill="1" applyBorder="1" applyAlignment="1">
      <alignment horizontal="center" vertical="center"/>
    </xf>
    <xf numFmtId="0" fontId="5" fillId="2" borderId="0" xfId="0" applyFont="1" applyFill="1" applyAlignment="1">
      <alignment horizontal="right" vertical="center"/>
    </xf>
    <xf numFmtId="0" fontId="5" fillId="2" borderId="0" xfId="0" applyFont="1" applyFill="1" applyAlignment="1">
      <alignment horizontal="center" vertical="center"/>
    </xf>
    <xf numFmtId="178" fontId="5" fillId="2" borderId="0" xfId="0" applyNumberFormat="1" applyFont="1" applyFill="1" applyAlignment="1" applyProtection="1">
      <alignment horizontal="right" vertical="center"/>
      <protection hidden="1"/>
    </xf>
    <xf numFmtId="0" fontId="5" fillId="2" borderId="36"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5" fillId="2" borderId="38" xfId="0" applyFont="1" applyFill="1" applyBorder="1" applyAlignment="1">
      <alignment horizontal="left" vertical="center" wrapText="1"/>
    </xf>
    <xf numFmtId="176" fontId="5" fillId="2" borderId="33" xfId="0" applyNumberFormat="1" applyFont="1" applyFill="1" applyBorder="1" applyAlignment="1" applyProtection="1">
      <alignment horizontal="right" vertical="center"/>
      <protection hidden="1"/>
    </xf>
    <xf numFmtId="0" fontId="5" fillId="2" borderId="33" xfId="0" applyFont="1" applyFill="1" applyBorder="1" applyAlignment="1">
      <alignment horizontal="center" vertical="center"/>
    </xf>
    <xf numFmtId="186" fontId="5" fillId="2" borderId="0" xfId="0" applyNumberFormat="1" applyFont="1" applyFill="1">
      <alignment vertical="center"/>
    </xf>
    <xf numFmtId="176" fontId="26" fillId="2" borderId="0" xfId="0" applyNumberFormat="1" applyFont="1" applyFill="1">
      <alignment vertical="center"/>
    </xf>
    <xf numFmtId="0" fontId="7" fillId="0" borderId="0" xfId="0" applyFont="1" applyAlignment="1">
      <alignment horizontal="left" vertical="center" wrapText="1"/>
    </xf>
    <xf numFmtId="0" fontId="13" fillId="2" borderId="0" xfId="0" applyFont="1" applyFill="1">
      <alignment vertical="center"/>
    </xf>
    <xf numFmtId="0" fontId="5" fillId="2" borderId="0" xfId="0" applyFont="1" applyFill="1">
      <alignment vertical="center"/>
    </xf>
    <xf numFmtId="0" fontId="6" fillId="2" borderId="2" xfId="0" applyFont="1" applyFill="1" applyBorder="1" applyAlignment="1">
      <alignment horizontal="center" wrapText="1"/>
    </xf>
    <xf numFmtId="0" fontId="6" fillId="2" borderId="3" xfId="0" applyFont="1" applyFill="1" applyBorder="1" applyAlignment="1">
      <alignment horizontal="center" wrapText="1"/>
    </xf>
    <xf numFmtId="0" fontId="6" fillId="2" borderId="3" xfId="0" applyFont="1" applyFill="1" applyBorder="1" applyAlignment="1">
      <alignment horizontal="center" shrinkToFit="1"/>
    </xf>
    <xf numFmtId="0" fontId="6" fillId="2" borderId="0" xfId="0" applyFont="1" applyFill="1">
      <alignment vertical="center"/>
    </xf>
    <xf numFmtId="0" fontId="6" fillId="2" borderId="0" xfId="0" applyFont="1" applyFill="1" applyAlignment="1"/>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6" xfId="0" applyFont="1" applyFill="1" applyBorder="1" applyAlignment="1">
      <alignment horizontal="center" vertical="top" shrinkToFit="1"/>
    </xf>
    <xf numFmtId="0" fontId="10" fillId="2" borderId="0" xfId="0" applyFont="1" applyFill="1" applyAlignment="1">
      <alignment vertical="top"/>
    </xf>
    <xf numFmtId="0" fontId="10" fillId="2" borderId="8" xfId="0" applyFont="1" applyFill="1" applyBorder="1" applyAlignment="1">
      <alignment horizontal="center" vertical="center"/>
    </xf>
    <xf numFmtId="0" fontId="10" fillId="2" borderId="8" xfId="0" applyFont="1" applyFill="1" applyBorder="1" applyAlignment="1">
      <alignment horizontal="center" vertical="center" wrapText="1"/>
    </xf>
    <xf numFmtId="0" fontId="10" fillId="2" borderId="8" xfId="0" applyFont="1" applyFill="1" applyBorder="1" applyAlignment="1">
      <alignment horizontal="right" vertical="center"/>
    </xf>
    <xf numFmtId="0" fontId="10" fillId="2" borderId="8" xfId="0" applyFont="1" applyFill="1" applyBorder="1" applyAlignment="1">
      <alignment horizontal="right" vertical="center" shrinkToFit="1"/>
    </xf>
    <xf numFmtId="0" fontId="10" fillId="2" borderId="0" xfId="0" applyFont="1" applyFill="1">
      <alignment vertical="center"/>
    </xf>
    <xf numFmtId="0" fontId="6" fillId="2" borderId="3" xfId="0" applyFont="1" applyFill="1" applyBorder="1" applyAlignment="1">
      <alignment horizontal="left" vertical="center" shrinkToFit="1"/>
    </xf>
    <xf numFmtId="0" fontId="6" fillId="2" borderId="3" xfId="0" applyFont="1" applyFill="1" applyBorder="1" applyAlignment="1">
      <alignment horizontal="center" vertical="center"/>
    </xf>
    <xf numFmtId="176" fontId="6" fillId="2" borderId="9" xfId="0" applyNumberFormat="1" applyFont="1" applyFill="1" applyBorder="1" applyAlignment="1">
      <alignment horizontal="right" vertical="center"/>
    </xf>
    <xf numFmtId="176" fontId="6" fillId="2" borderId="10" xfId="0" applyNumberFormat="1" applyFont="1" applyFill="1" applyBorder="1" applyAlignment="1">
      <alignment horizontal="right" vertical="center"/>
    </xf>
    <xf numFmtId="0" fontId="10" fillId="2" borderId="4" xfId="0" applyFont="1" applyFill="1" applyBorder="1" applyAlignment="1">
      <alignment vertical="top" wrapText="1"/>
    </xf>
    <xf numFmtId="0" fontId="6" fillId="2" borderId="12" xfId="0" applyFont="1" applyFill="1" applyBorder="1" applyAlignment="1">
      <alignment horizontal="left" vertical="center" shrinkToFit="1"/>
    </xf>
    <xf numFmtId="0" fontId="6" fillId="2" borderId="13"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18" xfId="0" applyFont="1" applyFill="1" applyBorder="1" applyAlignment="1">
      <alignment horizontal="center" vertical="center"/>
    </xf>
    <xf numFmtId="176" fontId="6" fillId="2" borderId="20" xfId="0" applyNumberFormat="1" applyFont="1" applyFill="1" applyBorder="1" applyAlignment="1">
      <alignment horizontal="right" vertical="center"/>
    </xf>
    <xf numFmtId="176" fontId="6" fillId="2" borderId="21" xfId="0" applyNumberFormat="1" applyFont="1" applyFill="1" applyBorder="1" applyAlignment="1">
      <alignment horizontal="right" vertical="center"/>
    </xf>
    <xf numFmtId="0" fontId="6" fillId="2" borderId="24" xfId="0" applyFont="1" applyFill="1" applyBorder="1" applyAlignment="1">
      <alignment vertical="center" shrinkToFit="1"/>
    </xf>
    <xf numFmtId="0" fontId="6" fillId="2" borderId="24" xfId="0" applyFont="1" applyFill="1" applyBorder="1" applyAlignment="1">
      <alignment horizontal="center" vertical="center"/>
    </xf>
    <xf numFmtId="0" fontId="6" fillId="2" borderId="24" xfId="0" applyFont="1" applyFill="1" applyBorder="1" applyAlignment="1">
      <alignment horizontal="center" vertical="center" shrinkToFit="1"/>
    </xf>
    <xf numFmtId="0" fontId="6" fillId="2" borderId="26" xfId="0" applyFont="1" applyFill="1" applyBorder="1" applyAlignment="1">
      <alignment horizontal="right" vertical="center"/>
    </xf>
    <xf numFmtId="0" fontId="6" fillId="2" borderId="23" xfId="0" applyFont="1" applyFill="1" applyBorder="1" applyAlignment="1">
      <alignment horizontal="right" vertical="center"/>
    </xf>
    <xf numFmtId="0" fontId="6" fillId="2" borderId="27" xfId="0" applyFont="1" applyFill="1" applyBorder="1" applyAlignment="1">
      <alignment vertical="center" shrinkToFit="1"/>
    </xf>
    <xf numFmtId="0" fontId="6" fillId="2" borderId="27" xfId="0" applyFont="1" applyFill="1" applyBorder="1" applyAlignment="1">
      <alignment horizontal="center" vertical="center"/>
    </xf>
    <xf numFmtId="0" fontId="6" fillId="2" borderId="27" xfId="0" applyFont="1" applyFill="1" applyBorder="1" applyAlignment="1">
      <alignment horizontal="center" vertical="center" shrinkToFit="1"/>
    </xf>
    <xf numFmtId="176" fontId="6" fillId="2" borderId="16" xfId="0" applyNumberFormat="1" applyFont="1" applyFill="1" applyBorder="1" applyAlignment="1">
      <alignment horizontal="right"/>
    </xf>
    <xf numFmtId="176" fontId="6" fillId="2" borderId="11" xfId="0" applyNumberFormat="1" applyFont="1" applyFill="1" applyBorder="1" applyAlignment="1"/>
    <xf numFmtId="0" fontId="6" fillId="2" borderId="16" xfId="0" applyFont="1" applyFill="1" applyBorder="1" applyAlignment="1">
      <alignment horizontal="right" vertical="center"/>
    </xf>
    <xf numFmtId="0" fontId="6" fillId="2" borderId="11" xfId="0" applyFont="1" applyFill="1" applyBorder="1" applyAlignment="1">
      <alignment horizontal="right" vertical="center"/>
    </xf>
    <xf numFmtId="176" fontId="6" fillId="2" borderId="16" xfId="0" applyNumberFormat="1" applyFont="1" applyFill="1" applyBorder="1" applyAlignment="1">
      <alignment horizontal="right" vertical="top"/>
    </xf>
    <xf numFmtId="176" fontId="6" fillId="2" borderId="11" xfId="0" applyNumberFormat="1" applyFont="1" applyFill="1" applyBorder="1" applyAlignment="1">
      <alignment vertical="top"/>
    </xf>
    <xf numFmtId="0" fontId="6" fillId="2" borderId="16" xfId="0" applyFont="1" applyFill="1" applyBorder="1" applyAlignment="1">
      <alignment horizontal="right"/>
    </xf>
    <xf numFmtId="176" fontId="6" fillId="2" borderId="11" xfId="0" applyNumberFormat="1" applyFont="1" applyFill="1" applyBorder="1" applyAlignment="1">
      <alignment horizontal="right"/>
    </xf>
    <xf numFmtId="0" fontId="6" fillId="2" borderId="16" xfId="0" applyFont="1" applyFill="1" applyBorder="1" applyAlignment="1">
      <alignment horizontal="right" vertical="top"/>
    </xf>
    <xf numFmtId="176" fontId="6" fillId="2" borderId="11" xfId="0" applyNumberFormat="1" applyFont="1" applyFill="1" applyBorder="1" applyAlignment="1">
      <alignment horizontal="right" vertical="top"/>
    </xf>
    <xf numFmtId="0" fontId="6" fillId="2" borderId="3" xfId="0" applyFont="1" applyFill="1" applyBorder="1" applyAlignment="1">
      <alignment vertical="center" shrinkToFit="1"/>
    </xf>
    <xf numFmtId="0" fontId="6" fillId="2" borderId="6" xfId="0" applyFont="1" applyFill="1" applyBorder="1" applyAlignment="1">
      <alignment vertical="center" shrinkToFit="1"/>
    </xf>
    <xf numFmtId="0" fontId="6" fillId="2" borderId="28" xfId="0" applyFont="1" applyFill="1" applyBorder="1" applyAlignment="1">
      <alignment horizontal="center" vertical="center"/>
    </xf>
    <xf numFmtId="0" fontId="6" fillId="2" borderId="22" xfId="0" applyFont="1" applyFill="1" applyBorder="1" applyAlignment="1">
      <alignment horizontal="right" vertical="center"/>
    </xf>
    <xf numFmtId="0" fontId="6" fillId="2" borderId="17" xfId="0" applyFont="1" applyFill="1" applyBorder="1" applyAlignment="1">
      <alignment horizontal="right" vertical="center"/>
    </xf>
    <xf numFmtId="0" fontId="6" fillId="2" borderId="29"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7" xfId="0" applyFont="1" applyFill="1" applyBorder="1" applyAlignment="1">
      <alignment horizontal="right" vertical="center"/>
    </xf>
    <xf numFmtId="0" fontId="6" fillId="2" borderId="5" xfId="0" applyFont="1" applyFill="1" applyBorder="1" applyAlignment="1">
      <alignment horizontal="right" vertical="center"/>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0" xfId="0" applyFont="1" applyFill="1" applyAlignment="1">
      <alignment horizontal="center" vertical="center" textRotation="255"/>
    </xf>
    <xf numFmtId="0" fontId="6" fillId="2" borderId="33" xfId="0" applyFont="1" applyFill="1" applyBorder="1" applyAlignment="1">
      <alignment horizontal="left" vertical="center" wrapText="1"/>
    </xf>
    <xf numFmtId="0" fontId="6" fillId="2" borderId="0" xfId="0" applyFont="1" applyFill="1" applyAlignment="1">
      <alignment horizontal="center" vertical="center"/>
    </xf>
    <xf numFmtId="0" fontId="6" fillId="2" borderId="0" xfId="0" applyFont="1" applyFill="1" applyAlignment="1">
      <alignment horizontal="center" vertical="center" shrinkToFit="1"/>
    </xf>
    <xf numFmtId="0" fontId="6" fillId="2" borderId="0" xfId="0" applyFont="1" applyFill="1" applyAlignment="1">
      <alignment horizontal="right" vertical="center"/>
    </xf>
    <xf numFmtId="0" fontId="10" fillId="2" borderId="33" xfId="0" applyFont="1" applyFill="1" applyBorder="1" applyAlignment="1">
      <alignment horizontal="left" vertical="top"/>
    </xf>
    <xf numFmtId="0" fontId="25" fillId="2" borderId="0" xfId="0" applyFont="1" applyFill="1">
      <alignment vertical="center"/>
    </xf>
    <xf numFmtId="0" fontId="5" fillId="2" borderId="0" xfId="0" applyFont="1" applyFill="1" applyAlignment="1">
      <alignment horizontal="left" vertical="center"/>
    </xf>
    <xf numFmtId="0" fontId="1" fillId="2" borderId="1" xfId="0" applyFont="1" applyFill="1" applyBorder="1">
      <alignment vertical="center"/>
    </xf>
    <xf numFmtId="49" fontId="1" fillId="2" borderId="1" xfId="0" applyNumberFormat="1" applyFont="1" applyFill="1" applyBorder="1" applyAlignment="1">
      <alignment horizontal="right" vertical="center"/>
    </xf>
    <xf numFmtId="0" fontId="9" fillId="2" borderId="35" xfId="0" applyFont="1" applyFill="1" applyBorder="1" applyAlignment="1">
      <alignment horizontal="center" vertical="center" shrinkToFit="1"/>
    </xf>
    <xf numFmtId="0" fontId="1" fillId="2" borderId="35" xfId="0" applyFont="1" applyFill="1" applyBorder="1" applyAlignment="1">
      <alignment horizontal="center" vertical="center" shrinkToFit="1"/>
    </xf>
    <xf numFmtId="0" fontId="1" fillId="2" borderId="27" xfId="0" applyFont="1" applyFill="1" applyBorder="1" applyAlignment="1">
      <alignment horizontal="center" vertical="center" shrinkToFit="1"/>
    </xf>
    <xf numFmtId="0" fontId="1" fillId="2" borderId="34" xfId="0" applyFont="1" applyFill="1" applyBorder="1" applyAlignment="1">
      <alignment horizontal="center" vertical="center" shrinkToFit="1"/>
    </xf>
    <xf numFmtId="0" fontId="1" fillId="2" borderId="0" xfId="0" applyFont="1" applyFill="1" applyAlignment="1">
      <alignment horizontal="center" vertical="center"/>
    </xf>
    <xf numFmtId="179" fontId="1" fillId="2" borderId="0" xfId="0" applyNumberFormat="1" applyFont="1" applyFill="1" applyAlignment="1">
      <alignment horizontal="center" vertical="center"/>
    </xf>
    <xf numFmtId="176" fontId="9" fillId="2" borderId="4"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2" xfId="0" applyNumberFormat="1" applyFont="1" applyFill="1" applyBorder="1" applyAlignment="1">
      <alignment horizontal="right" vertical="center"/>
    </xf>
    <xf numFmtId="176" fontId="1" fillId="2" borderId="12" xfId="0" applyNumberFormat="1" applyFont="1" applyFill="1" applyBorder="1" applyAlignment="1">
      <alignment horizontal="right" vertical="center"/>
    </xf>
    <xf numFmtId="176" fontId="1" fillId="2" borderId="16"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176" fontId="13" fillId="2" borderId="0" xfId="0" applyNumberFormat="1" applyFont="1" applyFill="1">
      <alignment vertical="center"/>
    </xf>
    <xf numFmtId="0" fontId="13" fillId="2" borderId="0" xfId="0" applyFont="1" applyFill="1" applyAlignment="1">
      <alignment horizontal="center" vertical="center"/>
    </xf>
    <xf numFmtId="184" fontId="19" fillId="2" borderId="16" xfId="0" applyNumberFormat="1" applyFont="1" applyFill="1" applyBorder="1" applyAlignment="1" applyProtection="1">
      <alignment horizontal="right" vertical="center"/>
      <protection hidden="1"/>
    </xf>
    <xf numFmtId="184" fontId="20" fillId="2" borderId="12" xfId="0" applyNumberFormat="1" applyFont="1" applyFill="1" applyBorder="1" applyAlignment="1" applyProtection="1">
      <alignment horizontal="right" vertical="center"/>
      <protection hidden="1"/>
    </xf>
    <xf numFmtId="184" fontId="20" fillId="2" borderId="11" xfId="0" applyNumberFormat="1" applyFont="1" applyFill="1" applyBorder="1" applyAlignment="1" applyProtection="1">
      <alignment horizontal="right" vertical="center"/>
      <protection hidden="1"/>
    </xf>
    <xf numFmtId="184" fontId="20" fillId="2" borderId="16" xfId="0" applyNumberFormat="1" applyFont="1" applyFill="1" applyBorder="1" applyAlignment="1" applyProtection="1">
      <alignment horizontal="right" vertical="center"/>
      <protection hidden="1"/>
    </xf>
    <xf numFmtId="179" fontId="1" fillId="2" borderId="43" xfId="0" applyNumberFormat="1" applyFont="1" applyFill="1" applyBorder="1" applyAlignment="1">
      <alignment horizontal="center" vertical="center"/>
    </xf>
    <xf numFmtId="176" fontId="9" fillId="2" borderId="42" xfId="0" applyNumberFormat="1" applyFont="1" applyFill="1" applyBorder="1" applyAlignment="1">
      <alignment horizontal="right" vertical="center"/>
    </xf>
    <xf numFmtId="176" fontId="1" fillId="2" borderId="56" xfId="0" applyNumberFormat="1" applyFont="1" applyFill="1" applyBorder="1" applyAlignment="1">
      <alignment horizontal="right" vertical="center"/>
    </xf>
    <xf numFmtId="176" fontId="1" fillId="2" borderId="44" xfId="0" applyNumberFormat="1" applyFont="1" applyFill="1" applyBorder="1" applyAlignment="1">
      <alignment horizontal="right" vertical="center"/>
    </xf>
    <xf numFmtId="176" fontId="1" fillId="2" borderId="42" xfId="0" applyNumberFormat="1" applyFont="1" applyFill="1" applyBorder="1" applyAlignment="1">
      <alignment horizontal="right" vertical="center"/>
    </xf>
    <xf numFmtId="0" fontId="13" fillId="2" borderId="45" xfId="0" applyFont="1" applyFill="1" applyBorder="1" applyAlignment="1">
      <alignment horizontal="center" vertical="center"/>
    </xf>
    <xf numFmtId="184" fontId="19" fillId="2" borderId="46" xfId="0" applyNumberFormat="1" applyFont="1" applyFill="1" applyBorder="1" applyAlignment="1" applyProtection="1">
      <alignment horizontal="right" vertical="center"/>
      <protection hidden="1"/>
    </xf>
    <xf numFmtId="184" fontId="20" fillId="2" borderId="48" xfId="0" applyNumberFormat="1" applyFont="1" applyFill="1" applyBorder="1" applyAlignment="1" applyProtection="1">
      <alignment horizontal="right" vertical="center"/>
      <protection hidden="1"/>
    </xf>
    <xf numFmtId="184" fontId="20" fillId="2" borderId="47" xfId="0" applyNumberFormat="1" applyFont="1" applyFill="1" applyBorder="1" applyAlignment="1" applyProtection="1">
      <alignment horizontal="right" vertical="center"/>
      <protection hidden="1"/>
    </xf>
    <xf numFmtId="184" fontId="20" fillId="2" borderId="46" xfId="0" applyNumberFormat="1" applyFont="1" applyFill="1" applyBorder="1" applyAlignment="1" applyProtection="1">
      <alignment horizontal="right" vertical="center"/>
      <protection hidden="1"/>
    </xf>
    <xf numFmtId="176" fontId="9" fillId="2" borderId="16" xfId="0" applyNumberFormat="1" applyFont="1" applyFill="1" applyBorder="1" applyAlignment="1">
      <alignment horizontal="right" vertical="center"/>
    </xf>
    <xf numFmtId="176" fontId="1" fillId="2" borderId="11" xfId="0" applyNumberFormat="1" applyFont="1" applyFill="1" applyBorder="1" applyAlignment="1">
      <alignment horizontal="right" vertical="center"/>
    </xf>
    <xf numFmtId="0" fontId="13" fillId="2" borderId="5" xfId="0" applyFont="1" applyFill="1" applyBorder="1" applyAlignment="1">
      <alignment horizontal="center" vertical="center"/>
    </xf>
    <xf numFmtId="184" fontId="19" fillId="2" borderId="7" xfId="0" applyNumberFormat="1" applyFont="1" applyFill="1" applyBorder="1" applyAlignment="1" applyProtection="1">
      <alignment horizontal="right" vertical="center"/>
      <protection hidden="1"/>
    </xf>
    <xf numFmtId="184" fontId="20" fillId="2" borderId="6" xfId="0" applyNumberFormat="1" applyFont="1" applyFill="1" applyBorder="1" applyAlignment="1" applyProtection="1">
      <alignment horizontal="right" vertical="center"/>
      <protection hidden="1"/>
    </xf>
    <xf numFmtId="184" fontId="20" fillId="2" borderId="5" xfId="0" applyNumberFormat="1" applyFont="1" applyFill="1" applyBorder="1" applyAlignment="1" applyProtection="1">
      <alignment horizontal="right" vertical="center"/>
      <protection hidden="1"/>
    </xf>
    <xf numFmtId="184" fontId="20" fillId="2" borderId="7" xfId="0" applyNumberFormat="1" applyFont="1" applyFill="1" applyBorder="1" applyAlignment="1" applyProtection="1">
      <alignment horizontal="right" vertical="center"/>
      <protection hidden="1"/>
    </xf>
    <xf numFmtId="0" fontId="1" fillId="2" borderId="0" xfId="0" applyFont="1" applyFill="1" applyAlignment="1">
      <alignment horizontal="right" vertical="top"/>
    </xf>
    <xf numFmtId="0" fontId="14" fillId="2" borderId="0" xfId="0" applyFont="1" applyFill="1">
      <alignment vertical="center"/>
    </xf>
    <xf numFmtId="0" fontId="15" fillId="2" borderId="0" xfId="0" applyFont="1" applyFill="1">
      <alignment vertical="center"/>
    </xf>
    <xf numFmtId="0" fontId="9" fillId="2" borderId="35" xfId="0" applyFont="1" applyFill="1" applyBorder="1" applyAlignment="1">
      <alignment horizontal="left" vertical="center" shrinkToFit="1"/>
    </xf>
    <xf numFmtId="179" fontId="1" fillId="2" borderId="12" xfId="0" applyNumberFormat="1" applyFont="1" applyFill="1" applyBorder="1" applyAlignment="1">
      <alignment horizontal="center" vertical="center"/>
    </xf>
    <xf numFmtId="0" fontId="1" fillId="2" borderId="16" xfId="0" applyFont="1" applyFill="1" applyBorder="1" applyAlignment="1">
      <alignment horizontal="center" vertical="center"/>
    </xf>
    <xf numFmtId="49" fontId="1" fillId="2" borderId="4" xfId="0" applyNumberFormat="1" applyFont="1" applyFill="1" applyBorder="1" applyAlignment="1">
      <alignment horizontal="center" vertical="center"/>
    </xf>
    <xf numFmtId="180" fontId="1" fillId="2" borderId="12" xfId="0" applyNumberFormat="1" applyFont="1" applyFill="1" applyBorder="1" applyAlignment="1">
      <alignment horizontal="right" vertical="center"/>
    </xf>
    <xf numFmtId="180" fontId="1" fillId="2" borderId="16" xfId="0" applyNumberFormat="1" applyFont="1" applyFill="1" applyBorder="1" applyAlignment="1">
      <alignment horizontal="right" vertical="center"/>
    </xf>
    <xf numFmtId="179" fontId="1" fillId="2" borderId="0" xfId="0" applyNumberFormat="1" applyFont="1" applyFill="1" applyAlignment="1">
      <alignment horizontal="left" vertical="center" indent="1"/>
    </xf>
    <xf numFmtId="179" fontId="1" fillId="2" borderId="12" xfId="0" applyNumberFormat="1" applyFont="1" applyFill="1" applyBorder="1" applyAlignment="1">
      <alignment horizontal="left" vertical="center" indent="1"/>
    </xf>
    <xf numFmtId="184" fontId="6" fillId="2" borderId="16" xfId="0" applyNumberFormat="1" applyFont="1" applyFill="1" applyBorder="1" applyAlignment="1">
      <alignment horizontal="right" vertical="center"/>
    </xf>
    <xf numFmtId="177" fontId="1" fillId="2" borderId="12" xfId="0" applyNumberFormat="1" applyFont="1" applyFill="1" applyBorder="1" applyAlignment="1">
      <alignment horizontal="right" vertical="center"/>
    </xf>
    <xf numFmtId="177" fontId="1" fillId="2" borderId="16" xfId="0" applyNumberFormat="1" applyFont="1" applyFill="1" applyBorder="1" applyAlignment="1">
      <alignment horizontal="right" vertical="center"/>
    </xf>
    <xf numFmtId="184" fontId="25" fillId="2" borderId="0" xfId="0" applyNumberFormat="1" applyFont="1" applyFill="1">
      <alignment vertical="center"/>
    </xf>
    <xf numFmtId="179" fontId="1" fillId="2" borderId="1" xfId="0" applyNumberFormat="1" applyFont="1" applyFill="1" applyBorder="1">
      <alignment vertical="center"/>
    </xf>
    <xf numFmtId="179" fontId="1" fillId="2" borderId="6" xfId="0" applyNumberFormat="1" applyFont="1" applyFill="1" applyBorder="1">
      <alignment vertical="center"/>
    </xf>
    <xf numFmtId="181" fontId="1" fillId="2" borderId="7" xfId="0" applyNumberFormat="1" applyFont="1" applyFill="1" applyBorder="1">
      <alignment vertical="center"/>
    </xf>
    <xf numFmtId="49" fontId="1" fillId="2" borderId="7" xfId="0" applyNumberFormat="1" applyFont="1" applyFill="1" applyBorder="1" applyAlignment="1">
      <alignment horizontal="center" vertical="center"/>
    </xf>
    <xf numFmtId="181" fontId="1" fillId="2" borderId="0" xfId="0" applyNumberFormat="1" applyFont="1" applyFill="1">
      <alignment vertical="center"/>
    </xf>
    <xf numFmtId="49" fontId="1" fillId="2" borderId="0" xfId="0" applyNumberFormat="1" applyFont="1" applyFill="1" applyAlignment="1">
      <alignment horizontal="center" vertical="center"/>
    </xf>
    <xf numFmtId="177" fontId="1" fillId="2" borderId="0" xfId="0" applyNumberFormat="1" applyFont="1" applyFill="1">
      <alignment vertical="center"/>
    </xf>
    <xf numFmtId="0" fontId="1" fillId="2" borderId="3" xfId="0" applyFont="1" applyFill="1" applyBorder="1" applyAlignment="1">
      <alignment horizontal="center" vertical="center" shrinkToFit="1"/>
    </xf>
    <xf numFmtId="0" fontId="1" fillId="2" borderId="4" xfId="0" applyFont="1" applyFill="1" applyBorder="1" applyAlignment="1">
      <alignment horizontal="center" vertical="center" shrinkToFit="1"/>
    </xf>
    <xf numFmtId="0" fontId="1" fillId="2" borderId="1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0" xfId="0" applyFont="1" applyFill="1" applyAlignment="1">
      <alignment horizontal="left" vertical="top"/>
    </xf>
    <xf numFmtId="176" fontId="1" fillId="2" borderId="12" xfId="0" applyNumberFormat="1" applyFont="1" applyFill="1" applyBorder="1" applyAlignment="1">
      <alignment vertical="center" shrinkToFit="1"/>
    </xf>
    <xf numFmtId="176" fontId="1" fillId="2" borderId="0" xfId="0" applyNumberFormat="1" applyFont="1" applyFill="1" applyAlignment="1">
      <alignment vertical="center" shrinkToFit="1"/>
    </xf>
    <xf numFmtId="176" fontId="1" fillId="2" borderId="16" xfId="0" applyNumberFormat="1" applyFont="1" applyFill="1" applyBorder="1" applyAlignment="1">
      <alignment vertical="center" shrinkToFit="1"/>
    </xf>
    <xf numFmtId="180" fontId="1" fillId="2" borderId="12" xfId="0" applyNumberFormat="1" applyFont="1" applyFill="1" applyBorder="1" applyAlignment="1">
      <alignment vertical="center" shrinkToFit="1"/>
    </xf>
    <xf numFmtId="176" fontId="1" fillId="2" borderId="0" xfId="0" applyNumberFormat="1" applyFont="1" applyFill="1">
      <alignment vertical="center"/>
    </xf>
    <xf numFmtId="188" fontId="1" fillId="2" borderId="12" xfId="0" applyNumberFormat="1" applyFont="1" applyFill="1" applyBorder="1" applyAlignment="1">
      <alignment vertical="center" shrinkToFit="1"/>
    </xf>
    <xf numFmtId="181" fontId="1" fillId="2" borderId="12" xfId="0" applyNumberFormat="1" applyFont="1" applyFill="1" applyBorder="1" applyAlignment="1">
      <alignment vertical="center" shrinkToFit="1"/>
    </xf>
    <xf numFmtId="177" fontId="1" fillId="2" borderId="12" xfId="0" applyNumberFormat="1" applyFont="1" applyFill="1" applyBorder="1" applyAlignment="1">
      <alignment vertical="center" shrinkToFit="1"/>
    </xf>
    <xf numFmtId="181" fontId="1" fillId="2" borderId="16" xfId="0" applyNumberFormat="1" applyFont="1" applyFill="1" applyBorder="1" applyAlignment="1">
      <alignment vertical="center" shrinkToFit="1"/>
    </xf>
    <xf numFmtId="184" fontId="1" fillId="2" borderId="0" xfId="0" applyNumberFormat="1" applyFont="1" applyFill="1">
      <alignment vertical="center"/>
    </xf>
    <xf numFmtId="9" fontId="1" fillId="2" borderId="1" xfId="0" applyNumberFormat="1" applyFont="1" applyFill="1" applyBorder="1">
      <alignment vertical="center"/>
    </xf>
    <xf numFmtId="9" fontId="1" fillId="2" borderId="6" xfId="0" applyNumberFormat="1" applyFont="1" applyFill="1" applyBorder="1">
      <alignment vertical="center"/>
    </xf>
    <xf numFmtId="9" fontId="1" fillId="2" borderId="7" xfId="0" applyNumberFormat="1" applyFont="1" applyFill="1" applyBorder="1">
      <alignment vertical="center"/>
    </xf>
    <xf numFmtId="0" fontId="1" fillId="2" borderId="2" xfId="0" applyFont="1" applyFill="1" applyBorder="1" applyAlignment="1">
      <alignment horizontal="center" vertical="center"/>
    </xf>
    <xf numFmtId="0" fontId="1" fillId="2" borderId="11" xfId="0" applyFont="1" applyFill="1" applyBorder="1" applyAlignment="1">
      <alignment horizontal="left" vertical="center"/>
    </xf>
    <xf numFmtId="176" fontId="1" fillId="2" borderId="0" xfId="3" applyNumberFormat="1" applyFont="1" applyFill="1" applyAlignment="1">
      <alignment horizontal="right" vertical="center" shrinkToFit="1"/>
    </xf>
    <xf numFmtId="176" fontId="1" fillId="2" borderId="16" xfId="3" applyNumberFormat="1" applyFont="1" applyFill="1" applyBorder="1" applyAlignment="1">
      <alignment horizontal="right" vertical="center" shrinkToFit="1"/>
    </xf>
    <xf numFmtId="176" fontId="1" fillId="2" borderId="12" xfId="3" applyNumberFormat="1" applyFont="1" applyFill="1" applyBorder="1" applyAlignment="1">
      <alignment horizontal="right" vertical="center" shrinkToFit="1"/>
    </xf>
    <xf numFmtId="180" fontId="1" fillId="2" borderId="0" xfId="3" applyNumberFormat="1" applyFont="1" applyFill="1" applyAlignment="1">
      <alignment horizontal="right" vertical="center" shrinkToFit="1"/>
    </xf>
    <xf numFmtId="176" fontId="1" fillId="2" borderId="11" xfId="0" applyNumberFormat="1" applyFont="1" applyFill="1" applyBorder="1">
      <alignment vertical="center"/>
    </xf>
    <xf numFmtId="176" fontId="1" fillId="2" borderId="11" xfId="3" applyNumberFormat="1" applyFont="1" applyFill="1" applyBorder="1" applyAlignment="1">
      <alignment horizontal="right" vertical="center" shrinkToFit="1"/>
    </xf>
    <xf numFmtId="182" fontId="1" fillId="2" borderId="0" xfId="3" applyNumberFormat="1" applyFont="1" applyFill="1" applyAlignment="1">
      <alignment horizontal="right" vertical="center" shrinkToFit="1"/>
    </xf>
    <xf numFmtId="179" fontId="1" fillId="2" borderId="12" xfId="0" applyNumberFormat="1" applyFont="1" applyFill="1" applyBorder="1" applyAlignment="1">
      <alignment vertical="center" shrinkToFit="1"/>
    </xf>
    <xf numFmtId="9" fontId="1" fillId="2" borderId="0" xfId="0" applyNumberFormat="1" applyFont="1" applyFill="1">
      <alignment vertical="center"/>
    </xf>
    <xf numFmtId="9" fontId="1" fillId="2" borderId="5" xfId="0" applyNumberFormat="1" applyFont="1" applyFill="1" applyBorder="1">
      <alignment vertical="center"/>
    </xf>
    <xf numFmtId="9" fontId="1" fillId="2" borderId="0" xfId="0" applyNumberFormat="1" applyFont="1" applyFill="1" applyAlignment="1">
      <alignment horizontal="center" vertical="center"/>
    </xf>
    <xf numFmtId="178" fontId="1" fillId="2" borderId="0" xfId="0" applyNumberFormat="1" applyFont="1" applyFill="1">
      <alignment vertical="center"/>
    </xf>
    <xf numFmtId="0" fontId="13" fillId="2" borderId="0" xfId="0" applyFont="1" applyFill="1" applyProtection="1">
      <alignment vertical="center"/>
      <protection locked="0"/>
    </xf>
    <xf numFmtId="0" fontId="16" fillId="2" borderId="0" xfId="2" applyFont="1" applyFill="1" applyAlignment="1">
      <alignment horizontal="left" vertical="center" indent="2"/>
    </xf>
    <xf numFmtId="38" fontId="1" fillId="2" borderId="0" xfId="1" applyFont="1" applyFill="1">
      <alignment vertical="center"/>
    </xf>
    <xf numFmtId="0" fontId="1" fillId="2" borderId="8" xfId="0" applyFont="1" applyFill="1" applyBorder="1" applyAlignment="1">
      <alignment horizontal="left" vertical="center"/>
    </xf>
    <xf numFmtId="0" fontId="1" fillId="2" borderId="34" xfId="0" applyFont="1" applyFill="1" applyBorder="1" applyAlignment="1">
      <alignment horizontal="center" vertical="center"/>
    </xf>
    <xf numFmtId="0" fontId="1" fillId="2" borderId="35" xfId="0" applyFont="1" applyFill="1" applyBorder="1" applyAlignment="1">
      <alignment horizontal="right" vertical="center"/>
    </xf>
    <xf numFmtId="0" fontId="1" fillId="2" borderId="27" xfId="0" applyFont="1" applyFill="1" applyBorder="1" applyAlignment="1">
      <alignment horizontal="center" vertical="center"/>
    </xf>
    <xf numFmtId="0" fontId="1" fillId="2" borderId="35"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4" xfId="0" applyFont="1" applyFill="1" applyBorder="1" applyAlignment="1">
      <alignment horizontal="center" vertical="center" wrapText="1"/>
    </xf>
    <xf numFmtId="0" fontId="1" fillId="2" borderId="0" xfId="0" applyFont="1" applyFill="1" applyAlignment="1">
      <alignment horizontal="left" vertical="center" indent="1"/>
    </xf>
    <xf numFmtId="181" fontId="1" fillId="2" borderId="16" xfId="0" applyNumberFormat="1" applyFont="1" applyFill="1" applyBorder="1">
      <alignment vertical="center"/>
    </xf>
    <xf numFmtId="181" fontId="1" fillId="2" borderId="2" xfId="0" applyNumberFormat="1" applyFont="1" applyFill="1" applyBorder="1" applyAlignment="1">
      <alignment horizontal="right" vertical="center"/>
    </xf>
    <xf numFmtId="181" fontId="1" fillId="2" borderId="12" xfId="0" applyNumberFormat="1" applyFont="1" applyFill="1" applyBorder="1">
      <alignment vertical="center"/>
    </xf>
    <xf numFmtId="181" fontId="1" fillId="2" borderId="4" xfId="0" applyNumberFormat="1" applyFont="1" applyFill="1" applyBorder="1">
      <alignment vertical="center"/>
    </xf>
    <xf numFmtId="181" fontId="1" fillId="2" borderId="2" xfId="0" applyNumberFormat="1" applyFont="1" applyFill="1" applyBorder="1">
      <alignment vertical="center"/>
    </xf>
    <xf numFmtId="181" fontId="1" fillId="2" borderId="11" xfId="0" applyNumberFormat="1" applyFont="1" applyFill="1" applyBorder="1" applyAlignment="1">
      <alignment horizontal="right" vertical="center"/>
    </xf>
    <xf numFmtId="181" fontId="1" fillId="2" borderId="11" xfId="0" applyNumberFormat="1" applyFont="1" applyFill="1" applyBorder="1">
      <alignment vertical="center"/>
    </xf>
    <xf numFmtId="0" fontId="5" fillId="2" borderId="0" xfId="0" applyFont="1" applyFill="1" applyAlignment="1">
      <alignment horizontal="left" vertical="center" indent="1"/>
    </xf>
    <xf numFmtId="185" fontId="5" fillId="2" borderId="11" xfId="0" applyNumberFormat="1" applyFont="1" applyFill="1" applyBorder="1" applyAlignment="1" applyProtection="1">
      <alignment horizontal="right" vertical="center"/>
      <protection hidden="1"/>
    </xf>
    <xf numFmtId="176" fontId="5" fillId="2" borderId="12" xfId="0" applyNumberFormat="1" applyFont="1" applyFill="1" applyBorder="1" applyAlignment="1">
      <alignment horizontal="center" vertical="center"/>
    </xf>
    <xf numFmtId="181" fontId="5" fillId="2" borderId="16" xfId="0" applyNumberFormat="1" applyFont="1" applyFill="1" applyBorder="1" applyAlignment="1">
      <alignment vertical="top" wrapText="1"/>
    </xf>
    <xf numFmtId="186" fontId="5" fillId="2" borderId="0" xfId="0" applyNumberFormat="1" applyFont="1" applyFill="1" applyAlignment="1">
      <alignment horizontal="right" vertical="center"/>
    </xf>
    <xf numFmtId="180" fontId="5" fillId="2" borderId="0" xfId="0" applyNumberFormat="1" applyFont="1" applyFill="1">
      <alignment vertical="center"/>
    </xf>
    <xf numFmtId="181" fontId="5" fillId="2" borderId="16" xfId="0" applyNumberFormat="1" applyFont="1" applyFill="1" applyBorder="1" applyAlignment="1">
      <alignment vertical="top"/>
    </xf>
    <xf numFmtId="0" fontId="5" fillId="2" borderId="45" xfId="0" applyFont="1" applyFill="1" applyBorder="1">
      <alignment vertical="center"/>
    </xf>
    <xf numFmtId="176" fontId="5" fillId="2" borderId="46" xfId="0" applyNumberFormat="1" applyFont="1" applyFill="1" applyBorder="1" applyAlignment="1">
      <alignment horizontal="right" vertical="center"/>
    </xf>
    <xf numFmtId="185" fontId="5" fillId="2" borderId="47" xfId="0" applyNumberFormat="1" applyFont="1" applyFill="1" applyBorder="1" applyAlignment="1" applyProtection="1">
      <alignment horizontal="right" vertical="center"/>
      <protection hidden="1"/>
    </xf>
    <xf numFmtId="176" fontId="5" fillId="2" borderId="48" xfId="0" applyNumberFormat="1" applyFont="1" applyFill="1" applyBorder="1" applyAlignment="1">
      <alignment horizontal="center" vertical="center"/>
    </xf>
    <xf numFmtId="187" fontId="5" fillId="2" borderId="11" xfId="0" applyNumberFormat="1" applyFont="1" applyFill="1" applyBorder="1" applyAlignment="1">
      <alignment horizontal="right" vertical="center"/>
    </xf>
    <xf numFmtId="181" fontId="1" fillId="2" borderId="12" xfId="0" applyNumberFormat="1" applyFont="1" applyFill="1" applyBorder="1" applyAlignment="1">
      <alignment horizontal="center" vertical="center"/>
    </xf>
    <xf numFmtId="49" fontId="1" fillId="2" borderId="16" xfId="0" applyNumberFormat="1" applyFont="1" applyFill="1" applyBorder="1">
      <alignment vertical="center"/>
    </xf>
    <xf numFmtId="49" fontId="1" fillId="2" borderId="11" xfId="0" applyNumberFormat="1" applyFont="1" applyFill="1" applyBorder="1">
      <alignment vertical="center"/>
    </xf>
    <xf numFmtId="176" fontId="1" fillId="2" borderId="16" xfId="0" applyNumberFormat="1" applyFont="1" applyFill="1" applyBorder="1" applyAlignment="1">
      <alignment vertical="top" wrapText="1"/>
    </xf>
    <xf numFmtId="0" fontId="1" fillId="2" borderId="33" xfId="0" applyFont="1" applyFill="1" applyBorder="1" applyAlignment="1">
      <alignment horizontal="left" vertical="center" indent="1"/>
    </xf>
    <xf numFmtId="49" fontId="1" fillId="2" borderId="2" xfId="0" applyNumberFormat="1" applyFont="1" applyFill="1" applyBorder="1" applyAlignment="1">
      <alignment horizontal="right" vertical="center"/>
    </xf>
    <xf numFmtId="181" fontId="1" fillId="2" borderId="3" xfId="0" applyNumberFormat="1" applyFont="1" applyFill="1" applyBorder="1" applyAlignment="1">
      <alignment horizontal="center" vertical="center"/>
    </xf>
    <xf numFmtId="49" fontId="1" fillId="2" borderId="33" xfId="0" applyNumberFormat="1" applyFont="1" applyFill="1" applyBorder="1">
      <alignment vertical="center"/>
    </xf>
    <xf numFmtId="49" fontId="1" fillId="2" borderId="2" xfId="0" applyNumberFormat="1" applyFont="1" applyFill="1" applyBorder="1">
      <alignment vertical="center"/>
    </xf>
    <xf numFmtId="176" fontId="1" fillId="2" borderId="4" xfId="0" applyNumberFormat="1" applyFont="1" applyFill="1" applyBorder="1" applyAlignment="1">
      <alignment vertical="top" wrapText="1"/>
    </xf>
    <xf numFmtId="49" fontId="1" fillId="2" borderId="11" xfId="0" applyNumberFormat="1" applyFont="1" applyFill="1" applyBorder="1" applyAlignment="1">
      <alignment horizontal="right" vertical="center"/>
    </xf>
    <xf numFmtId="176" fontId="5" fillId="2" borderId="16" xfId="0" applyNumberFormat="1" applyFont="1" applyFill="1" applyBorder="1" applyAlignment="1">
      <alignment vertical="top" wrapText="1"/>
    </xf>
    <xf numFmtId="0" fontId="1" fillId="2" borderId="7" xfId="0" applyFont="1" applyFill="1" applyBorder="1">
      <alignment vertical="center"/>
    </xf>
    <xf numFmtId="0" fontId="1" fillId="2" borderId="5" xfId="0" applyFont="1" applyFill="1" applyBorder="1" applyAlignment="1">
      <alignment horizontal="right" vertical="center"/>
    </xf>
    <xf numFmtId="0" fontId="1" fillId="2" borderId="6" xfId="0" applyFont="1" applyFill="1" applyBorder="1">
      <alignment vertical="center"/>
    </xf>
    <xf numFmtId="181" fontId="1" fillId="2" borderId="5" xfId="0" applyNumberFormat="1" applyFont="1" applyFill="1" applyBorder="1">
      <alignment vertical="center"/>
    </xf>
    <xf numFmtId="176" fontId="1" fillId="2" borderId="7" xfId="0" applyNumberFormat="1" applyFont="1" applyFill="1" applyBorder="1" applyAlignment="1">
      <alignment vertical="top" wrapText="1"/>
    </xf>
    <xf numFmtId="181" fontId="1" fillId="2" borderId="0" xfId="0" applyNumberFormat="1" applyFont="1" applyFill="1" applyAlignment="1">
      <alignment horizontal="right" vertical="center"/>
    </xf>
    <xf numFmtId="0" fontId="1" fillId="2" borderId="27" xfId="0" applyFont="1" applyFill="1" applyBorder="1" applyAlignment="1">
      <alignment horizontal="center" vertical="center" wrapText="1"/>
    </xf>
    <xf numFmtId="183" fontId="1" fillId="2" borderId="27" xfId="0" applyNumberFormat="1" applyFont="1" applyFill="1" applyBorder="1" applyAlignment="1">
      <alignment horizontal="center" vertical="center"/>
    </xf>
    <xf numFmtId="1" fontId="5" fillId="2" borderId="0" xfId="0" applyNumberFormat="1" applyFont="1" applyFill="1">
      <alignment vertical="center"/>
    </xf>
    <xf numFmtId="180" fontId="1" fillId="2" borderId="0" xfId="0" applyNumberFormat="1" applyFont="1" applyFill="1">
      <alignment vertical="center"/>
    </xf>
    <xf numFmtId="0" fontId="1" fillId="2" borderId="8" xfId="0" applyFont="1" applyFill="1" applyBorder="1" applyAlignment="1">
      <alignment horizontal="right" vertical="center"/>
    </xf>
    <xf numFmtId="0" fontId="1" fillId="2" borderId="16" xfId="0" applyFont="1" applyFill="1" applyBorder="1" applyAlignment="1">
      <alignment horizontal="center" vertical="center" wrapText="1"/>
    </xf>
    <xf numFmtId="0" fontId="1" fillId="2" borderId="16" xfId="0" applyFont="1" applyFill="1" applyBorder="1">
      <alignment vertical="center"/>
    </xf>
    <xf numFmtId="0" fontId="1" fillId="2" borderId="11" xfId="0" applyFont="1" applyFill="1" applyBorder="1">
      <alignment vertical="center"/>
    </xf>
    <xf numFmtId="0" fontId="1" fillId="2" borderId="12" xfId="0" applyFont="1" applyFill="1" applyBorder="1">
      <alignment vertical="center"/>
    </xf>
    <xf numFmtId="0" fontId="1" fillId="2" borderId="11" xfId="0" applyFont="1" applyFill="1" applyBorder="1" applyAlignment="1">
      <alignment horizontal="center" vertical="center"/>
    </xf>
    <xf numFmtId="185" fontId="1" fillId="2" borderId="11" xfId="0" applyNumberFormat="1" applyFont="1" applyFill="1" applyBorder="1" applyAlignment="1" applyProtection="1">
      <alignment horizontal="right" vertical="center"/>
      <protection hidden="1"/>
    </xf>
    <xf numFmtId="189" fontId="1" fillId="2" borderId="12" xfId="0" applyNumberFormat="1" applyFont="1" applyFill="1" applyBorder="1" applyAlignment="1">
      <alignment horizontal="center" vertical="center"/>
    </xf>
    <xf numFmtId="189" fontId="1" fillId="2" borderId="16" xfId="0" applyNumberFormat="1" applyFont="1" applyFill="1" applyBorder="1">
      <alignment vertical="center"/>
    </xf>
    <xf numFmtId="185" fontId="1" fillId="2" borderId="11" xfId="0" applyNumberFormat="1" applyFont="1" applyFill="1" applyBorder="1" applyAlignment="1">
      <alignment horizontal="right" vertical="center"/>
    </xf>
    <xf numFmtId="181" fontId="1" fillId="2" borderId="12" xfId="0" applyNumberFormat="1" applyFont="1" applyFill="1" applyBorder="1" applyAlignment="1">
      <alignment horizontal="right" vertical="center"/>
    </xf>
    <xf numFmtId="176" fontId="1" fillId="2" borderId="0" xfId="0" applyNumberFormat="1" applyFont="1" applyFill="1" applyAlignment="1">
      <alignment horizontal="right" vertical="center"/>
    </xf>
    <xf numFmtId="181" fontId="1" fillId="2" borderId="16" xfId="0" applyNumberFormat="1" applyFont="1" applyFill="1" applyBorder="1" applyAlignment="1">
      <alignment horizontal="right" vertical="center"/>
    </xf>
    <xf numFmtId="189" fontId="1" fillId="2" borderId="16" xfId="0" applyNumberFormat="1" applyFont="1" applyFill="1" applyBorder="1" applyAlignment="1">
      <alignment horizontal="left" vertical="center"/>
    </xf>
    <xf numFmtId="176" fontId="1" fillId="2" borderId="0" xfId="0" applyNumberFormat="1" applyFont="1" applyFill="1" applyAlignment="1">
      <alignment horizontal="center" vertical="center"/>
    </xf>
    <xf numFmtId="0" fontId="1" fillId="2" borderId="16" xfId="0" applyFont="1" applyFill="1" applyBorder="1" applyAlignment="1">
      <alignment horizontal="right" vertical="center"/>
    </xf>
    <xf numFmtId="189" fontId="1" fillId="2" borderId="16" xfId="0" applyNumberFormat="1" applyFont="1" applyFill="1" applyBorder="1" applyAlignment="1">
      <alignment horizontal="right" vertical="center"/>
    </xf>
    <xf numFmtId="0" fontId="1" fillId="2" borderId="0" xfId="0" applyFont="1" applyFill="1" applyAlignment="1">
      <alignment horizontal="left" vertical="center"/>
    </xf>
    <xf numFmtId="180" fontId="1" fillId="2" borderId="12" xfId="0" applyNumberFormat="1" applyFont="1" applyFill="1" applyBorder="1" applyAlignment="1">
      <alignment horizontal="center" vertical="center"/>
    </xf>
    <xf numFmtId="180" fontId="1" fillId="2" borderId="16" xfId="0" applyNumberFormat="1" applyFont="1" applyFill="1" applyBorder="1">
      <alignment vertical="center"/>
    </xf>
    <xf numFmtId="0" fontId="1" fillId="2" borderId="0" xfId="0" applyFont="1" applyFill="1" applyAlignment="1" applyProtection="1">
      <alignment horizontal="left" vertical="center" indent="4"/>
      <protection hidden="1"/>
    </xf>
    <xf numFmtId="181" fontId="1" fillId="2" borderId="0" xfId="0" applyNumberFormat="1" applyFont="1" applyFill="1" applyAlignment="1">
      <alignment horizontal="center" vertical="center"/>
    </xf>
    <xf numFmtId="0" fontId="1" fillId="2" borderId="5" xfId="0" applyFont="1" applyFill="1" applyBorder="1">
      <alignment vertical="center"/>
    </xf>
    <xf numFmtId="0" fontId="5" fillId="3" borderId="16" xfId="0" applyFont="1" applyFill="1" applyBorder="1">
      <alignment vertical="center"/>
    </xf>
    <xf numFmtId="177" fontId="22" fillId="3" borderId="0" xfId="0" applyNumberFormat="1" applyFont="1" applyFill="1" applyAlignment="1" applyProtection="1">
      <alignment horizontal="right" vertical="center"/>
      <protection hidden="1"/>
    </xf>
    <xf numFmtId="0" fontId="22" fillId="3" borderId="11" xfId="0" applyFont="1" applyFill="1" applyBorder="1" applyAlignment="1">
      <alignment horizontal="center" vertical="center"/>
    </xf>
    <xf numFmtId="0" fontId="22" fillId="3" borderId="16" xfId="0" applyFont="1" applyFill="1" applyBorder="1" applyAlignment="1">
      <alignment horizontal="right" vertical="center"/>
    </xf>
    <xf numFmtId="176" fontId="22" fillId="3" borderId="0" xfId="0" applyNumberFormat="1" applyFont="1" applyFill="1" applyAlignment="1" applyProtection="1">
      <alignment horizontal="right" vertical="center"/>
      <protection hidden="1"/>
    </xf>
    <xf numFmtId="176" fontId="22" fillId="3" borderId="0" xfId="0" applyNumberFormat="1" applyFont="1" applyFill="1" applyProtection="1">
      <alignment vertical="center"/>
      <protection hidden="1"/>
    </xf>
    <xf numFmtId="0" fontId="13" fillId="2" borderId="33" xfId="0" applyFont="1" applyFill="1" applyBorder="1" applyAlignment="1">
      <alignment vertical="center" wrapText="1"/>
    </xf>
    <xf numFmtId="0" fontId="13" fillId="2" borderId="2" xfId="0" applyFont="1" applyFill="1" applyBorder="1" applyAlignment="1">
      <alignment vertical="center" wrapText="1"/>
    </xf>
    <xf numFmtId="0" fontId="5" fillId="3" borderId="36" xfId="0" applyFont="1" applyFill="1" applyBorder="1" applyAlignment="1">
      <alignment horizontal="left" vertical="center"/>
    </xf>
    <xf numFmtId="0" fontId="5" fillId="3" borderId="37" xfId="0" applyFont="1" applyFill="1" applyBorder="1" applyAlignment="1">
      <alignment horizontal="left" vertical="center"/>
    </xf>
    <xf numFmtId="0" fontId="5" fillId="3" borderId="38" xfId="0" applyFont="1" applyFill="1" applyBorder="1">
      <alignment vertical="center"/>
    </xf>
    <xf numFmtId="0" fontId="13" fillId="2" borderId="16" xfId="0" applyFont="1" applyFill="1" applyBorder="1" applyAlignment="1">
      <alignment vertical="center" wrapText="1"/>
    </xf>
    <xf numFmtId="0" fontId="13" fillId="2" borderId="0" xfId="0" applyFont="1" applyFill="1" applyAlignment="1">
      <alignment vertical="center" wrapText="1"/>
    </xf>
    <xf numFmtId="0" fontId="13" fillId="2" borderId="11" xfId="0" applyFont="1" applyFill="1" applyBorder="1" applyAlignment="1">
      <alignment vertical="center" wrapText="1"/>
    </xf>
    <xf numFmtId="0" fontId="5" fillId="3" borderId="16" xfId="0" applyFont="1" applyFill="1" applyBorder="1" applyAlignment="1">
      <alignment horizontal="left" vertical="center"/>
    </xf>
    <xf numFmtId="177" fontId="5" fillId="3" borderId="0" xfId="0" applyNumberFormat="1" applyFont="1" applyFill="1" applyAlignment="1" applyProtection="1">
      <alignment horizontal="right" vertical="center"/>
      <protection hidden="1"/>
    </xf>
    <xf numFmtId="0" fontId="5" fillId="3" borderId="11" xfId="0" applyFont="1" applyFill="1" applyBorder="1" applyAlignment="1">
      <alignment horizontal="center" vertical="center"/>
    </xf>
    <xf numFmtId="0" fontId="5" fillId="3" borderId="16" xfId="0" applyFont="1" applyFill="1" applyBorder="1" applyAlignment="1">
      <alignment horizontal="right" vertical="center"/>
    </xf>
    <xf numFmtId="176" fontId="5" fillId="3" borderId="0" xfId="0" applyNumberFormat="1" applyFont="1" applyFill="1" applyAlignment="1" applyProtection="1">
      <alignment horizontal="right" vertical="center"/>
      <protection hidden="1"/>
    </xf>
    <xf numFmtId="0" fontId="5" fillId="3" borderId="44" xfId="0" applyFont="1" applyFill="1" applyBorder="1">
      <alignment vertical="center"/>
    </xf>
    <xf numFmtId="0" fontId="5" fillId="3" borderId="7" xfId="0" applyFont="1" applyFill="1" applyBorder="1" applyAlignment="1">
      <alignment horizontal="right" vertical="center"/>
    </xf>
    <xf numFmtId="176" fontId="5" fillId="3" borderId="1" xfId="0" applyNumberFormat="1" applyFont="1" applyFill="1" applyBorder="1" applyAlignment="1" applyProtection="1">
      <alignment horizontal="right" vertical="center"/>
      <protection hidden="1"/>
    </xf>
    <xf numFmtId="0" fontId="5" fillId="3" borderId="5" xfId="0" applyFont="1" applyFill="1" applyBorder="1" applyAlignment="1">
      <alignment horizontal="center" vertical="center"/>
    </xf>
    <xf numFmtId="0" fontId="10" fillId="2" borderId="16" xfId="0" applyFont="1" applyFill="1" applyBorder="1" applyAlignment="1">
      <alignment horizontal="left" vertical="top" wrapText="1"/>
    </xf>
    <xf numFmtId="0" fontId="1" fillId="2" borderId="0" xfId="0" applyFont="1" applyFill="1" applyAlignment="1">
      <alignment horizontal="left" vertical="center" wrapText="1"/>
    </xf>
    <xf numFmtId="0" fontId="6" fillId="2" borderId="3" xfId="0" applyFont="1" applyFill="1" applyBorder="1">
      <alignment vertical="center"/>
    </xf>
    <xf numFmtId="0" fontId="6" fillId="2" borderId="4" xfId="0" applyFont="1" applyFill="1" applyBorder="1">
      <alignment vertical="center"/>
    </xf>
    <xf numFmtId="0" fontId="6" fillId="2" borderId="12" xfId="0" applyFont="1" applyFill="1" applyBorder="1">
      <alignment vertical="center"/>
    </xf>
    <xf numFmtId="0" fontId="6" fillId="2" borderId="16"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1" xfId="0" applyFont="1" applyFill="1" applyBorder="1" applyAlignment="1">
      <alignment horizontal="center" vertical="center" wrapText="1"/>
    </xf>
    <xf numFmtId="0" fontId="6" fillId="2" borderId="16" xfId="0" applyFont="1" applyFill="1" applyBorder="1">
      <alignment vertical="center"/>
    </xf>
    <xf numFmtId="0" fontId="6" fillId="2" borderId="16" xfId="0" applyFont="1" applyFill="1" applyBorder="1" applyAlignment="1">
      <alignment horizontal="left" vertical="center" wrapText="1"/>
    </xf>
    <xf numFmtId="0" fontId="6" fillId="2" borderId="16" xfId="0" applyFont="1" applyFill="1" applyBorder="1" applyAlignment="1">
      <alignment horizontal="left" vertical="center"/>
    </xf>
    <xf numFmtId="0" fontId="6" fillId="2" borderId="16" xfId="0" applyFont="1" applyFill="1" applyBorder="1" applyAlignment="1">
      <alignment horizontal="left" vertical="top" indent="1"/>
    </xf>
    <xf numFmtId="0" fontId="6" fillId="2" borderId="16" xfId="0" applyFont="1" applyFill="1" applyBorder="1" applyAlignment="1">
      <alignment horizontal="left" vertical="top" wrapText="1"/>
    </xf>
    <xf numFmtId="0" fontId="6" fillId="2" borderId="0" xfId="0" applyFont="1" applyFill="1" applyAlignment="1">
      <alignment horizontal="left" vertical="top" wrapText="1"/>
    </xf>
    <xf numFmtId="0" fontId="6" fillId="2" borderId="11" xfId="0" applyFont="1" applyFill="1" applyBorder="1" applyAlignment="1">
      <alignment horizontal="left" vertical="top" wrapText="1"/>
    </xf>
    <xf numFmtId="0" fontId="6" fillId="2" borderId="16" xfId="0" applyFont="1" applyFill="1" applyBorder="1" applyAlignment="1">
      <alignment vertical="top"/>
    </xf>
    <xf numFmtId="0" fontId="6" fillId="2" borderId="16" xfId="0" applyFont="1" applyFill="1" applyBorder="1" applyAlignment="1">
      <alignment horizontal="left" vertical="center" indent="1"/>
    </xf>
    <xf numFmtId="0" fontId="10" fillId="2" borderId="16" xfId="0" applyFont="1" applyFill="1" applyBorder="1" applyAlignment="1">
      <alignment horizontal="left" vertical="center" indent="1"/>
    </xf>
    <xf numFmtId="0" fontId="6" fillId="2" borderId="11" xfId="0" applyFont="1" applyFill="1" applyBorder="1">
      <alignment vertical="center"/>
    </xf>
    <xf numFmtId="0" fontId="10" fillId="2" borderId="16" xfId="0" applyFont="1" applyFill="1" applyBorder="1">
      <alignment vertical="center"/>
    </xf>
    <xf numFmtId="0" fontId="6" fillId="2" borderId="7" xfId="0" applyFont="1" applyFill="1" applyBorder="1" applyAlignment="1">
      <alignment horizontal="left" vertical="center" indent="1"/>
    </xf>
    <xf numFmtId="0" fontId="6" fillId="2" borderId="7" xfId="0" applyFont="1" applyFill="1" applyBorder="1">
      <alignment vertical="center"/>
    </xf>
    <xf numFmtId="49" fontId="5" fillId="2" borderId="0" xfId="0" applyNumberFormat="1" applyFont="1" applyFill="1">
      <alignment vertical="center"/>
    </xf>
    <xf numFmtId="0" fontId="6" fillId="2" borderId="0" xfId="0" applyFont="1" applyFill="1" applyAlignment="1" applyProtection="1">
      <alignment vertical="center" wrapText="1"/>
      <protection locked="0"/>
    </xf>
    <xf numFmtId="0" fontId="6" fillId="2" borderId="0" xfId="0" applyFont="1" applyFill="1" applyAlignment="1" applyProtection="1">
      <alignment horizontal="distributed" vertical="top"/>
      <protection locked="0"/>
    </xf>
    <xf numFmtId="0" fontId="6" fillId="2" borderId="0" xfId="0" applyFont="1" applyFill="1" applyAlignment="1" applyProtection="1">
      <alignment horizontal="distributed" vertical="top" readingOrder="1"/>
      <protection locked="0"/>
    </xf>
    <xf numFmtId="0" fontId="4" fillId="0" borderId="0" xfId="0" applyFont="1" applyAlignment="1">
      <alignment horizontal="center" vertical="center" wrapText="1"/>
    </xf>
    <xf numFmtId="49" fontId="4" fillId="0" borderId="0" xfId="0" applyNumberFormat="1" applyFont="1" applyAlignment="1">
      <alignment horizontal="center" vertical="top" wrapText="1"/>
    </xf>
    <xf numFmtId="0" fontId="0" fillId="0" borderId="0" xfId="0" applyAlignment="1">
      <alignment vertical="center" wrapText="1"/>
    </xf>
    <xf numFmtId="0" fontId="6" fillId="2" borderId="0" xfId="0" applyFont="1" applyFill="1" applyAlignment="1" applyProtection="1">
      <alignment horizontal="left" vertical="top" wrapText="1" readingOrder="1"/>
      <protection locked="0"/>
    </xf>
    <xf numFmtId="0" fontId="5" fillId="2" borderId="0" xfId="0" applyFont="1" applyFill="1" applyAlignment="1">
      <alignment horizontal="left" vertical="center"/>
    </xf>
    <xf numFmtId="0" fontId="5" fillId="2" borderId="0" xfId="0" applyFont="1" applyFill="1" applyAlignment="1">
      <alignment horizontal="left" vertical="center" indent="2"/>
    </xf>
    <xf numFmtId="176" fontId="6" fillId="2" borderId="14" xfId="0" applyNumberFormat="1" applyFont="1" applyFill="1" applyBorder="1" applyAlignment="1">
      <alignment horizontal="right" vertical="center"/>
    </xf>
    <xf numFmtId="176" fontId="6" fillId="2" borderId="15" xfId="0" applyNumberFormat="1" applyFont="1" applyFill="1" applyBorder="1" applyAlignment="1">
      <alignment horizontal="right" vertical="center"/>
    </xf>
    <xf numFmtId="176" fontId="6" fillId="2" borderId="16" xfId="0" applyNumberFormat="1" applyFont="1" applyFill="1" applyBorder="1" applyAlignment="1">
      <alignment horizontal="right" vertical="center"/>
    </xf>
    <xf numFmtId="176" fontId="6" fillId="2" borderId="11" xfId="0" applyNumberFormat="1" applyFont="1" applyFill="1" applyBorder="1" applyAlignment="1">
      <alignment horizontal="right" vertical="center"/>
    </xf>
    <xf numFmtId="176" fontId="6" fillId="2" borderId="7" xfId="0" applyNumberFormat="1" applyFont="1" applyFill="1" applyBorder="1" applyAlignment="1">
      <alignment horizontal="right" vertical="center"/>
    </xf>
    <xf numFmtId="176" fontId="6" fillId="2" borderId="5" xfId="0" applyNumberFormat="1" applyFont="1" applyFill="1" applyBorder="1" applyAlignment="1">
      <alignment horizontal="right" vertical="center"/>
    </xf>
    <xf numFmtId="0" fontId="10" fillId="2" borderId="16" xfId="0" applyFont="1" applyFill="1" applyBorder="1" applyAlignment="1">
      <alignment horizontal="left" vertical="top" wrapText="1"/>
    </xf>
    <xf numFmtId="0" fontId="6" fillId="2" borderId="3"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3"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176" fontId="6" fillId="2" borderId="9" xfId="0" applyNumberFormat="1" applyFont="1" applyFill="1" applyBorder="1" applyAlignment="1">
      <alignment horizontal="right" vertical="center"/>
    </xf>
    <xf numFmtId="176" fontId="6" fillId="2" borderId="10" xfId="0" applyNumberFormat="1" applyFont="1" applyFill="1" applyBorder="1" applyAlignment="1">
      <alignment horizontal="right" vertical="center"/>
    </xf>
    <xf numFmtId="0" fontId="1" fillId="2" borderId="0" xfId="0" applyFont="1" applyFill="1">
      <alignment vertical="center"/>
    </xf>
    <xf numFmtId="0" fontId="0" fillId="0" borderId="0" xfId="0">
      <alignment vertical="center"/>
    </xf>
    <xf numFmtId="0" fontId="6" fillId="2" borderId="3" xfId="0" applyFont="1" applyFill="1" applyBorder="1" applyAlignment="1">
      <alignment horizontal="left" vertical="center" shrinkToFit="1"/>
    </xf>
    <xf numFmtId="0" fontId="6" fillId="2" borderId="18" xfId="0" applyFont="1" applyFill="1" applyBorder="1" applyAlignment="1">
      <alignment horizontal="left" vertical="center" shrinkToFit="1"/>
    </xf>
    <xf numFmtId="0" fontId="6" fillId="2" borderId="18" xfId="0" applyFont="1" applyFill="1" applyBorder="1" applyAlignment="1">
      <alignment horizontal="center" vertical="center"/>
    </xf>
    <xf numFmtId="0" fontId="6" fillId="2" borderId="18" xfId="0" applyFont="1" applyFill="1" applyBorder="1" applyAlignment="1">
      <alignment horizontal="center" vertical="center" shrinkToFit="1"/>
    </xf>
    <xf numFmtId="0" fontId="6" fillId="2" borderId="11" xfId="0" applyFont="1" applyFill="1" applyBorder="1" applyAlignment="1">
      <alignment horizontal="center" vertical="center" textRotation="255"/>
    </xf>
    <xf numFmtId="0" fontId="6" fillId="2" borderId="5" xfId="0" applyFont="1" applyFill="1" applyBorder="1" applyAlignment="1">
      <alignment horizontal="center" vertical="center" textRotation="255"/>
    </xf>
    <xf numFmtId="0" fontId="6" fillId="2" borderId="12" xfId="0" applyFont="1" applyFill="1" applyBorder="1" applyAlignment="1">
      <alignment horizontal="left" vertical="center" shrinkToFit="1"/>
    </xf>
    <xf numFmtId="0" fontId="6" fillId="2" borderId="6" xfId="0" applyFont="1" applyFill="1" applyBorder="1" applyAlignment="1">
      <alignment horizontal="left" vertical="center" shrinkToFit="1"/>
    </xf>
    <xf numFmtId="0" fontId="6" fillId="2" borderId="12" xfId="0" applyFont="1" applyFill="1" applyBorder="1" applyAlignment="1">
      <alignment horizontal="center" vertical="center"/>
    </xf>
    <xf numFmtId="0" fontId="6" fillId="2" borderId="12" xfId="0" applyFont="1" applyFill="1" applyBorder="1" applyAlignment="1">
      <alignment horizontal="center" vertical="center" shrinkToFit="1"/>
    </xf>
    <xf numFmtId="0" fontId="6" fillId="2" borderId="0" xfId="0" applyFont="1" applyFill="1">
      <alignment vertical="center"/>
    </xf>
    <xf numFmtId="0" fontId="6" fillId="2" borderId="20" xfId="0" applyFont="1" applyFill="1" applyBorder="1" applyAlignment="1">
      <alignment horizontal="right" vertical="center"/>
    </xf>
    <xf numFmtId="0" fontId="6" fillId="2" borderId="21" xfId="0" applyFont="1" applyFill="1" applyBorder="1" applyAlignment="1">
      <alignment horizontal="right" vertical="center"/>
    </xf>
    <xf numFmtId="0" fontId="6" fillId="2" borderId="23" xfId="0" applyFont="1" applyFill="1" applyBorder="1" applyAlignment="1">
      <alignment horizontal="center" vertical="center" textRotation="255"/>
    </xf>
    <xf numFmtId="0" fontId="6" fillId="2" borderId="17" xfId="0" applyFont="1" applyFill="1" applyBorder="1" applyAlignment="1">
      <alignment horizontal="center" vertical="center" textRotation="255"/>
    </xf>
    <xf numFmtId="0" fontId="6" fillId="2" borderId="25" xfId="0" applyFont="1" applyFill="1" applyBorder="1" applyAlignment="1">
      <alignment horizontal="center" vertical="center"/>
    </xf>
    <xf numFmtId="176" fontId="6" fillId="2" borderId="26" xfId="0" applyNumberFormat="1" applyFont="1" applyFill="1" applyBorder="1" applyAlignment="1">
      <alignment horizontal="right" vertical="center" wrapText="1"/>
    </xf>
    <xf numFmtId="176" fontId="6" fillId="2" borderId="23" xfId="0" applyNumberFormat="1" applyFont="1" applyFill="1" applyBorder="1" applyAlignment="1">
      <alignment horizontal="right" vertical="center" wrapText="1"/>
    </xf>
    <xf numFmtId="0" fontId="10" fillId="2" borderId="22" xfId="0" applyFont="1" applyFill="1" applyBorder="1" applyAlignment="1">
      <alignment horizontal="left" vertical="top" wrapText="1"/>
    </xf>
    <xf numFmtId="0" fontId="6" fillId="2" borderId="16" xfId="0" applyFont="1" applyFill="1" applyBorder="1" applyAlignment="1">
      <alignment horizontal="center"/>
    </xf>
    <xf numFmtId="0" fontId="6" fillId="2" borderId="11" xfId="0" applyFont="1" applyFill="1" applyBorder="1" applyAlignment="1">
      <alignment horizontal="center"/>
    </xf>
    <xf numFmtId="176" fontId="6" fillId="2" borderId="4" xfId="0" applyNumberFormat="1" applyFont="1" applyFill="1" applyBorder="1" applyAlignment="1">
      <alignment horizontal="right" vertical="center"/>
    </xf>
    <xf numFmtId="176" fontId="6" fillId="2" borderId="2" xfId="0" applyNumberFormat="1" applyFont="1" applyFill="1" applyBorder="1" applyAlignment="1">
      <alignment horizontal="right" vertical="center"/>
    </xf>
    <xf numFmtId="176" fontId="6" fillId="2" borderId="16" xfId="0" applyNumberFormat="1" applyFont="1" applyFill="1" applyBorder="1" applyAlignment="1">
      <alignment horizontal="right" vertical="top"/>
    </xf>
    <xf numFmtId="176" fontId="6" fillId="2" borderId="11" xfId="0" applyNumberFormat="1" applyFont="1" applyFill="1" applyBorder="1" applyAlignment="1">
      <alignment horizontal="right" vertical="top"/>
    </xf>
    <xf numFmtId="0" fontId="6" fillId="2" borderId="16" xfId="0" applyFont="1" applyFill="1" applyBorder="1" applyAlignment="1">
      <alignment horizontal="right" vertical="top"/>
    </xf>
    <xf numFmtId="0" fontId="24" fillId="2" borderId="16" xfId="0" applyFont="1" applyFill="1" applyBorder="1" applyAlignment="1">
      <alignment horizontal="left" vertical="center" wrapText="1"/>
    </xf>
    <xf numFmtId="176" fontId="6" fillId="2" borderId="22" xfId="0" applyNumberFormat="1" applyFont="1" applyFill="1" applyBorder="1" applyAlignment="1">
      <alignment horizontal="right" vertical="center"/>
    </xf>
    <xf numFmtId="176" fontId="6" fillId="2" borderId="17" xfId="0" applyNumberFormat="1" applyFont="1" applyFill="1" applyBorder="1" applyAlignment="1">
      <alignment horizontal="right" vertical="center"/>
    </xf>
    <xf numFmtId="0" fontId="6" fillId="2" borderId="9" xfId="0" applyFont="1" applyFill="1" applyBorder="1" applyAlignment="1">
      <alignment horizontal="right" vertical="center"/>
    </xf>
    <xf numFmtId="0" fontId="6" fillId="2" borderId="10" xfId="0" applyFont="1" applyFill="1" applyBorder="1" applyAlignment="1">
      <alignment horizontal="right" vertical="center"/>
    </xf>
    <xf numFmtId="176" fontId="6" fillId="2" borderId="20" xfId="0" applyNumberFormat="1" applyFont="1" applyFill="1" applyBorder="1" applyAlignment="1">
      <alignment horizontal="right" vertical="center"/>
    </xf>
    <xf numFmtId="176" fontId="6" fillId="2" borderId="21" xfId="0" applyNumberFormat="1" applyFont="1" applyFill="1" applyBorder="1" applyAlignment="1">
      <alignment horizontal="right" vertical="center"/>
    </xf>
    <xf numFmtId="0" fontId="10" fillId="2" borderId="8" xfId="0" applyFont="1" applyFill="1" applyBorder="1" applyAlignment="1">
      <alignment horizontal="right" vertical="center"/>
    </xf>
    <xf numFmtId="0" fontId="6" fillId="2" borderId="2" xfId="0" applyFont="1" applyFill="1" applyBorder="1" applyAlignment="1">
      <alignment horizontal="center" vertical="center" textRotation="255"/>
    </xf>
    <xf numFmtId="0" fontId="6" fillId="2" borderId="14" xfId="0" applyFont="1" applyFill="1" applyBorder="1" applyAlignment="1">
      <alignment horizontal="right" vertical="center"/>
    </xf>
    <xf numFmtId="0" fontId="6" fillId="2" borderId="15" xfId="0" applyFont="1" applyFill="1" applyBorder="1" applyAlignment="1">
      <alignment horizontal="right" vertical="center"/>
    </xf>
    <xf numFmtId="0" fontId="6" fillId="2" borderId="7" xfId="0" applyFont="1" applyFill="1" applyBorder="1" applyAlignment="1">
      <alignment horizontal="center" vertical="top" wrapText="1"/>
    </xf>
    <xf numFmtId="0" fontId="6" fillId="2" borderId="5" xfId="0" applyFont="1" applyFill="1" applyBorder="1" applyAlignment="1">
      <alignment horizontal="center" vertical="top" wrapText="1"/>
    </xf>
    <xf numFmtId="0" fontId="9" fillId="2" borderId="0" xfId="0" applyFont="1" applyFill="1">
      <alignment vertical="center"/>
    </xf>
    <xf numFmtId="0" fontId="23" fillId="2" borderId="0" xfId="0" applyFont="1" applyFill="1">
      <alignment vertical="center"/>
    </xf>
    <xf numFmtId="0" fontId="22" fillId="2" borderId="1" xfId="0" applyFont="1" applyFill="1" applyBorder="1" applyAlignment="1">
      <alignment horizontal="left" vertical="center"/>
    </xf>
    <xf numFmtId="0" fontId="23" fillId="2" borderId="1" xfId="0" applyFont="1" applyFill="1" applyBorder="1" applyAlignment="1">
      <alignment horizontal="left" vertical="center"/>
    </xf>
    <xf numFmtId="0" fontId="5" fillId="2" borderId="1" xfId="0" applyFont="1" applyFill="1" applyBorder="1">
      <alignment vertical="center"/>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wrapText="1"/>
    </xf>
    <xf numFmtId="0" fontId="6" fillId="2" borderId="2" xfId="0" applyFont="1" applyFill="1" applyBorder="1" applyAlignment="1">
      <alignment horizontal="center" wrapText="1"/>
    </xf>
    <xf numFmtId="0" fontId="22" fillId="2" borderId="42" xfId="0" applyFont="1" applyFill="1" applyBorder="1" applyAlignment="1">
      <alignment horizontal="left" vertical="top" wrapText="1"/>
    </xf>
    <xf numFmtId="0" fontId="13" fillId="2" borderId="43" xfId="0" applyFont="1" applyFill="1" applyBorder="1" applyAlignment="1">
      <alignment horizontal="left" vertical="top" wrapText="1"/>
    </xf>
    <xf numFmtId="0" fontId="22" fillId="3" borderId="34"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3" fillId="2" borderId="35" xfId="0" applyFont="1" applyFill="1" applyBorder="1" applyAlignment="1">
      <alignment horizontal="left" vertical="center" wrapText="1"/>
    </xf>
    <xf numFmtId="0" fontId="22" fillId="2" borderId="34" xfId="0" applyFont="1" applyFill="1" applyBorder="1" applyAlignment="1">
      <alignment horizontal="left" vertical="center" wrapText="1"/>
    </xf>
    <xf numFmtId="0" fontId="22" fillId="2" borderId="8" xfId="0" applyFont="1" applyFill="1" applyBorder="1" applyAlignment="1">
      <alignment horizontal="left" vertical="center" wrapText="1"/>
    </xf>
    <xf numFmtId="0" fontId="22" fillId="2" borderId="35" xfId="0" applyFont="1" applyFill="1" applyBorder="1" applyAlignment="1">
      <alignment horizontal="left" vertical="center" wrapText="1"/>
    </xf>
    <xf numFmtId="0" fontId="5" fillId="2" borderId="36" xfId="0" applyFont="1" applyFill="1" applyBorder="1" applyAlignment="1">
      <alignment horizontal="left" vertical="center"/>
    </xf>
    <xf numFmtId="0" fontId="5" fillId="2" borderId="37" xfId="0" applyFont="1" applyFill="1" applyBorder="1" applyAlignment="1">
      <alignment horizontal="left" vertical="center"/>
    </xf>
    <xf numFmtId="0" fontId="22" fillId="2" borderId="34" xfId="0" applyFont="1" applyFill="1" applyBorder="1" applyAlignment="1">
      <alignment horizontal="left" vertical="center"/>
    </xf>
    <xf numFmtId="0" fontId="22" fillId="2" borderId="8" xfId="0" applyFont="1" applyFill="1" applyBorder="1" applyAlignment="1">
      <alignment horizontal="left" vertical="center"/>
    </xf>
    <xf numFmtId="0" fontId="22" fillId="2" borderId="35" xfId="0" applyFont="1" applyFill="1" applyBorder="1" applyAlignment="1">
      <alignment horizontal="left" vertical="center"/>
    </xf>
    <xf numFmtId="0" fontId="6" fillId="2" borderId="16"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1" xfId="0" applyFont="1" applyFill="1" applyBorder="1" applyAlignment="1">
      <alignment horizontal="center" vertical="center" wrapText="1"/>
    </xf>
    <xf numFmtId="0" fontId="6" fillId="2" borderId="2" xfId="0" applyFont="1" applyFill="1" applyBorder="1" applyAlignment="1">
      <alignment horizontal="center" vertical="center" textRotation="255" wrapText="1"/>
    </xf>
    <xf numFmtId="0" fontId="6" fillId="2" borderId="11" xfId="0" applyFont="1" applyFill="1" applyBorder="1" applyAlignment="1">
      <alignment horizontal="center" vertical="center" textRotation="255" wrapText="1"/>
    </xf>
    <xf numFmtId="0" fontId="6" fillId="2" borderId="5" xfId="0" applyFont="1" applyFill="1" applyBorder="1" applyAlignment="1">
      <alignment horizontal="center" vertical="center" textRotation="255" wrapText="1"/>
    </xf>
    <xf numFmtId="0" fontId="1" fillId="2" borderId="16" xfId="0" applyFont="1" applyFill="1" applyBorder="1" applyAlignment="1">
      <alignment horizontal="left" vertical="top" wrapText="1"/>
    </xf>
    <xf numFmtId="0" fontId="6" fillId="2" borderId="1" xfId="0" applyFont="1" applyFill="1" applyBorder="1" applyAlignment="1">
      <alignment horizontal="center" vertical="center" wrapText="1"/>
    </xf>
    <xf numFmtId="0" fontId="6" fillId="2" borderId="16" xfId="0" applyFont="1" applyFill="1" applyBorder="1" applyAlignment="1">
      <alignment horizontal="left" vertical="top" wrapText="1"/>
    </xf>
    <xf numFmtId="0" fontId="6" fillId="2" borderId="0" xfId="0" applyFont="1" applyFill="1" applyAlignment="1">
      <alignment horizontal="left" vertical="top" wrapText="1"/>
    </xf>
    <xf numFmtId="0" fontId="6" fillId="2" borderId="11" xfId="0" applyFont="1" applyFill="1" applyBorder="1" applyAlignment="1">
      <alignment horizontal="left" vertical="top" wrapText="1"/>
    </xf>
    <xf numFmtId="0" fontId="9" fillId="2" borderId="0" xfId="0" applyFont="1" applyFill="1" applyAlignment="1">
      <alignment horizontal="left" vertical="center"/>
    </xf>
    <xf numFmtId="0" fontId="6" fillId="2" borderId="33" xfId="0" applyFont="1" applyFill="1" applyBorder="1" applyAlignment="1">
      <alignment horizontal="center" vertical="center" wrapText="1"/>
    </xf>
    <xf numFmtId="0" fontId="6" fillId="2" borderId="16"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16" xfId="0" applyFont="1" applyFill="1" applyBorder="1" applyAlignment="1">
      <alignment horizontal="center" vertical="top" wrapText="1"/>
    </xf>
    <xf numFmtId="0" fontId="6" fillId="2" borderId="0" xfId="0" applyFont="1" applyFill="1" applyAlignment="1">
      <alignment horizontal="center" vertical="top" wrapText="1"/>
    </xf>
    <xf numFmtId="0" fontId="6" fillId="2" borderId="11" xfId="0" applyFont="1" applyFill="1" applyBorder="1" applyAlignment="1">
      <alignment horizontal="center" vertical="top" wrapText="1"/>
    </xf>
    <xf numFmtId="176" fontId="1" fillId="2" borderId="16" xfId="0" applyNumberFormat="1" applyFont="1" applyFill="1" applyBorder="1" applyAlignment="1">
      <alignment horizontal="center" vertical="center"/>
    </xf>
    <xf numFmtId="176" fontId="1" fillId="2" borderId="11" xfId="0" applyNumberFormat="1" applyFont="1" applyFill="1" applyBorder="1" applyAlignment="1">
      <alignment horizontal="center" vertical="center"/>
    </xf>
    <xf numFmtId="0" fontId="1" fillId="2" borderId="0" xfId="0" applyFont="1" applyFill="1" applyAlignment="1">
      <alignment horizontal="left" vertical="center"/>
    </xf>
    <xf numFmtId="0" fontId="13" fillId="2" borderId="0" xfId="0" applyFont="1" applyFill="1">
      <alignment vertical="center"/>
    </xf>
    <xf numFmtId="0" fontId="1" fillId="2" borderId="34" xfId="0" applyFont="1" applyFill="1" applyBorder="1" applyAlignment="1">
      <alignment horizontal="center" vertical="center" wrapText="1"/>
    </xf>
    <xf numFmtId="0" fontId="1" fillId="2" borderId="8" xfId="0" applyFont="1" applyFill="1" applyBorder="1" applyAlignment="1">
      <alignment horizontal="center" vertical="center" wrapText="1"/>
    </xf>
    <xf numFmtId="3" fontId="1" fillId="2" borderId="16" xfId="0" applyNumberFormat="1" applyFont="1" applyFill="1" applyBorder="1" applyAlignment="1">
      <alignment horizontal="center" vertical="center"/>
    </xf>
    <xf numFmtId="3" fontId="1" fillId="2" borderId="11" xfId="0" applyNumberFormat="1" applyFont="1" applyFill="1" applyBorder="1" applyAlignment="1">
      <alignment horizontal="center" vertical="center"/>
    </xf>
    <xf numFmtId="0" fontId="1" fillId="2" borderId="0" xfId="0" applyFont="1" applyFill="1" applyAlignment="1">
      <alignment horizontal="left" vertical="center" indent="2"/>
    </xf>
    <xf numFmtId="0" fontId="13" fillId="2" borderId="0" xfId="0" applyFont="1" applyFill="1" applyAlignment="1">
      <alignment horizontal="left" vertical="center" indent="2"/>
    </xf>
    <xf numFmtId="0" fontId="1" fillId="2" borderId="0" xfId="0" applyFont="1" applyFill="1" applyAlignment="1">
      <alignment horizontal="left" vertical="top" wrapText="1"/>
    </xf>
    <xf numFmtId="0" fontId="1" fillId="2" borderId="0" xfId="0" applyFont="1" applyFill="1" applyAlignment="1">
      <alignment horizontal="left" vertical="center" wrapText="1"/>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34"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5" xfId="0" applyFont="1" applyFill="1" applyBorder="1" applyAlignment="1">
      <alignment horizontal="center" vertical="center"/>
    </xf>
    <xf numFmtId="0" fontId="1" fillId="2" borderId="0" xfId="0" applyFont="1" applyFill="1" applyAlignment="1">
      <alignment horizontal="left" vertical="center" wrapText="1" indent="2"/>
    </xf>
    <xf numFmtId="176" fontId="5" fillId="2" borderId="16" xfId="0" applyNumberFormat="1" applyFont="1" applyFill="1" applyBorder="1" applyAlignment="1">
      <alignment horizontal="center" vertical="center"/>
    </xf>
    <xf numFmtId="0" fontId="13" fillId="2" borderId="11" xfId="0" applyFont="1" applyFill="1" applyBorder="1" applyAlignment="1">
      <alignment horizontal="center" vertical="center"/>
    </xf>
    <xf numFmtId="176" fontId="5" fillId="2" borderId="11" xfId="0" applyNumberFormat="1" applyFont="1" applyFill="1" applyBorder="1" applyAlignment="1">
      <alignment horizontal="center" vertical="center"/>
    </xf>
    <xf numFmtId="176" fontId="5" fillId="2" borderId="46" xfId="0" applyNumberFormat="1" applyFont="1" applyFill="1" applyBorder="1" applyAlignment="1">
      <alignment horizontal="center" vertical="center"/>
    </xf>
    <xf numFmtId="176" fontId="5" fillId="2" borderId="47" xfId="0" applyNumberFormat="1" applyFont="1" applyFill="1" applyBorder="1" applyAlignment="1">
      <alignment horizontal="center" vertical="center"/>
    </xf>
    <xf numFmtId="176" fontId="5" fillId="2" borderId="42" xfId="0" applyNumberFormat="1" applyFont="1" applyFill="1" applyBorder="1" applyAlignment="1">
      <alignment horizontal="center" vertical="center"/>
    </xf>
    <xf numFmtId="0" fontId="13" fillId="2" borderId="44" xfId="0" applyFont="1" applyFill="1" applyBorder="1" applyAlignment="1">
      <alignment horizontal="center" vertical="center"/>
    </xf>
    <xf numFmtId="176" fontId="5" fillId="2" borderId="16" xfId="0" applyNumberFormat="1" applyFont="1" applyFill="1" applyBorder="1" applyAlignment="1">
      <alignment horizontal="left" vertical="top" wrapText="1"/>
    </xf>
    <xf numFmtId="176" fontId="5" fillId="2" borderId="4" xfId="0" applyNumberFormat="1" applyFont="1" applyFill="1" applyBorder="1" applyAlignment="1">
      <alignment horizontal="center" vertical="center" wrapText="1"/>
    </xf>
    <xf numFmtId="176" fontId="5" fillId="2" borderId="16" xfId="0" applyNumberFormat="1" applyFont="1" applyFill="1" applyBorder="1" applyAlignment="1">
      <alignment horizontal="center" vertical="center" wrapText="1"/>
    </xf>
    <xf numFmtId="176" fontId="5" fillId="2" borderId="7" xfId="0" applyNumberFormat="1" applyFont="1" applyFill="1" applyBorder="1" applyAlignment="1">
      <alignment horizontal="center" vertical="center" wrapText="1"/>
    </xf>
    <xf numFmtId="176" fontId="5" fillId="2" borderId="12" xfId="0" applyNumberFormat="1" applyFont="1" applyFill="1" applyBorder="1" applyAlignment="1">
      <alignment horizontal="center" vertical="center" wrapText="1"/>
    </xf>
    <xf numFmtId="176" fontId="5" fillId="2" borderId="6" xfId="0" applyNumberFormat="1" applyFont="1" applyFill="1" applyBorder="1" applyAlignment="1">
      <alignment horizontal="center" vertical="center" wrapText="1"/>
    </xf>
    <xf numFmtId="176" fontId="5" fillId="2" borderId="11" xfId="0" applyNumberFormat="1" applyFont="1" applyFill="1" applyBorder="1" applyAlignment="1">
      <alignment horizontal="center" vertical="center" wrapText="1"/>
    </xf>
    <xf numFmtId="176" fontId="5" fillId="2" borderId="5" xfId="0" applyNumberFormat="1" applyFont="1" applyFill="1" applyBorder="1" applyAlignment="1">
      <alignment horizontal="center" vertical="center" wrapText="1"/>
    </xf>
    <xf numFmtId="176" fontId="5" fillId="2" borderId="3" xfId="0" applyNumberFormat="1" applyFont="1" applyFill="1" applyBorder="1" applyAlignment="1">
      <alignment horizontal="center" vertical="center" wrapText="1"/>
    </xf>
    <xf numFmtId="0" fontId="1" fillId="2" borderId="0" xfId="0" applyFont="1" applyFill="1" applyAlignment="1" applyProtection="1">
      <alignment horizontal="left" vertical="center" wrapText="1"/>
      <protection locked="0"/>
    </xf>
    <xf numFmtId="0" fontId="1" fillId="2" borderId="4"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left" vertical="top" wrapText="1"/>
      <protection locked="0"/>
    </xf>
    <xf numFmtId="0" fontId="1" fillId="2" borderId="16" xfId="0" applyFont="1" applyFill="1" applyBorder="1" applyAlignment="1" applyProtection="1">
      <alignment horizontal="left" vertical="center" wrapText="1"/>
      <protection locked="0"/>
    </xf>
    <xf numFmtId="0" fontId="1" fillId="2" borderId="11" xfId="0" applyFont="1" applyFill="1" applyBorder="1" applyAlignment="1" applyProtection="1">
      <alignment horizontal="left" vertical="center" wrapText="1"/>
      <protection locked="0"/>
    </xf>
    <xf numFmtId="0" fontId="1" fillId="2" borderId="16" xfId="0" applyFont="1" applyFill="1" applyBorder="1" applyAlignment="1" applyProtection="1">
      <alignment horizontal="left" vertical="center" shrinkToFit="1"/>
      <protection locked="0"/>
    </xf>
    <xf numFmtId="0" fontId="1" fillId="2" borderId="11" xfId="0" applyFont="1" applyFill="1" applyBorder="1" applyAlignment="1" applyProtection="1">
      <alignment horizontal="left" vertical="center" shrinkToFit="1"/>
      <protection locked="0"/>
    </xf>
    <xf numFmtId="176" fontId="1" fillId="2" borderId="16" xfId="0" applyNumberFormat="1" applyFont="1" applyFill="1" applyBorder="1" applyAlignment="1" applyProtection="1">
      <alignment horizontal="left" vertical="center" wrapText="1"/>
      <protection locked="0"/>
    </xf>
    <xf numFmtId="176" fontId="1" fillId="2" borderId="11" xfId="0" applyNumberFormat="1" applyFont="1" applyFill="1" applyBorder="1" applyAlignment="1" applyProtection="1">
      <alignment horizontal="left" vertical="center" wrapText="1"/>
      <protection locked="0"/>
    </xf>
    <xf numFmtId="176" fontId="1" fillId="2" borderId="12" xfId="0" applyNumberFormat="1" applyFont="1" applyFill="1" applyBorder="1" applyAlignment="1" applyProtection="1">
      <alignment horizontal="left" vertical="center" wrapText="1" shrinkToFit="1"/>
      <protection locked="0"/>
    </xf>
    <xf numFmtId="176" fontId="5" fillId="2" borderId="16" xfId="0" applyNumberFormat="1" applyFont="1" applyFill="1" applyBorder="1" applyAlignment="1" applyProtection="1">
      <alignment horizontal="left" vertical="center" wrapText="1"/>
      <protection locked="0"/>
    </xf>
    <xf numFmtId="176" fontId="1" fillId="2" borderId="12" xfId="0" applyNumberFormat="1"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0" fontId="1" fillId="2" borderId="6" xfId="0" applyFont="1" applyFill="1" applyBorder="1" applyAlignment="1" applyProtection="1">
      <alignment horizontal="center" vertical="center" wrapText="1"/>
      <protection locked="0"/>
    </xf>
    <xf numFmtId="176" fontId="1" fillId="2" borderId="12" xfId="0" applyNumberFormat="1" applyFont="1" applyFill="1" applyBorder="1" applyAlignment="1" applyProtection="1">
      <alignment horizontal="center" vertical="center"/>
      <protection locked="0"/>
    </xf>
    <xf numFmtId="0" fontId="9" fillId="2" borderId="0" xfId="0" applyFont="1" applyFill="1" applyAlignment="1" applyProtection="1">
      <alignment horizontal="left" vertical="center"/>
      <protection locked="0"/>
    </xf>
    <xf numFmtId="0" fontId="1" fillId="2" borderId="2" xfId="0" applyFont="1" applyFill="1" applyBorder="1" applyAlignment="1" applyProtection="1">
      <alignment horizontal="center" vertical="center"/>
      <protection locked="0"/>
    </xf>
    <xf numFmtId="0" fontId="1" fillId="2" borderId="5" xfId="0" applyFont="1" applyFill="1" applyBorder="1" applyAlignment="1" applyProtection="1">
      <alignment horizontal="center" vertical="center"/>
      <protection locked="0"/>
    </xf>
    <xf numFmtId="0" fontId="1" fillId="2" borderId="3" xfId="0" applyFont="1" applyFill="1" applyBorder="1" applyAlignment="1" applyProtection="1">
      <alignment horizontal="center" vertical="center" shrinkToFit="1"/>
      <protection locked="0"/>
    </xf>
    <xf numFmtId="0" fontId="1" fillId="2" borderId="6" xfId="0" applyFont="1" applyFill="1" applyBorder="1" applyAlignment="1" applyProtection="1">
      <alignment horizontal="center" vertical="center" shrinkToFit="1"/>
      <protection locked="0"/>
    </xf>
    <xf numFmtId="0" fontId="1" fillId="2" borderId="4" xfId="0" applyFont="1" applyFill="1" applyBorder="1" applyAlignment="1" applyProtection="1">
      <alignment horizontal="center" vertical="center"/>
      <protection locked="0"/>
    </xf>
    <xf numFmtId="0" fontId="1" fillId="2" borderId="7" xfId="0" applyFont="1" applyFill="1" applyBorder="1" applyAlignment="1" applyProtection="1">
      <alignment horizontal="center" vertical="center"/>
      <protection locked="0"/>
    </xf>
    <xf numFmtId="0" fontId="1" fillId="2" borderId="4" xfId="0" applyFont="1" applyFill="1" applyBorder="1" applyAlignment="1" applyProtection="1">
      <alignment horizontal="center" wrapText="1"/>
      <protection locked="0"/>
    </xf>
    <xf numFmtId="0" fontId="1" fillId="2" borderId="2" xfId="0" applyFont="1" applyFill="1" applyBorder="1" applyAlignment="1" applyProtection="1">
      <alignment horizontal="center" wrapText="1"/>
      <protection locked="0"/>
    </xf>
    <xf numFmtId="181" fontId="1" fillId="2" borderId="16" xfId="0" applyNumberFormat="1" applyFont="1" applyFill="1" applyBorder="1" applyAlignment="1">
      <alignment horizontal="right" vertical="center" shrinkToFit="1"/>
    </xf>
    <xf numFmtId="0" fontId="13" fillId="2" borderId="11" xfId="0" applyFont="1" applyFill="1" applyBorder="1" applyAlignment="1">
      <alignment horizontal="right" vertical="center" shrinkToFit="1"/>
    </xf>
    <xf numFmtId="9" fontId="1" fillId="2" borderId="7" xfId="0" applyNumberFormat="1" applyFont="1" applyFill="1" applyBorder="1" applyAlignment="1">
      <alignment horizontal="center" vertical="center"/>
    </xf>
    <xf numFmtId="9" fontId="1" fillId="2" borderId="5" xfId="0" applyNumberFormat="1" applyFont="1" applyFill="1" applyBorder="1" applyAlignment="1">
      <alignment horizontal="center" vertical="center"/>
    </xf>
    <xf numFmtId="0" fontId="1" fillId="2" borderId="3" xfId="0" applyFont="1" applyFill="1" applyBorder="1" applyAlignment="1">
      <alignment horizontal="center" vertical="center" wrapText="1" shrinkToFit="1"/>
    </xf>
    <xf numFmtId="0" fontId="1" fillId="2" borderId="12" xfId="0" applyFont="1" applyFill="1" applyBorder="1" applyAlignment="1">
      <alignment horizontal="center" vertical="center" shrinkToFit="1"/>
    </xf>
    <xf numFmtId="0" fontId="1" fillId="2" borderId="33" xfId="0" applyFont="1" applyFill="1" applyBorder="1" applyAlignment="1">
      <alignment horizontal="center" vertical="center" wrapText="1" shrinkToFit="1"/>
    </xf>
    <xf numFmtId="0" fontId="1" fillId="2" borderId="0" xfId="0" applyFont="1" applyFill="1" applyAlignment="1">
      <alignment horizontal="center" vertical="center" shrinkToFit="1"/>
    </xf>
    <xf numFmtId="0" fontId="1" fillId="2" borderId="2" xfId="0" applyFont="1" applyFill="1" applyBorder="1" applyAlignment="1">
      <alignment horizontal="center" vertical="center" shrinkToFit="1"/>
    </xf>
    <xf numFmtId="0" fontId="1" fillId="2" borderId="11"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2" borderId="33" xfId="0" applyFont="1" applyFill="1" applyBorder="1" applyAlignment="1">
      <alignment horizontal="center" vertical="center" shrinkToFit="1"/>
    </xf>
    <xf numFmtId="0" fontId="1" fillId="2" borderId="4" xfId="0" applyFont="1" applyFill="1" applyBorder="1" applyAlignment="1">
      <alignment horizontal="center" vertical="center" shrinkToFit="1"/>
    </xf>
    <xf numFmtId="0" fontId="1" fillId="2" borderId="7" xfId="0" applyFont="1" applyFill="1" applyBorder="1" applyAlignment="1">
      <alignment horizontal="center" vertical="center" shrinkToFit="1"/>
    </xf>
    <xf numFmtId="0" fontId="1" fillId="2" borderId="34" xfId="0" applyFont="1" applyFill="1" applyBorder="1" applyAlignment="1">
      <alignment horizontal="center" vertical="center" shrinkToFit="1"/>
    </xf>
    <xf numFmtId="0" fontId="1" fillId="2" borderId="35" xfId="0" applyFont="1" applyFill="1" applyBorder="1" applyAlignment="1">
      <alignment horizontal="center" vertical="center" shrinkToFit="1"/>
    </xf>
    <xf numFmtId="176" fontId="1" fillId="2" borderId="16" xfId="3" applyNumberFormat="1" applyFont="1" applyFill="1" applyBorder="1" applyAlignment="1">
      <alignment horizontal="right" vertical="center" shrinkToFit="1"/>
    </xf>
    <xf numFmtId="176" fontId="13" fillId="2" borderId="11" xfId="0" applyNumberFormat="1" applyFont="1" applyFill="1" applyBorder="1" applyAlignment="1">
      <alignment horizontal="right" vertical="center" shrinkToFit="1"/>
    </xf>
    <xf numFmtId="0" fontId="1" fillId="2" borderId="1" xfId="0" applyFont="1" applyFill="1" applyBorder="1" applyAlignment="1">
      <alignment horizontal="center" vertical="center" shrinkToFit="1"/>
    </xf>
    <xf numFmtId="0" fontId="1" fillId="2" borderId="6" xfId="0" applyFont="1" applyFill="1" applyBorder="1" applyAlignment="1">
      <alignment horizontal="center" vertical="center" shrinkToFit="1"/>
    </xf>
    <xf numFmtId="0" fontId="1" fillId="2" borderId="33" xfId="0" applyFont="1" applyFill="1" applyBorder="1" applyAlignment="1">
      <alignment horizontal="left" vertical="center" wrapText="1"/>
    </xf>
    <xf numFmtId="0" fontId="15" fillId="2" borderId="0" xfId="0" applyFont="1" applyFill="1" applyAlignment="1">
      <alignment horizontal="left" vertical="center"/>
    </xf>
    <xf numFmtId="0" fontId="15" fillId="2" borderId="0" xfId="0" applyFont="1" applyFill="1" applyAlignment="1">
      <alignment horizontal="left" vertical="center" wrapText="1"/>
    </xf>
  </cellXfs>
  <cellStyles count="4">
    <cellStyle name="ハイパーリンク" xfId="2" builtinId="8"/>
    <cellStyle name="桁区切り" xfId="1" builtinId="6"/>
    <cellStyle name="標準" xfId="0" builtinId="0"/>
    <cellStyle name="標準 3" xfId="3" xr:uid="{F6BA6429-E61F-474F-83E5-4CF8818A7DBA}"/>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317500</xdr:colOff>
          <xdr:row>44</xdr:row>
          <xdr:rowOff>0</xdr:rowOff>
        </xdr:from>
        <xdr:to>
          <xdr:col>7</xdr:col>
          <xdr:colOff>0</xdr:colOff>
          <xdr:row>48</xdr:row>
          <xdr:rowOff>88900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15525</xdr:colOff>
      <xdr:row>17</xdr:row>
      <xdr:rowOff>40078</xdr:rowOff>
    </xdr:from>
    <xdr:to>
      <xdr:col>10</xdr:col>
      <xdr:colOff>39756</xdr:colOff>
      <xdr:row>26</xdr:row>
      <xdr:rowOff>6350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67975" y="3278578"/>
          <a:ext cx="4977231" cy="1680772"/>
        </a:xfrm>
        <a:prstGeom prst="rect">
          <a:avLst/>
        </a:prstGeom>
        <a:solidFill>
          <a:schemeClr val="lt1"/>
        </a:solidFill>
        <a:ln w="3175" cmpd="dbl">
          <a:solidFill>
            <a:schemeClr val="tx1">
              <a:alpha val="50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i="0">
              <a:solidFill>
                <a:sysClr val="windowText" lastClr="000000"/>
              </a:solidFill>
              <a:latin typeface="Meiryo UI" panose="020B0604030504040204" pitchFamily="50" charset="-128"/>
              <a:ea typeface="Meiryo UI" panose="020B0604030504040204" pitchFamily="50" charset="-128"/>
            </a:rPr>
            <a:t>諸外国</a:t>
          </a:r>
          <a:r>
            <a:rPr kumimoji="1" lang="ja-JP" altLang="en-US" sz="2000" b="1" i="0">
              <a:latin typeface="Meiryo UI" panose="020B0604030504040204" pitchFamily="50" charset="-128"/>
              <a:ea typeface="Meiryo UI" panose="020B0604030504040204" pitchFamily="50" charset="-128"/>
            </a:rPr>
            <a:t>の教育情報　令和８</a:t>
          </a:r>
          <a:r>
            <a:rPr kumimoji="1" lang="ja-JP" altLang="en-US" sz="2000" b="1" i="0">
              <a:solidFill>
                <a:sysClr val="windowText" lastClr="000000"/>
              </a:solidFill>
              <a:latin typeface="Meiryo UI" panose="020B0604030504040204" pitchFamily="50" charset="-128"/>
              <a:ea typeface="Meiryo UI" panose="020B0604030504040204" pitchFamily="50" charset="-128"/>
            </a:rPr>
            <a:t>（</a:t>
          </a:r>
          <a:r>
            <a:rPr kumimoji="1" lang="en-US" altLang="ja-JP" sz="2000" b="1" i="0">
              <a:solidFill>
                <a:sysClr val="windowText" lastClr="000000"/>
              </a:solidFill>
              <a:latin typeface="Meiryo UI" panose="020B0604030504040204" pitchFamily="50" charset="-128"/>
              <a:ea typeface="Meiryo UI" panose="020B0604030504040204" pitchFamily="50" charset="-128"/>
            </a:rPr>
            <a:t>2026</a:t>
          </a:r>
          <a:r>
            <a:rPr kumimoji="1" lang="ja-JP" altLang="en-US" sz="2000" b="1" i="0">
              <a:solidFill>
                <a:sysClr val="windowText" lastClr="000000"/>
              </a:solidFill>
              <a:latin typeface="Meiryo UI" panose="020B0604030504040204" pitchFamily="50" charset="-128"/>
              <a:ea typeface="Meiryo UI" panose="020B0604030504040204" pitchFamily="50" charset="-128"/>
            </a:rPr>
            <a:t>）年</a:t>
          </a:r>
          <a:r>
            <a:rPr kumimoji="1" lang="ja-JP" altLang="en-US" sz="2000" b="1" i="0">
              <a:latin typeface="Meiryo UI" panose="020B0604030504040204" pitchFamily="50" charset="-128"/>
              <a:ea typeface="Meiryo UI" panose="020B0604030504040204" pitchFamily="50" charset="-128"/>
            </a:rPr>
            <a:t>版</a:t>
          </a:r>
          <a:endParaRPr kumimoji="1" lang="en-US" altLang="ja-JP" sz="2000" b="1" i="0">
            <a:latin typeface="Meiryo UI" panose="020B0604030504040204" pitchFamily="50" charset="-128"/>
            <a:ea typeface="Meiryo UI" panose="020B0604030504040204" pitchFamily="50" charset="-128"/>
          </a:endParaRPr>
        </a:p>
        <a:p>
          <a:pPr algn="ctr"/>
          <a:r>
            <a:rPr kumimoji="1" lang="ja-JP" altLang="en-US" sz="2000" b="1" i="0">
              <a:latin typeface="Meiryo UI" panose="020B0604030504040204" pitchFamily="50" charset="-128"/>
              <a:ea typeface="Meiryo UI" panose="020B0604030504040204" pitchFamily="50" charset="-128"/>
            </a:rPr>
            <a:t>アメリカ</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152400</xdr:colOff>
      <xdr:row>1</xdr:row>
      <xdr:rowOff>0</xdr:rowOff>
    </xdr:from>
    <xdr:ext cx="5233767" cy="5134223"/>
    <xdr:sp macro="" textlink="">
      <xdr:nvSpPr>
        <xdr:cNvPr id="11" name="AutoShape 6">
          <a:extLst>
            <a:ext uri="{FF2B5EF4-FFF2-40B4-BE49-F238E27FC236}">
              <a16:creationId xmlns:a16="http://schemas.microsoft.com/office/drawing/2014/main" id="{00000000-0008-0000-0200-00000B000000}"/>
            </a:ext>
          </a:extLst>
        </xdr:cNvPr>
        <xdr:cNvSpPr>
          <a:spLocks noChangeAspect="1" noChangeArrowheads="1"/>
        </xdr:cNvSpPr>
      </xdr:nvSpPr>
      <xdr:spPr bwMode="auto">
        <a:xfrm>
          <a:off x="476250" y="628650"/>
          <a:ext cx="5233767" cy="513422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233767" cy="5153025"/>
    <xdr:sp macro="" textlink="">
      <xdr:nvSpPr>
        <xdr:cNvPr id="12" name="AutoShape 6">
          <a:extLst>
            <a:ext uri="{FF2B5EF4-FFF2-40B4-BE49-F238E27FC236}">
              <a16:creationId xmlns:a16="http://schemas.microsoft.com/office/drawing/2014/main" id="{00000000-0008-0000-0200-00000C000000}"/>
            </a:ext>
          </a:extLst>
        </xdr:cNvPr>
        <xdr:cNvSpPr>
          <a:spLocks noChangeAspect="1" noChangeArrowheads="1"/>
        </xdr:cNvSpPr>
      </xdr:nvSpPr>
      <xdr:spPr bwMode="auto">
        <a:xfrm>
          <a:off x="476250" y="628650"/>
          <a:ext cx="5233767" cy="51530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703805" cy="5153025"/>
    <xdr:sp macro="" textlink="">
      <xdr:nvSpPr>
        <xdr:cNvPr id="13" name="AutoShape 6">
          <a:extLst>
            <a:ext uri="{FF2B5EF4-FFF2-40B4-BE49-F238E27FC236}">
              <a16:creationId xmlns:a16="http://schemas.microsoft.com/office/drawing/2014/main" id="{00000000-0008-0000-0200-00000D000000}"/>
            </a:ext>
          </a:extLst>
        </xdr:cNvPr>
        <xdr:cNvSpPr>
          <a:spLocks noChangeAspect="1" noChangeArrowheads="1"/>
        </xdr:cNvSpPr>
      </xdr:nvSpPr>
      <xdr:spPr bwMode="auto">
        <a:xfrm>
          <a:off x="476250" y="628650"/>
          <a:ext cx="5703805" cy="51530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692872" cy="5153025"/>
    <xdr:sp macro="" textlink="">
      <xdr:nvSpPr>
        <xdr:cNvPr id="14" name="AutoShape 6">
          <a:extLst>
            <a:ext uri="{FF2B5EF4-FFF2-40B4-BE49-F238E27FC236}">
              <a16:creationId xmlns:a16="http://schemas.microsoft.com/office/drawing/2014/main" id="{00000000-0008-0000-0200-00000E000000}"/>
            </a:ext>
          </a:extLst>
        </xdr:cNvPr>
        <xdr:cNvSpPr>
          <a:spLocks noChangeAspect="1" noChangeArrowheads="1"/>
        </xdr:cNvSpPr>
      </xdr:nvSpPr>
      <xdr:spPr bwMode="auto">
        <a:xfrm>
          <a:off x="476250" y="628650"/>
          <a:ext cx="5692872" cy="51530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233767" cy="5092313"/>
    <xdr:sp macro="" textlink="">
      <xdr:nvSpPr>
        <xdr:cNvPr id="15" name="AutoShape 6">
          <a:extLst>
            <a:ext uri="{FF2B5EF4-FFF2-40B4-BE49-F238E27FC236}">
              <a16:creationId xmlns:a16="http://schemas.microsoft.com/office/drawing/2014/main" id="{00000000-0008-0000-0200-00000F000000}"/>
            </a:ext>
          </a:extLst>
        </xdr:cNvPr>
        <xdr:cNvSpPr>
          <a:spLocks noChangeAspect="1" noChangeArrowheads="1"/>
        </xdr:cNvSpPr>
      </xdr:nvSpPr>
      <xdr:spPr bwMode="auto">
        <a:xfrm>
          <a:off x="476250" y="628650"/>
          <a:ext cx="5233767" cy="5092313"/>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233767" cy="5101590"/>
    <xdr:sp macro="" textlink="">
      <xdr:nvSpPr>
        <xdr:cNvPr id="16" name="AutoShape 6">
          <a:extLst>
            <a:ext uri="{FF2B5EF4-FFF2-40B4-BE49-F238E27FC236}">
              <a16:creationId xmlns:a16="http://schemas.microsoft.com/office/drawing/2014/main" id="{00000000-0008-0000-0200-000010000000}"/>
            </a:ext>
          </a:extLst>
        </xdr:cNvPr>
        <xdr:cNvSpPr>
          <a:spLocks noChangeAspect="1" noChangeArrowheads="1"/>
        </xdr:cNvSpPr>
      </xdr:nvSpPr>
      <xdr:spPr bwMode="auto">
        <a:xfrm>
          <a:off x="476250" y="628650"/>
          <a:ext cx="5233767" cy="51015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703805" cy="5101590"/>
    <xdr:sp macro="" textlink="">
      <xdr:nvSpPr>
        <xdr:cNvPr id="17" name="AutoShape 6">
          <a:extLst>
            <a:ext uri="{FF2B5EF4-FFF2-40B4-BE49-F238E27FC236}">
              <a16:creationId xmlns:a16="http://schemas.microsoft.com/office/drawing/2014/main" id="{00000000-0008-0000-0200-000011000000}"/>
            </a:ext>
          </a:extLst>
        </xdr:cNvPr>
        <xdr:cNvSpPr>
          <a:spLocks noChangeAspect="1" noChangeArrowheads="1"/>
        </xdr:cNvSpPr>
      </xdr:nvSpPr>
      <xdr:spPr bwMode="auto">
        <a:xfrm>
          <a:off x="476250" y="628650"/>
          <a:ext cx="5703805" cy="51015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152400</xdr:colOff>
      <xdr:row>1</xdr:row>
      <xdr:rowOff>0</xdr:rowOff>
    </xdr:from>
    <xdr:ext cx="5692872" cy="5101590"/>
    <xdr:sp macro="" textlink="">
      <xdr:nvSpPr>
        <xdr:cNvPr id="18" name="AutoShape 6">
          <a:extLst>
            <a:ext uri="{FF2B5EF4-FFF2-40B4-BE49-F238E27FC236}">
              <a16:creationId xmlns:a16="http://schemas.microsoft.com/office/drawing/2014/main" id="{00000000-0008-0000-0200-000012000000}"/>
            </a:ext>
          </a:extLst>
        </xdr:cNvPr>
        <xdr:cNvSpPr>
          <a:spLocks noChangeAspect="1" noChangeArrowheads="1"/>
        </xdr:cNvSpPr>
      </xdr:nvSpPr>
      <xdr:spPr bwMode="auto">
        <a:xfrm>
          <a:off x="476250" y="628650"/>
          <a:ext cx="5692872" cy="510159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1</xdr:col>
      <xdr:colOff>479540</xdr:colOff>
      <xdr:row>1</xdr:row>
      <xdr:rowOff>89527</xdr:rowOff>
    </xdr:from>
    <xdr:ext cx="6532456" cy="6660543"/>
    <xdr:pic>
      <xdr:nvPicPr>
        <xdr:cNvPr id="19" name="図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710" y="282295"/>
          <a:ext cx="6532456" cy="666054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xdr:from>
      <xdr:col>3</xdr:col>
      <xdr:colOff>1295400</xdr:colOff>
      <xdr:row>14</xdr:row>
      <xdr:rowOff>85727</xdr:rowOff>
    </xdr:from>
    <xdr:to>
      <xdr:col>4</xdr:col>
      <xdr:colOff>47625</xdr:colOff>
      <xdr:row>15</xdr:row>
      <xdr:rowOff>95251</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3746500" y="4572002"/>
          <a:ext cx="368300"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Ins="0" rtlCol="0" anchor="t"/>
        <a:lstStyle/>
        <a:p>
          <a:pPr algn="r"/>
          <a:endParaRPr kumimoji="1" lang="ja-JP" altLang="en-US" sz="1100"/>
        </a:p>
      </xdr:txBody>
    </xdr:sp>
    <xdr:clientData/>
  </xdr:twoCellAnchor>
  <xdr:twoCellAnchor>
    <xdr:from>
      <xdr:col>4</xdr:col>
      <xdr:colOff>47625</xdr:colOff>
      <xdr:row>13</xdr:row>
      <xdr:rowOff>95250</xdr:rowOff>
    </xdr:from>
    <xdr:to>
      <xdr:col>4</xdr:col>
      <xdr:colOff>123825</xdr:colOff>
      <xdr:row>14</xdr:row>
      <xdr:rowOff>209550</xdr:rowOff>
    </xdr:to>
    <xdr:sp macro="" textlink="">
      <xdr:nvSpPr>
        <xdr:cNvPr id="3" name="左中かっこ 2">
          <a:extLst>
            <a:ext uri="{FF2B5EF4-FFF2-40B4-BE49-F238E27FC236}">
              <a16:creationId xmlns:a16="http://schemas.microsoft.com/office/drawing/2014/main" id="{00000000-0008-0000-0600-000003000000}"/>
            </a:ext>
          </a:extLst>
        </xdr:cNvPr>
        <xdr:cNvSpPr/>
      </xdr:nvSpPr>
      <xdr:spPr>
        <a:xfrm>
          <a:off x="4114800" y="4349750"/>
          <a:ext cx="76200" cy="342900"/>
        </a:xfrm>
        <a:prstGeom prst="leftBrace">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1413510</xdr:colOff>
      <xdr:row>11</xdr:row>
      <xdr:rowOff>146475</xdr:rowOff>
    </xdr:from>
    <xdr:to>
      <xdr:col>4</xdr:col>
      <xdr:colOff>152400</xdr:colOff>
      <xdr:row>11</xdr:row>
      <xdr:rowOff>342900</xdr:rowOff>
    </xdr:to>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3864610" y="3686600"/>
          <a:ext cx="351790" cy="193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200"/>
            <a:t>*</a:t>
          </a:r>
        </a:p>
      </xdr:txBody>
    </xdr:sp>
    <xdr:clientData/>
  </xdr:twoCellAnchor>
  <xdr:twoCellAnchor>
    <xdr:from>
      <xdr:col>3</xdr:col>
      <xdr:colOff>1295400</xdr:colOff>
      <xdr:row>13</xdr:row>
      <xdr:rowOff>85727</xdr:rowOff>
    </xdr:from>
    <xdr:to>
      <xdr:col>4</xdr:col>
      <xdr:colOff>47625</xdr:colOff>
      <xdr:row>14</xdr:row>
      <xdr:rowOff>95251</xdr:rowOff>
    </xdr:to>
    <xdr:sp macro="" textlink="">
      <xdr:nvSpPr>
        <xdr:cNvPr id="5" name="テキスト ボックス 4">
          <a:extLst>
            <a:ext uri="{FF2B5EF4-FFF2-40B4-BE49-F238E27FC236}">
              <a16:creationId xmlns:a16="http://schemas.microsoft.com/office/drawing/2014/main" id="{00000000-0008-0000-0600-000005000000}"/>
            </a:ext>
          </a:extLst>
        </xdr:cNvPr>
        <xdr:cNvSpPr txBox="1"/>
      </xdr:nvSpPr>
      <xdr:spPr>
        <a:xfrm>
          <a:off x="3746500" y="4343402"/>
          <a:ext cx="368300" cy="234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Ins="0" rtlCol="0" anchor="t"/>
        <a:lstStyle/>
        <a:p>
          <a:pPr algn="r"/>
          <a:endParaRPr kumimoji="1" lang="ja-JP" altLang="en-US" sz="1200"/>
        </a:p>
      </xdr:txBody>
    </xdr:sp>
    <xdr:clientData/>
  </xdr:twoCellAnchor>
  <xdr:twoCellAnchor>
    <xdr:from>
      <xdr:col>9</xdr:col>
      <xdr:colOff>57150</xdr:colOff>
      <xdr:row>16</xdr:row>
      <xdr:rowOff>66675</xdr:rowOff>
    </xdr:from>
    <xdr:to>
      <xdr:col>9</xdr:col>
      <xdr:colOff>161924</xdr:colOff>
      <xdr:row>17</xdr:row>
      <xdr:rowOff>161926</xdr:rowOff>
    </xdr:to>
    <xdr:sp macro="" textlink="">
      <xdr:nvSpPr>
        <xdr:cNvPr id="6" name="右中かっこ 5">
          <a:extLst>
            <a:ext uri="{FF2B5EF4-FFF2-40B4-BE49-F238E27FC236}">
              <a16:creationId xmlns:a16="http://schemas.microsoft.com/office/drawing/2014/main" id="{00000000-0008-0000-0600-000006000000}"/>
            </a:ext>
          </a:extLst>
        </xdr:cNvPr>
        <xdr:cNvSpPr/>
      </xdr:nvSpPr>
      <xdr:spPr>
        <a:xfrm>
          <a:off x="9867900" y="5187950"/>
          <a:ext cx="107949" cy="323851"/>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50483</xdr:colOff>
      <xdr:row>11</xdr:row>
      <xdr:rowOff>193834</xdr:rowOff>
    </xdr:from>
    <xdr:to>
      <xdr:col>9</xdr:col>
      <xdr:colOff>136208</xdr:colOff>
      <xdr:row>14</xdr:row>
      <xdr:rowOff>312896</xdr:rowOff>
    </xdr:to>
    <xdr:sp macro="" textlink="">
      <xdr:nvSpPr>
        <xdr:cNvPr id="7" name="右中かっこ 6">
          <a:extLst>
            <a:ext uri="{FF2B5EF4-FFF2-40B4-BE49-F238E27FC236}">
              <a16:creationId xmlns:a16="http://schemas.microsoft.com/office/drawing/2014/main" id="{00000000-0008-0000-0600-000007000000}"/>
            </a:ext>
          </a:extLst>
        </xdr:cNvPr>
        <xdr:cNvSpPr/>
      </xdr:nvSpPr>
      <xdr:spPr>
        <a:xfrm>
          <a:off x="9864408" y="3730784"/>
          <a:ext cx="82550" cy="1068387"/>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1295400</xdr:colOff>
      <xdr:row>14</xdr:row>
      <xdr:rowOff>85727</xdr:rowOff>
    </xdr:from>
    <xdr:to>
      <xdr:col>4</xdr:col>
      <xdr:colOff>47625</xdr:colOff>
      <xdr:row>15</xdr:row>
      <xdr:rowOff>95251</xdr:rowOff>
    </xdr:to>
    <xdr:sp macro="" textlink="">
      <xdr:nvSpPr>
        <xdr:cNvPr id="8" name="テキスト ボックス 7">
          <a:extLst>
            <a:ext uri="{FF2B5EF4-FFF2-40B4-BE49-F238E27FC236}">
              <a16:creationId xmlns:a16="http://schemas.microsoft.com/office/drawing/2014/main" id="{00000000-0008-0000-0600-000008000000}"/>
            </a:ext>
          </a:extLst>
        </xdr:cNvPr>
        <xdr:cNvSpPr txBox="1"/>
      </xdr:nvSpPr>
      <xdr:spPr>
        <a:xfrm>
          <a:off x="3746500" y="4572002"/>
          <a:ext cx="368300"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Ins="0" rtlCol="0" anchor="t"/>
        <a:lstStyle/>
        <a:p>
          <a:pPr algn="r"/>
          <a:endParaRPr kumimoji="1" lang="ja-JP" altLang="en-US" sz="1100"/>
        </a:p>
      </xdr:txBody>
    </xdr:sp>
    <xdr:clientData/>
  </xdr:twoCellAnchor>
  <xdr:twoCellAnchor>
    <xdr:from>
      <xdr:col>4</xdr:col>
      <xdr:colOff>45720</xdr:colOff>
      <xdr:row>16</xdr:row>
      <xdr:rowOff>47625</xdr:rowOff>
    </xdr:from>
    <xdr:to>
      <xdr:col>4</xdr:col>
      <xdr:colOff>121920</xdr:colOff>
      <xdr:row>17</xdr:row>
      <xdr:rowOff>161925</xdr:rowOff>
    </xdr:to>
    <xdr:sp macro="" textlink="">
      <xdr:nvSpPr>
        <xdr:cNvPr id="9" name="左中かっこ 8">
          <a:extLst>
            <a:ext uri="{FF2B5EF4-FFF2-40B4-BE49-F238E27FC236}">
              <a16:creationId xmlns:a16="http://schemas.microsoft.com/office/drawing/2014/main" id="{00000000-0008-0000-0600-000009000000}"/>
            </a:ext>
          </a:extLst>
        </xdr:cNvPr>
        <xdr:cNvSpPr/>
      </xdr:nvSpPr>
      <xdr:spPr>
        <a:xfrm>
          <a:off x="4112895" y="5168900"/>
          <a:ext cx="76200" cy="342900"/>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1225550</xdr:colOff>
      <xdr:row>13</xdr:row>
      <xdr:rowOff>165737</xdr:rowOff>
    </xdr:from>
    <xdr:to>
      <xdr:col>4</xdr:col>
      <xdr:colOff>1</xdr:colOff>
      <xdr:row>14</xdr:row>
      <xdr:rowOff>165101</xdr:rowOff>
    </xdr:to>
    <xdr:sp macro="" textlink="">
      <xdr:nvSpPr>
        <xdr:cNvPr id="10" name="テキスト ボックス 9">
          <a:extLst>
            <a:ext uri="{FF2B5EF4-FFF2-40B4-BE49-F238E27FC236}">
              <a16:creationId xmlns:a16="http://schemas.microsoft.com/office/drawing/2014/main" id="{00000000-0008-0000-0600-00000A000000}"/>
            </a:ext>
          </a:extLst>
        </xdr:cNvPr>
        <xdr:cNvSpPr txBox="1"/>
      </xdr:nvSpPr>
      <xdr:spPr>
        <a:xfrm>
          <a:off x="3679825" y="4423412"/>
          <a:ext cx="384176" cy="2279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Ins="0" rtlCol="0" anchor="t"/>
        <a:lstStyle/>
        <a:p>
          <a:pPr algn="r"/>
          <a:r>
            <a:rPr kumimoji="1" lang="ja-JP" altLang="en-US" sz="1200"/>
            <a:t>**</a:t>
          </a:r>
        </a:p>
      </xdr:txBody>
    </xdr:sp>
    <xdr:clientData/>
  </xdr:twoCellAnchor>
  <xdr:twoCellAnchor>
    <xdr:from>
      <xdr:col>3</xdr:col>
      <xdr:colOff>1150620</xdr:colOff>
      <xdr:row>14</xdr:row>
      <xdr:rowOff>146687</xdr:rowOff>
    </xdr:from>
    <xdr:to>
      <xdr:col>3</xdr:col>
      <xdr:colOff>1358265</xdr:colOff>
      <xdr:row>15</xdr:row>
      <xdr:rowOff>156211</xdr:rowOff>
    </xdr:to>
    <xdr:sp macro="" textlink="">
      <xdr:nvSpPr>
        <xdr:cNvPr id="11" name="テキスト ボックス 10">
          <a:extLst>
            <a:ext uri="{FF2B5EF4-FFF2-40B4-BE49-F238E27FC236}">
              <a16:creationId xmlns:a16="http://schemas.microsoft.com/office/drawing/2014/main" id="{00000000-0008-0000-0600-00000B000000}"/>
            </a:ext>
          </a:extLst>
        </xdr:cNvPr>
        <xdr:cNvSpPr txBox="1"/>
      </xdr:nvSpPr>
      <xdr:spPr>
        <a:xfrm>
          <a:off x="3604895" y="4632962"/>
          <a:ext cx="207645" cy="380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Ins="0" rtlCol="0" anchor="t"/>
        <a:lstStyle/>
        <a:p>
          <a:pPr algn="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1C52F-CF50-4FE2-A5FB-4F2A99971878}">
  <sheetPr codeName="Sheet96">
    <tabColor rgb="FF92D050"/>
    <pageSetUpPr fitToPage="1"/>
  </sheetPr>
  <dimension ref="A1"/>
  <sheetViews>
    <sheetView showGridLines="0" tabSelected="1" view="pageBreakPreview" topLeftCell="A13" zoomScaleNormal="100" zoomScaleSheetLayoutView="100" workbookViewId="0">
      <selection activeCell="A13" sqref="A13"/>
    </sheetView>
  </sheetViews>
  <sheetFormatPr defaultColWidth="8.08203125" defaultRowHeight="15"/>
  <cols>
    <col min="1" max="9" width="7.25" style="86" customWidth="1"/>
    <col min="10" max="10" width="7" style="86" customWidth="1"/>
    <col min="11" max="16384" width="8.08203125" style="86"/>
  </cols>
  <sheetData/>
  <sheetProtection selectLockedCells="1"/>
  <phoneticPr fontId="2"/>
  <pageMargins left="0.70866141732283472" right="0.70866141732283472" top="0.74803149606299213" bottom="0.74803149606299213" header="0.31496062992125984" footer="0.31496062992125984"/>
  <pageSetup paperSize="9" scale="94" fitToWidth="2" orientation="portrait" r:id="rId1"/>
  <drawing r:id="rId2"/>
  <legacyDrawing r:id="rId3"/>
  <oleObjects>
    <mc:AlternateContent xmlns:mc="http://schemas.openxmlformats.org/markup-compatibility/2006">
      <mc:Choice Requires="x14">
        <oleObject progId="Paint.Picture" shapeId="1025" r:id="rId4">
          <objectPr defaultSize="0" autoPict="0" r:id="rId5">
            <anchor moveWithCells="1">
              <from>
                <xdr:col>3</xdr:col>
                <xdr:colOff>317500</xdr:colOff>
                <xdr:row>44</xdr:row>
                <xdr:rowOff>0</xdr:rowOff>
              </from>
              <to>
                <xdr:col>7</xdr:col>
                <xdr:colOff>0</xdr:colOff>
                <xdr:row>48</xdr:row>
                <xdr:rowOff>88900</xdr:rowOff>
              </to>
            </anchor>
          </objectPr>
        </oleObject>
      </mc:Choice>
      <mc:Fallback>
        <oleObject progId="Paint.Picture"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B635C-801F-4A0B-B8F5-C4A9058386D9}">
  <sheetPr>
    <tabColor rgb="FFFF0000"/>
  </sheetPr>
  <dimension ref="A1:J10"/>
  <sheetViews>
    <sheetView view="pageBreakPreview" zoomScaleNormal="100" zoomScaleSheetLayoutView="100" workbookViewId="0">
      <selection sqref="A1:B1"/>
    </sheetView>
  </sheetViews>
  <sheetFormatPr defaultColWidth="8.08203125" defaultRowHeight="15"/>
  <cols>
    <col min="1" max="1" width="4.83203125" style="2" bestFit="1" customWidth="1"/>
    <col min="2" max="2" width="75.25" style="2" customWidth="1"/>
    <col min="3" max="16384" width="8.08203125" style="2"/>
  </cols>
  <sheetData>
    <row r="1" spans="1:10" ht="22">
      <c r="A1" s="471" t="s">
        <v>2</v>
      </c>
      <c r="B1" s="471"/>
    </row>
    <row r="2" spans="1:10" ht="75">
      <c r="A2" s="3" t="s">
        <v>3</v>
      </c>
      <c r="B2" s="4" t="s">
        <v>314</v>
      </c>
    </row>
    <row r="3" spans="1:10" ht="30">
      <c r="A3" s="3" t="s">
        <v>4</v>
      </c>
      <c r="B3" s="5" t="s">
        <v>0</v>
      </c>
    </row>
    <row r="4" spans="1:10" ht="60">
      <c r="A4" s="3" t="s">
        <v>5</v>
      </c>
      <c r="B4" s="5" t="s">
        <v>315</v>
      </c>
    </row>
    <row r="5" spans="1:10" ht="30">
      <c r="A5" s="3" t="s">
        <v>6</v>
      </c>
      <c r="B5" s="5" t="s">
        <v>1</v>
      </c>
    </row>
    <row r="6" spans="1:10" ht="60">
      <c r="A6" s="3" t="s">
        <v>7</v>
      </c>
      <c r="B6" s="5" t="s">
        <v>8</v>
      </c>
    </row>
    <row r="7" spans="1:10">
      <c r="A7" s="3"/>
      <c r="B7" s="5"/>
    </row>
    <row r="8" spans="1:10" ht="18">
      <c r="A8" s="472" t="s">
        <v>209</v>
      </c>
      <c r="B8" s="473"/>
      <c r="C8" s="473"/>
    </row>
    <row r="9" spans="1:10">
      <c r="A9" s="12"/>
      <c r="B9" s="13" t="s">
        <v>206</v>
      </c>
      <c r="C9" s="14" t="s">
        <v>118</v>
      </c>
      <c r="J9" s="6"/>
    </row>
    <row r="10" spans="1:10" ht="60">
      <c r="A10" s="12"/>
      <c r="B10" s="188" t="s">
        <v>207</v>
      </c>
      <c r="C10" s="14" t="s">
        <v>208</v>
      </c>
    </row>
  </sheetData>
  <protectedRanges>
    <protectedRange password="9391" sqref="B9:C9" name="範囲1"/>
    <protectedRange password="9391" sqref="C10" name="範囲1_2"/>
    <protectedRange password="9391" sqref="B10" name="範囲1_2_1"/>
  </protectedRanges>
  <mergeCells count="2">
    <mergeCell ref="A1:B1"/>
    <mergeCell ref="A8:C8"/>
  </mergeCells>
  <phoneticPr fontId="2"/>
  <pageMargins left="0.70866141732283472" right="0.70866141732283472" top="0.74803149606299213" bottom="0.74803149606299213" header="0.31496062992125984" footer="0.31496062992125984"/>
  <pageSetup paperSize="9" scale="91" fitToWidth="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B652D-3D02-4499-ACCD-8291503B280D}">
  <sheetPr>
    <tabColor rgb="FF00B0F0"/>
  </sheetPr>
  <dimension ref="A1:J50"/>
  <sheetViews>
    <sheetView view="pageBreakPreview" zoomScaleNormal="100" zoomScaleSheetLayoutView="100" workbookViewId="0"/>
  </sheetViews>
  <sheetFormatPr defaultColWidth="9" defaultRowHeight="15"/>
  <cols>
    <col min="1" max="1" width="4.25" style="1" customWidth="1"/>
    <col min="2" max="2" width="12.5" style="1" customWidth="1"/>
    <col min="3" max="10" width="11.33203125" style="1" customWidth="1"/>
    <col min="11" max="16384" width="9" style="1"/>
  </cols>
  <sheetData>
    <row r="1" spans="1:10">
      <c r="A1" s="85" t="s">
        <v>211</v>
      </c>
      <c r="B1" s="86"/>
      <c r="C1" s="86"/>
      <c r="D1" s="86"/>
      <c r="E1" s="86"/>
      <c r="F1" s="86"/>
      <c r="G1" s="86"/>
      <c r="H1" s="86"/>
      <c r="I1" s="86"/>
      <c r="J1" s="86"/>
    </row>
    <row r="2" spans="1:10" s="7" customFormat="1" ht="13.5">
      <c r="A2" s="190"/>
      <c r="B2" s="190"/>
      <c r="C2" s="190"/>
      <c r="D2" s="190"/>
      <c r="E2" s="190"/>
      <c r="F2" s="467"/>
      <c r="G2" s="467"/>
      <c r="H2" s="190"/>
      <c r="I2" s="190"/>
      <c r="J2" s="190"/>
    </row>
    <row r="3" spans="1:10" s="7" customFormat="1" ht="13.5">
      <c r="A3" s="190"/>
      <c r="B3" s="190"/>
      <c r="C3" s="190"/>
      <c r="D3" s="190"/>
      <c r="E3" s="190"/>
      <c r="F3" s="467"/>
      <c r="G3" s="467"/>
      <c r="H3" s="190"/>
      <c r="I3" s="190"/>
      <c r="J3" s="190"/>
    </row>
    <row r="4" spans="1:10">
      <c r="A4" s="86"/>
      <c r="B4" s="86"/>
      <c r="C4" s="86"/>
      <c r="D4" s="86"/>
      <c r="E4" s="86"/>
      <c r="F4" s="86"/>
      <c r="G4" s="86"/>
      <c r="H4" s="86"/>
      <c r="I4" s="86"/>
      <c r="J4" s="86"/>
    </row>
    <row r="5" spans="1:10">
      <c r="A5" s="86"/>
      <c r="B5" s="86"/>
      <c r="C5" s="86"/>
      <c r="D5" s="86"/>
      <c r="E5" s="86"/>
      <c r="F5" s="86"/>
      <c r="G5" s="86"/>
      <c r="H5" s="86"/>
      <c r="I5" s="86"/>
      <c r="J5" s="190"/>
    </row>
    <row r="6" spans="1:10">
      <c r="A6" s="86"/>
      <c r="B6" s="86"/>
      <c r="C6" s="86"/>
      <c r="D6" s="86"/>
      <c r="E6" s="86"/>
      <c r="F6" s="86"/>
      <c r="G6" s="86"/>
      <c r="H6" s="86"/>
      <c r="I6" s="86"/>
      <c r="J6" s="86"/>
    </row>
    <row r="7" spans="1:10">
      <c r="A7" s="86"/>
      <c r="B7" s="86"/>
      <c r="C7" s="86"/>
      <c r="D7" s="86"/>
      <c r="E7" s="86"/>
      <c r="F7" s="86"/>
      <c r="G7" s="86"/>
      <c r="H7" s="86"/>
      <c r="I7" s="86"/>
      <c r="J7" s="86"/>
    </row>
    <row r="8" spans="1:10">
      <c r="A8" s="86"/>
      <c r="B8" s="86"/>
      <c r="C8" s="86"/>
      <c r="D8" s="86"/>
      <c r="E8" s="86"/>
      <c r="F8" s="86"/>
      <c r="G8" s="86"/>
      <c r="H8" s="86"/>
      <c r="I8" s="86"/>
      <c r="J8" s="86"/>
    </row>
    <row r="9" spans="1:10">
      <c r="A9" s="86"/>
      <c r="B9" s="86"/>
      <c r="C9" s="86"/>
      <c r="D9" s="86"/>
      <c r="E9" s="86"/>
      <c r="F9" s="86"/>
      <c r="G9" s="86"/>
      <c r="H9" s="86"/>
      <c r="I9" s="86"/>
      <c r="J9" s="86"/>
    </row>
    <row r="10" spans="1:10">
      <c r="A10" s="86"/>
      <c r="B10" s="86"/>
      <c r="C10" s="86"/>
      <c r="D10" s="86"/>
      <c r="E10" s="86"/>
      <c r="F10" s="86"/>
      <c r="G10" s="86"/>
      <c r="H10" s="86"/>
      <c r="I10" s="86"/>
      <c r="J10" s="86"/>
    </row>
    <row r="11" spans="1:10">
      <c r="A11" s="86"/>
      <c r="B11" s="86"/>
      <c r="C11" s="86"/>
      <c r="D11" s="86"/>
      <c r="E11" s="86"/>
      <c r="F11" s="86"/>
      <c r="G11" s="86"/>
      <c r="H11" s="86"/>
      <c r="I11" s="86"/>
      <c r="J11" s="86"/>
    </row>
    <row r="12" spans="1:10">
      <c r="A12" s="86"/>
      <c r="B12" s="86"/>
      <c r="C12" s="86"/>
      <c r="D12" s="86"/>
      <c r="E12" s="86"/>
      <c r="F12" s="86"/>
      <c r="G12" s="86"/>
      <c r="H12" s="86"/>
      <c r="I12" s="86"/>
      <c r="J12" s="86"/>
    </row>
    <row r="13" spans="1:10">
      <c r="A13" s="86"/>
      <c r="B13" s="86"/>
      <c r="C13" s="86"/>
      <c r="D13" s="86"/>
      <c r="E13" s="86"/>
      <c r="F13" s="86"/>
      <c r="G13" s="86"/>
      <c r="H13" s="86"/>
      <c r="I13" s="86"/>
      <c r="J13" s="86"/>
    </row>
    <row r="14" spans="1:10">
      <c r="A14" s="86"/>
      <c r="B14" s="86"/>
      <c r="C14" s="86"/>
      <c r="D14" s="86"/>
      <c r="E14" s="86"/>
      <c r="F14" s="86"/>
      <c r="G14" s="86"/>
      <c r="H14" s="86"/>
      <c r="I14" s="86"/>
      <c r="J14" s="86"/>
    </row>
    <row r="15" spans="1:10">
      <c r="A15" s="86"/>
      <c r="B15" s="86"/>
      <c r="C15" s="86"/>
      <c r="D15" s="86"/>
      <c r="E15" s="86"/>
      <c r="F15" s="86"/>
      <c r="G15" s="86"/>
      <c r="H15" s="86"/>
      <c r="I15" s="86"/>
      <c r="J15" s="86"/>
    </row>
    <row r="16" spans="1:10">
      <c r="A16" s="86"/>
      <c r="B16" s="86"/>
      <c r="C16" s="86"/>
      <c r="D16" s="86"/>
      <c r="E16" s="86"/>
      <c r="F16" s="86"/>
      <c r="G16" s="86"/>
      <c r="H16" s="86"/>
      <c r="I16" s="86"/>
      <c r="J16" s="86"/>
    </row>
    <row r="17" spans="1:10">
      <c r="A17" s="86"/>
      <c r="B17" s="86"/>
      <c r="C17" s="86"/>
      <c r="D17" s="86"/>
      <c r="E17" s="86"/>
      <c r="F17" s="86"/>
      <c r="G17" s="86"/>
      <c r="H17" s="86"/>
      <c r="I17" s="86"/>
      <c r="J17" s="86"/>
    </row>
    <row r="18" spans="1:10">
      <c r="A18" s="86"/>
      <c r="B18" s="86"/>
      <c r="C18" s="86"/>
      <c r="D18" s="86"/>
      <c r="E18" s="86"/>
      <c r="F18" s="86"/>
      <c r="G18" s="86"/>
      <c r="H18" s="86"/>
      <c r="I18" s="86"/>
      <c r="J18" s="86"/>
    </row>
    <row r="19" spans="1:10">
      <c r="A19" s="86"/>
      <c r="B19" s="86"/>
      <c r="C19" s="86"/>
      <c r="D19" s="86"/>
      <c r="E19" s="86"/>
      <c r="F19" s="86"/>
      <c r="G19" s="86"/>
      <c r="H19" s="86"/>
      <c r="I19" s="86"/>
      <c r="J19" s="86"/>
    </row>
    <row r="20" spans="1:10">
      <c r="A20" s="86"/>
      <c r="B20" s="86"/>
      <c r="C20" s="86"/>
      <c r="D20" s="86"/>
      <c r="E20" s="86"/>
      <c r="F20" s="86"/>
      <c r="G20" s="86"/>
      <c r="H20" s="86"/>
      <c r="I20" s="86"/>
      <c r="J20" s="86"/>
    </row>
    <row r="21" spans="1:10">
      <c r="A21" s="86"/>
      <c r="B21" s="86"/>
      <c r="C21" s="86"/>
      <c r="D21" s="86"/>
      <c r="E21" s="86"/>
      <c r="F21" s="86"/>
      <c r="G21" s="86"/>
      <c r="H21" s="86"/>
      <c r="I21" s="86"/>
      <c r="J21" s="86"/>
    </row>
    <row r="22" spans="1:10">
      <c r="A22" s="86"/>
      <c r="B22" s="86"/>
      <c r="C22" s="86"/>
      <c r="D22" s="86"/>
      <c r="E22" s="86"/>
      <c r="F22" s="86"/>
      <c r="G22" s="86"/>
      <c r="H22" s="86"/>
      <c r="I22" s="86"/>
      <c r="J22" s="86"/>
    </row>
    <row r="23" spans="1:10">
      <c r="A23" s="86"/>
      <c r="B23" s="86"/>
      <c r="C23" s="86"/>
      <c r="D23" s="86"/>
      <c r="E23" s="86"/>
      <c r="F23" s="86"/>
      <c r="G23" s="86"/>
      <c r="H23" s="86"/>
      <c r="I23" s="86"/>
      <c r="J23" s="86"/>
    </row>
    <row r="24" spans="1:10">
      <c r="A24" s="86"/>
      <c r="B24" s="86"/>
      <c r="C24" s="86"/>
      <c r="D24" s="86"/>
      <c r="E24" s="86"/>
      <c r="F24" s="86"/>
      <c r="G24" s="86"/>
      <c r="H24" s="86"/>
      <c r="I24" s="86"/>
      <c r="J24" s="86"/>
    </row>
    <row r="25" spans="1:10">
      <c r="A25" s="86"/>
      <c r="B25" s="86"/>
      <c r="C25" s="86"/>
      <c r="D25" s="86"/>
      <c r="E25" s="86"/>
      <c r="F25" s="86"/>
      <c r="G25" s="86"/>
      <c r="H25" s="86"/>
      <c r="I25" s="86"/>
      <c r="J25" s="86"/>
    </row>
    <row r="26" spans="1:10">
      <c r="A26" s="86"/>
      <c r="B26" s="86"/>
      <c r="C26" s="86"/>
      <c r="D26" s="86"/>
      <c r="E26" s="86"/>
      <c r="F26" s="86"/>
      <c r="G26" s="86"/>
      <c r="H26" s="86"/>
      <c r="I26" s="86"/>
      <c r="J26" s="86"/>
    </row>
    <row r="27" spans="1:10">
      <c r="A27" s="86"/>
      <c r="B27" s="86"/>
      <c r="C27" s="86"/>
      <c r="D27" s="86"/>
      <c r="E27" s="86"/>
      <c r="F27" s="86"/>
      <c r="G27" s="86"/>
      <c r="H27" s="86"/>
      <c r="I27" s="86"/>
      <c r="J27" s="86"/>
    </row>
    <row r="28" spans="1:10">
      <c r="A28" s="86"/>
      <c r="B28" s="86"/>
      <c r="C28" s="86"/>
      <c r="D28" s="86"/>
      <c r="E28" s="86"/>
      <c r="F28" s="86"/>
      <c r="G28" s="86"/>
      <c r="H28" s="86"/>
      <c r="I28" s="86"/>
      <c r="J28" s="86"/>
    </row>
    <row r="29" spans="1:10">
      <c r="A29" s="86"/>
      <c r="B29" s="86"/>
      <c r="C29" s="86"/>
      <c r="D29" s="86"/>
      <c r="E29" s="86"/>
      <c r="F29" s="86"/>
      <c r="G29" s="86"/>
      <c r="H29" s="86"/>
      <c r="I29" s="86"/>
      <c r="J29" s="86"/>
    </row>
    <row r="30" spans="1:10">
      <c r="A30" s="86"/>
      <c r="B30" s="86"/>
      <c r="C30" s="86"/>
      <c r="D30" s="86"/>
      <c r="E30" s="86"/>
      <c r="F30" s="86"/>
      <c r="G30" s="86"/>
      <c r="H30" s="86"/>
      <c r="I30" s="86"/>
      <c r="J30" s="86"/>
    </row>
    <row r="31" spans="1:10">
      <c r="A31" s="86"/>
      <c r="B31" s="86"/>
      <c r="C31" s="86"/>
      <c r="D31" s="86"/>
      <c r="E31" s="86"/>
      <c r="F31" s="86"/>
      <c r="G31" s="86"/>
      <c r="H31" s="86"/>
      <c r="I31" s="86"/>
      <c r="J31" s="86"/>
    </row>
    <row r="32" spans="1:10">
      <c r="A32" s="86"/>
      <c r="B32" s="86"/>
      <c r="C32" s="86"/>
      <c r="D32" s="86"/>
      <c r="E32" s="86"/>
      <c r="F32" s="86"/>
      <c r="G32" s="86"/>
      <c r="H32" s="86"/>
      <c r="I32" s="86"/>
      <c r="J32" s="86"/>
    </row>
    <row r="33" spans="1:10">
      <c r="A33" s="86"/>
      <c r="B33" s="86"/>
      <c r="C33" s="86"/>
      <c r="D33" s="86"/>
      <c r="E33" s="86"/>
      <c r="F33" s="86"/>
      <c r="G33" s="86"/>
      <c r="H33" s="86"/>
      <c r="I33" s="86"/>
      <c r="J33" s="86"/>
    </row>
    <row r="34" spans="1:10">
      <c r="A34" s="86"/>
      <c r="B34" s="86"/>
      <c r="C34" s="86"/>
      <c r="D34" s="86"/>
      <c r="E34" s="86"/>
      <c r="F34" s="86"/>
      <c r="G34" s="86"/>
      <c r="H34" s="86"/>
      <c r="I34" s="86"/>
      <c r="J34" s="86"/>
    </row>
    <row r="35" spans="1:10" ht="29" customHeight="1">
      <c r="A35" s="86"/>
      <c r="B35" s="86"/>
      <c r="C35" s="86"/>
      <c r="D35" s="86"/>
      <c r="E35" s="86"/>
      <c r="F35" s="86"/>
      <c r="G35" s="86"/>
      <c r="H35" s="86"/>
      <c r="I35" s="86"/>
      <c r="J35" s="86"/>
    </row>
    <row r="36" spans="1:10" s="8" customFormat="1" ht="20.5" customHeight="1">
      <c r="A36" s="468"/>
      <c r="B36" s="469" t="s">
        <v>9</v>
      </c>
      <c r="C36" s="474" t="s">
        <v>10</v>
      </c>
      <c r="D36" s="474"/>
      <c r="E36" s="474"/>
      <c r="F36" s="474"/>
      <c r="G36" s="474"/>
      <c r="H36" s="474"/>
      <c r="I36" s="474"/>
      <c r="J36" s="474"/>
    </row>
    <row r="37" spans="1:10" s="8" customFormat="1" ht="34.15" customHeight="1">
      <c r="A37" s="468"/>
      <c r="B37" s="470" t="s">
        <v>11</v>
      </c>
      <c r="C37" s="474" t="s">
        <v>12</v>
      </c>
      <c r="D37" s="474"/>
      <c r="E37" s="474"/>
      <c r="F37" s="474"/>
      <c r="G37" s="474"/>
      <c r="H37" s="474"/>
      <c r="I37" s="474"/>
      <c r="J37" s="474"/>
    </row>
    <row r="38" spans="1:10" s="8" customFormat="1" ht="96.65" customHeight="1">
      <c r="A38" s="468"/>
      <c r="B38" s="469" t="s">
        <v>13</v>
      </c>
      <c r="C38" s="474" t="s">
        <v>14</v>
      </c>
      <c r="D38" s="474"/>
      <c r="E38" s="474"/>
      <c r="F38" s="474"/>
      <c r="G38" s="474"/>
      <c r="H38" s="474"/>
      <c r="I38" s="474"/>
      <c r="J38" s="474"/>
    </row>
    <row r="39" spans="1:10" s="8" customFormat="1" ht="90" customHeight="1">
      <c r="A39" s="468"/>
      <c r="B39" s="469" t="s">
        <v>15</v>
      </c>
      <c r="C39" s="474" t="s">
        <v>16</v>
      </c>
      <c r="D39" s="474"/>
      <c r="E39" s="474"/>
      <c r="F39" s="474"/>
      <c r="G39" s="474"/>
      <c r="H39" s="474"/>
      <c r="I39" s="474"/>
      <c r="J39" s="474"/>
    </row>
    <row r="49" s="1" customFormat="1"/>
    <row r="50" s="1" customFormat="1"/>
  </sheetData>
  <sheetProtection algorithmName="SHA-512" hashValue="dxWoQbDX+g2F/sIdsjv5w9kAN1/CWTVY8BohJw1h7PJkttBkOXOtEjb0mt9EhJrUjTuq21n5dsPOiKtJ/coetg==" saltValue="Q39rkMqpQzcN/h89swrIbA==" spinCount="100000" sheet="1" objects="1" scenarios="1"/>
  <mergeCells count="4">
    <mergeCell ref="C36:J36"/>
    <mergeCell ref="C37:J37"/>
    <mergeCell ref="C38:J38"/>
    <mergeCell ref="C39:J39"/>
  </mergeCells>
  <phoneticPr fontId="2"/>
  <pageMargins left="0.70866141732283472" right="0.70866141732283472" top="0.74803149606299213" bottom="0.74803149606299213" header="0.31496062992125984" footer="0.31496062992125984"/>
  <pageSetup paperSize="9" scale="74" fitToWidth="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E3B98-9504-4A60-825A-932959770FF7}">
  <sheetPr>
    <tabColor rgb="FF00B0F0"/>
  </sheetPr>
  <dimension ref="A1:M34"/>
  <sheetViews>
    <sheetView view="pageBreakPreview" topLeftCell="A13" zoomScaleNormal="100" zoomScaleSheetLayoutView="100" workbookViewId="0">
      <selection sqref="A1:E1"/>
    </sheetView>
  </sheetViews>
  <sheetFormatPr defaultColWidth="9" defaultRowHeight="15"/>
  <cols>
    <col min="1" max="1" width="6" style="86" customWidth="1"/>
    <col min="2" max="2" width="15.5" style="86" customWidth="1"/>
    <col min="3" max="3" width="4.83203125" style="86" bestFit="1" customWidth="1"/>
    <col min="4" max="4" width="5.83203125" style="86" bestFit="1" customWidth="1"/>
    <col min="5" max="5" width="9.83203125" style="87" customWidth="1"/>
    <col min="6" max="6" width="3.5" style="86" customWidth="1"/>
    <col min="7" max="7" width="7.83203125" style="86" bestFit="1" customWidth="1"/>
    <col min="8" max="9" width="10.33203125" style="86" customWidth="1"/>
    <col min="10" max="10" width="3.75" style="86" customWidth="1"/>
    <col min="11" max="11" width="7.83203125" style="86" customWidth="1"/>
    <col min="12" max="12" width="12.33203125" style="86" customWidth="1"/>
    <col min="13" max="13" width="6.33203125" style="86" customWidth="1"/>
    <col min="14" max="16384" width="9" style="86"/>
  </cols>
  <sheetData>
    <row r="1" spans="1:13" ht="18">
      <c r="A1" s="531" t="s">
        <v>285</v>
      </c>
      <c r="B1" s="532"/>
      <c r="C1" s="532"/>
      <c r="D1" s="532"/>
      <c r="E1" s="532"/>
    </row>
    <row r="2" spans="1:13" s="190" customFormat="1" ht="18">
      <c r="A2" s="533"/>
      <c r="B2" s="534"/>
      <c r="C2" s="179"/>
      <c r="D2" s="535"/>
      <c r="E2" s="535"/>
      <c r="F2" s="535"/>
      <c r="G2" s="535"/>
      <c r="H2" s="535"/>
      <c r="I2" s="535"/>
      <c r="J2" s="535"/>
      <c r="K2" s="535"/>
      <c r="L2" s="178" t="s">
        <v>235</v>
      </c>
    </row>
    <row r="3" spans="1:13" s="195" customFormat="1" ht="27" customHeight="1">
      <c r="A3" s="191" t="s">
        <v>17</v>
      </c>
      <c r="B3" s="536" t="s">
        <v>18</v>
      </c>
      <c r="C3" s="192" t="s">
        <v>19</v>
      </c>
      <c r="D3" s="192" t="s">
        <v>20</v>
      </c>
      <c r="E3" s="193" t="s">
        <v>21</v>
      </c>
      <c r="F3" s="538" t="s">
        <v>22</v>
      </c>
      <c r="G3" s="539"/>
      <c r="H3" s="542" t="s">
        <v>23</v>
      </c>
      <c r="I3" s="543"/>
      <c r="J3" s="542" t="s">
        <v>24</v>
      </c>
      <c r="K3" s="543"/>
      <c r="L3" s="538" t="s">
        <v>25</v>
      </c>
      <c r="M3" s="502"/>
    </row>
    <row r="4" spans="1:13" s="199" customFormat="1" ht="27" customHeight="1">
      <c r="A4" s="196" t="s">
        <v>26</v>
      </c>
      <c r="B4" s="537"/>
      <c r="C4" s="197" t="s">
        <v>27</v>
      </c>
      <c r="D4" s="197" t="s">
        <v>28</v>
      </c>
      <c r="E4" s="198" t="s">
        <v>29</v>
      </c>
      <c r="F4" s="540"/>
      <c r="G4" s="541"/>
      <c r="H4" s="529" t="s">
        <v>30</v>
      </c>
      <c r="I4" s="530"/>
      <c r="J4" s="529" t="s">
        <v>31</v>
      </c>
      <c r="K4" s="530"/>
      <c r="L4" s="540"/>
      <c r="M4" s="502"/>
    </row>
    <row r="5" spans="1:13" s="194" customFormat="1" ht="27" customHeight="1">
      <c r="A5" s="200"/>
      <c r="B5" s="201"/>
      <c r="C5" s="200"/>
      <c r="D5" s="202" t="s">
        <v>32</v>
      </c>
      <c r="E5" s="203" t="s">
        <v>33</v>
      </c>
      <c r="F5" s="525" t="s">
        <v>34</v>
      </c>
      <c r="G5" s="525"/>
      <c r="H5" s="525" t="s">
        <v>35</v>
      </c>
      <c r="I5" s="525"/>
      <c r="J5" s="525" t="s">
        <v>35</v>
      </c>
      <c r="K5" s="525"/>
      <c r="L5" s="204"/>
      <c r="M5" s="204"/>
    </row>
    <row r="6" spans="1:13" s="194" customFormat="1" ht="27" customHeight="1">
      <c r="A6" s="526" t="s">
        <v>36</v>
      </c>
      <c r="B6" s="492" t="s">
        <v>292</v>
      </c>
      <c r="C6" s="206" t="s">
        <v>37</v>
      </c>
      <c r="D6" s="484" t="s">
        <v>38</v>
      </c>
      <c r="E6" s="486" t="s">
        <v>39</v>
      </c>
      <c r="F6" s="488" t="s">
        <v>69</v>
      </c>
      <c r="G6" s="489"/>
      <c r="H6" s="513" t="s">
        <v>70</v>
      </c>
      <c r="I6" s="514"/>
      <c r="J6" s="521" t="s">
        <v>69</v>
      </c>
      <c r="K6" s="522"/>
      <c r="L6" s="209"/>
    </row>
    <row r="7" spans="1:13" s="194" customFormat="1" ht="27" customHeight="1">
      <c r="A7" s="496"/>
      <c r="B7" s="498"/>
      <c r="C7" s="211" t="s">
        <v>42</v>
      </c>
      <c r="D7" s="485"/>
      <c r="E7" s="487"/>
      <c r="F7" s="477" t="s">
        <v>69</v>
      </c>
      <c r="G7" s="478"/>
      <c r="H7" s="481"/>
      <c r="I7" s="482"/>
      <c r="J7" s="527" t="s">
        <v>69</v>
      </c>
      <c r="K7" s="528"/>
      <c r="L7" s="518"/>
    </row>
    <row r="8" spans="1:13" s="194" customFormat="1" ht="27" customHeight="1">
      <c r="A8" s="496"/>
      <c r="B8" s="498" t="s">
        <v>293</v>
      </c>
      <c r="C8" s="212" t="s">
        <v>37</v>
      </c>
      <c r="D8" s="484" t="s">
        <v>38</v>
      </c>
      <c r="E8" s="486" t="s">
        <v>39</v>
      </c>
      <c r="F8" s="488" t="s">
        <v>69</v>
      </c>
      <c r="G8" s="489"/>
      <c r="H8" s="513" t="s">
        <v>70</v>
      </c>
      <c r="I8" s="514"/>
      <c r="J8" s="521" t="s">
        <v>69</v>
      </c>
      <c r="K8" s="522"/>
      <c r="L8" s="518"/>
    </row>
    <row r="9" spans="1:13" s="194" customFormat="1" ht="27" customHeight="1" thickBot="1">
      <c r="A9" s="506"/>
      <c r="B9" s="493"/>
      <c r="C9" s="213" t="s">
        <v>42</v>
      </c>
      <c r="D9" s="494"/>
      <c r="E9" s="495"/>
      <c r="F9" s="523" t="s">
        <v>69</v>
      </c>
      <c r="G9" s="524"/>
      <c r="H9" s="519"/>
      <c r="I9" s="520"/>
      <c r="J9" s="503" t="s">
        <v>69</v>
      </c>
      <c r="K9" s="504"/>
      <c r="L9" s="518"/>
    </row>
    <row r="10" spans="1:13" s="194" customFormat="1" ht="27" customHeight="1" thickTop="1">
      <c r="A10" s="505" t="s">
        <v>43</v>
      </c>
      <c r="B10" s="217" t="s">
        <v>294</v>
      </c>
      <c r="C10" s="507" t="s">
        <v>44</v>
      </c>
      <c r="D10" s="218">
        <v>5</v>
      </c>
      <c r="E10" s="219" t="s">
        <v>45</v>
      </c>
      <c r="F10" s="508"/>
      <c r="G10" s="509"/>
      <c r="H10" s="220"/>
      <c r="I10" s="221"/>
      <c r="J10" s="220"/>
      <c r="K10" s="221"/>
      <c r="L10" s="483" t="s">
        <v>283</v>
      </c>
    </row>
    <row r="11" spans="1:13" s="194" customFormat="1" ht="27" customHeight="1">
      <c r="A11" s="496"/>
      <c r="B11" s="222" t="s">
        <v>295</v>
      </c>
      <c r="C11" s="500"/>
      <c r="D11" s="223">
        <v>6</v>
      </c>
      <c r="E11" s="224" t="s">
        <v>46</v>
      </c>
      <c r="F11" s="225" t="s">
        <v>37</v>
      </c>
      <c r="G11" s="226">
        <v>70342</v>
      </c>
      <c r="H11" s="227"/>
      <c r="I11" s="228"/>
      <c r="J11" s="227"/>
      <c r="K11" s="228"/>
      <c r="L11" s="483"/>
    </row>
    <row r="12" spans="1:13" s="194" customFormat="1" ht="27" customHeight="1">
      <c r="A12" s="496"/>
      <c r="B12" s="222" t="s">
        <v>296</v>
      </c>
      <c r="C12" s="500"/>
      <c r="D12" s="223">
        <v>8</v>
      </c>
      <c r="E12" s="224" t="s">
        <v>47</v>
      </c>
      <c r="F12" s="229" t="s">
        <v>42</v>
      </c>
      <c r="G12" s="230">
        <v>17780</v>
      </c>
      <c r="H12" s="227"/>
      <c r="I12" s="228"/>
      <c r="J12" s="227"/>
      <c r="K12" s="228"/>
      <c r="L12" s="483"/>
    </row>
    <row r="13" spans="1:13" s="194" customFormat="1" ht="27" customHeight="1">
      <c r="A13" s="496"/>
      <c r="B13" s="222" t="s">
        <v>297</v>
      </c>
      <c r="C13" s="500"/>
      <c r="D13" s="223" t="s">
        <v>48</v>
      </c>
      <c r="E13" s="224" t="s">
        <v>49</v>
      </c>
      <c r="F13" s="481"/>
      <c r="G13" s="482"/>
      <c r="H13" s="511" t="s">
        <v>50</v>
      </c>
      <c r="I13" s="512"/>
      <c r="J13" s="227"/>
      <c r="K13" s="228"/>
      <c r="L13" s="483"/>
    </row>
    <row r="14" spans="1:13" s="194" customFormat="1" ht="27" customHeight="1">
      <c r="A14" s="496"/>
      <c r="B14" s="222" t="s">
        <v>298</v>
      </c>
      <c r="C14" s="500"/>
      <c r="D14" s="223" t="s">
        <v>51</v>
      </c>
      <c r="E14" s="224" t="s">
        <v>52</v>
      </c>
      <c r="F14" s="513"/>
      <c r="G14" s="514"/>
      <c r="H14" s="231" t="s">
        <v>37</v>
      </c>
      <c r="I14" s="232">
        <v>34071</v>
      </c>
      <c r="J14" s="227"/>
      <c r="K14" s="228"/>
      <c r="L14" s="483"/>
    </row>
    <row r="15" spans="1:13" s="194" customFormat="1" ht="27" customHeight="1">
      <c r="A15" s="496"/>
      <c r="B15" s="222" t="s">
        <v>299</v>
      </c>
      <c r="C15" s="500"/>
      <c r="D15" s="223">
        <v>3</v>
      </c>
      <c r="E15" s="224" t="s">
        <v>53</v>
      </c>
      <c r="F15" s="225" t="s">
        <v>37</v>
      </c>
      <c r="G15" s="232">
        <v>23810</v>
      </c>
      <c r="H15" s="233" t="s">
        <v>42</v>
      </c>
      <c r="I15" s="234">
        <v>4071.428287792</v>
      </c>
      <c r="J15" s="231" t="s">
        <v>37</v>
      </c>
      <c r="K15" s="232">
        <v>3229</v>
      </c>
      <c r="L15" s="483"/>
    </row>
    <row r="16" spans="1:13" s="194" customFormat="1" ht="27" customHeight="1">
      <c r="A16" s="496"/>
      <c r="B16" s="235" t="s">
        <v>300</v>
      </c>
      <c r="C16" s="500"/>
      <c r="D16" s="484">
        <v>6</v>
      </c>
      <c r="E16" s="486" t="s">
        <v>54</v>
      </c>
      <c r="F16" s="515" t="s">
        <v>42</v>
      </c>
      <c r="G16" s="516">
        <v>3510</v>
      </c>
      <c r="H16" s="511" t="s">
        <v>55</v>
      </c>
      <c r="I16" s="512"/>
      <c r="J16" s="517" t="s">
        <v>42</v>
      </c>
      <c r="K16" s="516">
        <v>483</v>
      </c>
      <c r="L16" s="483"/>
      <c r="M16" s="502"/>
    </row>
    <row r="17" spans="1:13" s="194" customFormat="1" ht="27" customHeight="1">
      <c r="A17" s="496"/>
      <c r="B17" s="236" t="s">
        <v>301</v>
      </c>
      <c r="C17" s="500"/>
      <c r="D17" s="485"/>
      <c r="E17" s="487"/>
      <c r="F17" s="515"/>
      <c r="G17" s="516"/>
      <c r="H17" s="511"/>
      <c r="I17" s="512"/>
      <c r="J17" s="517"/>
      <c r="K17" s="516"/>
      <c r="L17" s="483"/>
      <c r="M17" s="502"/>
    </row>
    <row r="18" spans="1:13" s="194" customFormat="1" ht="27" customHeight="1">
      <c r="A18" s="496"/>
      <c r="B18" s="222" t="s">
        <v>302</v>
      </c>
      <c r="C18" s="485"/>
      <c r="D18" s="223">
        <v>4</v>
      </c>
      <c r="E18" s="224" t="s">
        <v>57</v>
      </c>
      <c r="F18" s="481"/>
      <c r="G18" s="482"/>
      <c r="H18" s="231" t="s">
        <v>37</v>
      </c>
      <c r="I18" s="232">
        <v>15547</v>
      </c>
      <c r="J18" s="227"/>
      <c r="K18" s="228"/>
      <c r="L18" s="483"/>
    </row>
    <row r="19" spans="1:13" s="194" customFormat="1" ht="27" customHeight="1">
      <c r="A19" s="496"/>
      <c r="B19" s="492" t="s">
        <v>303</v>
      </c>
      <c r="C19" s="237" t="s">
        <v>37</v>
      </c>
      <c r="D19" s="484" t="s">
        <v>38</v>
      </c>
      <c r="E19" s="486" t="s">
        <v>38</v>
      </c>
      <c r="F19" s="207"/>
      <c r="G19" s="208">
        <v>5236</v>
      </c>
      <c r="H19" s="233" t="s">
        <v>42</v>
      </c>
      <c r="I19" s="234">
        <v>1402.111002224</v>
      </c>
      <c r="J19" s="227"/>
      <c r="K19" s="228"/>
      <c r="L19" s="483"/>
    </row>
    <row r="20" spans="1:13" s="194" customFormat="1" ht="27" customHeight="1" thickBot="1">
      <c r="A20" s="506"/>
      <c r="B20" s="493"/>
      <c r="C20" s="214" t="s">
        <v>42</v>
      </c>
      <c r="D20" s="494"/>
      <c r="E20" s="495"/>
      <c r="F20" s="215"/>
      <c r="G20" s="216">
        <v>8440</v>
      </c>
      <c r="H20" s="238"/>
      <c r="I20" s="239"/>
      <c r="J20" s="238"/>
      <c r="K20" s="239"/>
      <c r="L20" s="510"/>
    </row>
    <row r="21" spans="1:13" s="194" customFormat="1" ht="27" customHeight="1" thickTop="1">
      <c r="A21" s="496" t="s">
        <v>59</v>
      </c>
      <c r="B21" s="498" t="s">
        <v>305</v>
      </c>
      <c r="C21" s="240" t="s">
        <v>60</v>
      </c>
      <c r="D21" s="500" t="s">
        <v>61</v>
      </c>
      <c r="E21" s="501" t="s">
        <v>62</v>
      </c>
      <c r="F21" s="479"/>
      <c r="G21" s="480"/>
      <c r="H21" s="227"/>
      <c r="I21" s="228"/>
      <c r="J21" s="479">
        <v>832</v>
      </c>
      <c r="K21" s="480"/>
      <c r="L21" s="483" t="s">
        <v>282</v>
      </c>
    </row>
    <row r="22" spans="1:13" s="194" customFormat="1" ht="27" customHeight="1">
      <c r="A22" s="496"/>
      <c r="B22" s="499"/>
      <c r="C22" s="241" t="s">
        <v>42</v>
      </c>
      <c r="D22" s="485"/>
      <c r="E22" s="487"/>
      <c r="F22" s="225" t="s">
        <v>60</v>
      </c>
      <c r="G22" s="232">
        <v>782</v>
      </c>
      <c r="H22" s="231" t="s">
        <v>60</v>
      </c>
      <c r="I22" s="232">
        <v>9040.08</v>
      </c>
      <c r="J22" s="479"/>
      <c r="K22" s="480"/>
      <c r="L22" s="483"/>
    </row>
    <row r="23" spans="1:13" s="194" customFormat="1" ht="27" customHeight="1">
      <c r="A23" s="496"/>
      <c r="B23" s="205" t="s">
        <v>306</v>
      </c>
      <c r="C23" s="223" t="s">
        <v>60</v>
      </c>
      <c r="D23" s="484">
        <v>4</v>
      </c>
      <c r="E23" s="486" t="s">
        <v>63</v>
      </c>
      <c r="F23" s="229" t="s">
        <v>42</v>
      </c>
      <c r="G23" s="234">
        <v>1846</v>
      </c>
      <c r="H23" s="233" t="s">
        <v>42</v>
      </c>
      <c r="I23" s="234">
        <v>4454.2569999999996</v>
      </c>
      <c r="J23" s="479"/>
      <c r="K23" s="480"/>
      <c r="L23" s="483"/>
    </row>
    <row r="24" spans="1:13" s="194" customFormat="1" ht="27" customHeight="1">
      <c r="A24" s="496"/>
      <c r="B24" s="210" t="s">
        <v>71</v>
      </c>
      <c r="C24" s="240" t="s">
        <v>42</v>
      </c>
      <c r="D24" s="485"/>
      <c r="E24" s="487"/>
      <c r="F24" s="481"/>
      <c r="G24" s="482"/>
      <c r="H24" s="242"/>
      <c r="I24" s="243"/>
      <c r="J24" s="479"/>
      <c r="K24" s="480"/>
      <c r="L24" s="483"/>
    </row>
    <row r="25" spans="1:13" s="194" customFormat="1" ht="27" customHeight="1">
      <c r="A25" s="496"/>
      <c r="B25" s="492" t="s">
        <v>304</v>
      </c>
      <c r="C25" s="244" t="s">
        <v>60</v>
      </c>
      <c r="D25" s="484" t="s">
        <v>65</v>
      </c>
      <c r="E25" s="486" t="s">
        <v>66</v>
      </c>
      <c r="F25" s="488">
        <v>817</v>
      </c>
      <c r="G25" s="489"/>
      <c r="H25" s="488">
        <v>4882</v>
      </c>
      <c r="I25" s="489"/>
      <c r="J25" s="479"/>
      <c r="K25" s="480"/>
      <c r="L25" s="483"/>
    </row>
    <row r="26" spans="1:13" s="194" customFormat="1" ht="27" customHeight="1">
      <c r="A26" s="497"/>
      <c r="B26" s="498"/>
      <c r="C26" s="245" t="s">
        <v>42</v>
      </c>
      <c r="D26" s="485"/>
      <c r="E26" s="487"/>
      <c r="F26" s="477">
        <v>451</v>
      </c>
      <c r="G26" s="478"/>
      <c r="H26" s="477">
        <v>203</v>
      </c>
      <c r="I26" s="478"/>
      <c r="J26" s="481"/>
      <c r="K26" s="482"/>
      <c r="L26" s="483"/>
    </row>
    <row r="27" spans="1:13" s="194" customFormat="1" ht="12.5">
      <c r="A27" s="246"/>
      <c r="B27" s="247"/>
      <c r="C27" s="248"/>
      <c r="D27" s="248"/>
      <c r="E27" s="249"/>
      <c r="F27" s="250"/>
      <c r="G27" s="250"/>
      <c r="H27" s="250"/>
      <c r="I27" s="250"/>
      <c r="J27" s="250"/>
      <c r="K27" s="250"/>
      <c r="L27" s="251"/>
    </row>
    <row r="28" spans="1:13">
      <c r="A28" s="86" t="s">
        <v>88</v>
      </c>
    </row>
    <row r="29" spans="1:13">
      <c r="A29" s="126" t="s">
        <v>317</v>
      </c>
      <c r="H29" s="178"/>
      <c r="I29" s="178"/>
      <c r="J29" s="178"/>
    </row>
    <row r="30" spans="1:13">
      <c r="A30" s="126" t="s">
        <v>277</v>
      </c>
      <c r="H30" s="178"/>
      <c r="I30" s="178"/>
      <c r="J30" s="178"/>
    </row>
    <row r="31" spans="1:13" s="252" customFormat="1">
      <c r="A31" s="126" t="s">
        <v>307</v>
      </c>
      <c r="B31" s="86"/>
      <c r="C31" s="86"/>
      <c r="D31" s="86"/>
      <c r="E31" s="87"/>
      <c r="F31" s="86"/>
      <c r="G31" s="86"/>
      <c r="H31" s="89"/>
      <c r="I31" s="89"/>
      <c r="J31" s="89"/>
      <c r="K31" s="86"/>
      <c r="L31" s="86"/>
    </row>
    <row r="32" spans="1:13" s="252" customFormat="1" ht="18">
      <c r="A32" s="126" t="s">
        <v>316</v>
      </c>
      <c r="B32" s="490" t="s">
        <v>318</v>
      </c>
      <c r="C32" s="491"/>
      <c r="D32" s="491"/>
      <c r="E32" s="491"/>
      <c r="F32" s="491"/>
      <c r="G32" s="491"/>
      <c r="H32" s="491"/>
      <c r="I32" s="491"/>
      <c r="J32" s="491"/>
      <c r="K32" s="491"/>
      <c r="L32" s="491"/>
      <c r="M32" s="491"/>
    </row>
    <row r="33" spans="1:2">
      <c r="A33" s="475" t="s">
        <v>67</v>
      </c>
      <c r="B33" s="475"/>
    </row>
    <row r="34" spans="1:2">
      <c r="A34" s="476" t="s">
        <v>68</v>
      </c>
      <c r="B34" s="476"/>
    </row>
  </sheetData>
  <sheetProtection algorithmName="SHA-512" hashValue="9yQIOaDe+h/dPtLmcs8HrD5SP9UNSGlO55CiLuI5FbzdNA6ZYokY3Qr/9XIE1euQxTHg46OP/O5TIvzZZqUN1g==" saltValue="rV0LNFx7UWrC3IbYgNlKEA==" spinCount="100000" sheet="1" objects="1" scenarios="1"/>
  <protectedRanges>
    <protectedRange password="9391" sqref="H29:J32" name="範囲1_6_3_1_1"/>
  </protectedRanges>
  <mergeCells count="74">
    <mergeCell ref="M3:M4"/>
    <mergeCell ref="H4:I4"/>
    <mergeCell ref="J4:K4"/>
    <mergeCell ref="A1:E1"/>
    <mergeCell ref="A2:B2"/>
    <mergeCell ref="D2:E2"/>
    <mergeCell ref="F2:G2"/>
    <mergeCell ref="H2:I2"/>
    <mergeCell ref="J2:K2"/>
    <mergeCell ref="B3:B4"/>
    <mergeCell ref="F3:G4"/>
    <mergeCell ref="H3:I3"/>
    <mergeCell ref="J3:K3"/>
    <mergeCell ref="L3:L4"/>
    <mergeCell ref="F5:G5"/>
    <mergeCell ref="H5:I5"/>
    <mergeCell ref="J5:K5"/>
    <mergeCell ref="A6:A9"/>
    <mergeCell ref="B6:B7"/>
    <mergeCell ref="D6:D7"/>
    <mergeCell ref="E6:E7"/>
    <mergeCell ref="F6:G6"/>
    <mergeCell ref="H6:I7"/>
    <mergeCell ref="J6:K6"/>
    <mergeCell ref="F7:G7"/>
    <mergeCell ref="J7:K7"/>
    <mergeCell ref="L7:L9"/>
    <mergeCell ref="B8:B9"/>
    <mergeCell ref="D8:D9"/>
    <mergeCell ref="E8:E9"/>
    <mergeCell ref="F8:G8"/>
    <mergeCell ref="H8:I9"/>
    <mergeCell ref="J8:K8"/>
    <mergeCell ref="F9:G9"/>
    <mergeCell ref="M16:M17"/>
    <mergeCell ref="J9:K9"/>
    <mergeCell ref="A10:A20"/>
    <mergeCell ref="C10:C18"/>
    <mergeCell ref="F10:G10"/>
    <mergeCell ref="L10:L20"/>
    <mergeCell ref="F13:G13"/>
    <mergeCell ref="H13:I13"/>
    <mergeCell ref="F14:G14"/>
    <mergeCell ref="D16:D17"/>
    <mergeCell ref="E16:E17"/>
    <mergeCell ref="F16:F17"/>
    <mergeCell ref="G16:G17"/>
    <mergeCell ref="H16:I17"/>
    <mergeCell ref="J16:J17"/>
    <mergeCell ref="K16:K17"/>
    <mergeCell ref="F18:G18"/>
    <mergeCell ref="B19:B20"/>
    <mergeCell ref="D19:D20"/>
    <mergeCell ref="E19:E20"/>
    <mergeCell ref="A21:A26"/>
    <mergeCell ref="B21:B22"/>
    <mergeCell ref="D21:D22"/>
    <mergeCell ref="E21:E22"/>
    <mergeCell ref="F21:G21"/>
    <mergeCell ref="F26:G26"/>
    <mergeCell ref="B25:B26"/>
    <mergeCell ref="A33:B33"/>
    <mergeCell ref="A34:B34"/>
    <mergeCell ref="H26:I26"/>
    <mergeCell ref="J21:K26"/>
    <mergeCell ref="L21:L26"/>
    <mergeCell ref="D23:D24"/>
    <mergeCell ref="E23:E24"/>
    <mergeCell ref="F24:G24"/>
    <mergeCell ref="D25:D26"/>
    <mergeCell ref="E25:E26"/>
    <mergeCell ref="F25:G25"/>
    <mergeCell ref="H25:I25"/>
    <mergeCell ref="B32:M32"/>
  </mergeCells>
  <phoneticPr fontId="2"/>
  <pageMargins left="0.70866141732283472" right="0.70866141732283472" top="0.74803149606299213" bottom="0.74803149606299213" header="0.31496062992125984" footer="0.31496062992125984"/>
  <pageSetup paperSize="9" scale="77" fitToWidth="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77A0E-98AA-46B5-B345-9FD4F72FF1B2}">
  <sheetPr>
    <tabColor rgb="FFFFFF00"/>
  </sheetPr>
  <dimension ref="A1:L35"/>
  <sheetViews>
    <sheetView view="pageBreakPreview" zoomScaleNormal="70" zoomScaleSheetLayoutView="100" workbookViewId="0">
      <selection sqref="A1:E1"/>
    </sheetView>
  </sheetViews>
  <sheetFormatPr defaultColWidth="9" defaultRowHeight="15"/>
  <cols>
    <col min="1" max="1" width="5.5" style="86" customWidth="1"/>
    <col min="2" max="2" width="15.5" style="86" customWidth="1"/>
    <col min="3" max="3" width="4.83203125" style="86" bestFit="1" customWidth="1"/>
    <col min="4" max="4" width="5.83203125" style="86" bestFit="1" customWidth="1"/>
    <col min="5" max="5" width="9.83203125" style="87" customWidth="1"/>
    <col min="6" max="6" width="3.5" style="86" customWidth="1"/>
    <col min="7" max="7" width="7.83203125" style="86" bestFit="1" customWidth="1"/>
    <col min="8" max="9" width="10.33203125" style="86" customWidth="1"/>
    <col min="10" max="10" width="3.75" style="86" customWidth="1"/>
    <col min="11" max="11" width="7.83203125" style="86" customWidth="1"/>
    <col min="12" max="12" width="12.33203125" style="86" customWidth="1"/>
    <col min="13" max="13" width="6.33203125" style="86" customWidth="1"/>
    <col min="14" max="16384" width="9" style="86"/>
  </cols>
  <sheetData>
    <row r="1" spans="1:12" ht="17.149999999999999" customHeight="1">
      <c r="A1" s="531" t="s">
        <v>284</v>
      </c>
      <c r="B1" s="532"/>
      <c r="C1" s="532"/>
      <c r="D1" s="532"/>
      <c r="E1" s="532"/>
    </row>
    <row r="2" spans="1:12" ht="17.149999999999999" customHeight="1">
      <c r="A2" s="85"/>
      <c r="E2" s="260"/>
      <c r="L2" s="86" t="s">
        <v>275</v>
      </c>
    </row>
    <row r="3" spans="1:12" ht="17.149999999999999" customHeight="1">
      <c r="A3" s="85" t="s">
        <v>81</v>
      </c>
      <c r="E3" s="260"/>
      <c r="G3" s="85" t="s">
        <v>87</v>
      </c>
    </row>
    <row r="4" spans="1:12" ht="17.149999999999999" customHeight="1">
      <c r="A4" s="554" t="s">
        <v>72</v>
      </c>
      <c r="B4" s="555"/>
      <c r="C4" s="556"/>
      <c r="D4" s="549" t="s">
        <v>78</v>
      </c>
      <c r="E4" s="550"/>
      <c r="F4" s="551"/>
      <c r="G4" s="135" t="s">
        <v>72</v>
      </c>
      <c r="H4" s="136"/>
      <c r="I4" s="137"/>
      <c r="J4" s="546" t="s">
        <v>78</v>
      </c>
      <c r="K4" s="547"/>
      <c r="L4" s="548"/>
    </row>
    <row r="5" spans="1:12" ht="17.149999999999999" customHeight="1">
      <c r="A5" s="138"/>
      <c r="B5" s="139"/>
      <c r="C5" s="140" t="s">
        <v>73</v>
      </c>
      <c r="D5" s="141"/>
      <c r="E5" s="142">
        <v>25.066863257822387</v>
      </c>
      <c r="F5" s="143" t="s">
        <v>73</v>
      </c>
      <c r="G5" s="138"/>
      <c r="H5" s="144"/>
      <c r="I5" s="140" t="s">
        <v>73</v>
      </c>
      <c r="J5" s="422"/>
      <c r="K5" s="423">
        <v>58.957905544147849</v>
      </c>
      <c r="L5" s="424" t="s">
        <v>73</v>
      </c>
    </row>
    <row r="6" spans="1:12" ht="17.149999999999999" customHeight="1">
      <c r="A6" s="145" t="s">
        <v>74</v>
      </c>
      <c r="B6" s="146" t="s">
        <v>41</v>
      </c>
      <c r="C6" s="140" t="s">
        <v>35</v>
      </c>
      <c r="D6" s="145" t="s">
        <v>79</v>
      </c>
      <c r="E6" s="147">
        <v>13922.08</v>
      </c>
      <c r="F6" s="140" t="s">
        <v>35</v>
      </c>
      <c r="G6" s="145" t="s">
        <v>82</v>
      </c>
      <c r="H6" s="148" t="s">
        <v>40</v>
      </c>
      <c r="I6" s="140" t="s">
        <v>34</v>
      </c>
      <c r="J6" s="425" t="s">
        <v>79</v>
      </c>
      <c r="K6" s="426">
        <v>1599</v>
      </c>
      <c r="L6" s="424" t="s">
        <v>34</v>
      </c>
    </row>
    <row r="7" spans="1:12" ht="17.149999999999999" customHeight="1">
      <c r="A7" s="145" t="s">
        <v>75</v>
      </c>
      <c r="B7" s="146" t="s">
        <v>41</v>
      </c>
      <c r="C7" s="140" t="s">
        <v>35</v>
      </c>
      <c r="D7" s="145" t="s">
        <v>75</v>
      </c>
      <c r="E7" s="149">
        <v>4657.2569999999996</v>
      </c>
      <c r="F7" s="140" t="s">
        <v>35</v>
      </c>
      <c r="G7" s="145" t="s">
        <v>83</v>
      </c>
      <c r="H7" s="148" t="s">
        <v>40</v>
      </c>
      <c r="I7" s="140" t="s">
        <v>34</v>
      </c>
      <c r="J7" s="425" t="s">
        <v>75</v>
      </c>
      <c r="K7" s="427">
        <v>2297</v>
      </c>
      <c r="L7" s="424" t="s">
        <v>34</v>
      </c>
    </row>
    <row r="8" spans="1:12" ht="17.149999999999999" customHeight="1">
      <c r="A8" s="145" t="s">
        <v>76</v>
      </c>
      <c r="B8" s="146" t="s">
        <v>41</v>
      </c>
      <c r="C8" s="140" t="s">
        <v>35</v>
      </c>
      <c r="D8" s="145" t="s">
        <v>76</v>
      </c>
      <c r="E8" s="149">
        <v>18579.337</v>
      </c>
      <c r="F8" s="140" t="s">
        <v>35</v>
      </c>
      <c r="G8" s="145" t="s">
        <v>84</v>
      </c>
      <c r="H8" s="148" t="s">
        <v>40</v>
      </c>
      <c r="I8" s="150" t="s">
        <v>34</v>
      </c>
      <c r="J8" s="425" t="s">
        <v>76</v>
      </c>
      <c r="K8" s="427">
        <v>3896</v>
      </c>
      <c r="L8" s="424" t="s">
        <v>34</v>
      </c>
    </row>
    <row r="9" spans="1:12" ht="17.149999999999999" customHeight="1">
      <c r="A9" s="544" t="s">
        <v>77</v>
      </c>
      <c r="B9" s="545"/>
      <c r="C9" s="151"/>
      <c r="D9" s="552" t="s">
        <v>80</v>
      </c>
      <c r="E9" s="553"/>
      <c r="F9" s="154"/>
      <c r="G9" s="141" t="s">
        <v>85</v>
      </c>
      <c r="H9" s="428"/>
      <c r="I9" s="429"/>
      <c r="J9" s="430" t="s">
        <v>80</v>
      </c>
      <c r="K9" s="431"/>
      <c r="L9" s="432"/>
    </row>
    <row r="10" spans="1:12" ht="17.149999999999999" customHeight="1">
      <c r="A10" s="138"/>
      <c r="B10" s="155">
        <v>9.9353537050433189</v>
      </c>
      <c r="C10" s="140" t="s">
        <v>73</v>
      </c>
      <c r="D10" s="156"/>
      <c r="E10" s="157">
        <v>33.008342684786953</v>
      </c>
      <c r="F10" s="158" t="s">
        <v>73</v>
      </c>
      <c r="G10" s="433"/>
      <c r="H10" s="434"/>
      <c r="I10" s="435"/>
      <c r="J10" s="436"/>
      <c r="K10" s="437">
        <v>70.243531202435321</v>
      </c>
      <c r="L10" s="438" t="s">
        <v>73</v>
      </c>
    </row>
    <row r="11" spans="1:12" ht="17.149999999999999" customHeight="1">
      <c r="A11" s="145" t="s">
        <v>74</v>
      </c>
      <c r="B11" s="149">
        <v>49618</v>
      </c>
      <c r="C11" s="140" t="s">
        <v>35</v>
      </c>
      <c r="D11" s="159" t="s">
        <v>79</v>
      </c>
      <c r="E11" s="160">
        <v>9040.08</v>
      </c>
      <c r="F11" s="158" t="s">
        <v>35</v>
      </c>
      <c r="G11" s="138"/>
      <c r="H11" s="161">
        <v>18.442161431714627</v>
      </c>
      <c r="I11" s="140" t="s">
        <v>73</v>
      </c>
      <c r="J11" s="439" t="s">
        <v>79</v>
      </c>
      <c r="K11" s="440">
        <v>782</v>
      </c>
      <c r="L11" s="438" t="s">
        <v>34</v>
      </c>
    </row>
    <row r="12" spans="1:12" ht="17.149999999999999" customHeight="1">
      <c r="A12" s="145" t="s">
        <v>75</v>
      </c>
      <c r="B12" s="147">
        <v>5473.5392900160005</v>
      </c>
      <c r="C12" s="140" t="s">
        <v>35</v>
      </c>
      <c r="D12" s="159" t="s">
        <v>75</v>
      </c>
      <c r="E12" s="160">
        <v>4454.2569999999996</v>
      </c>
      <c r="F12" s="158" t="s">
        <v>35</v>
      </c>
      <c r="G12" s="145" t="s">
        <v>74</v>
      </c>
      <c r="H12" s="162">
        <v>94152</v>
      </c>
      <c r="I12" s="140" t="s">
        <v>34</v>
      </c>
      <c r="J12" s="439" t="s">
        <v>75</v>
      </c>
      <c r="K12" s="440">
        <v>1846</v>
      </c>
      <c r="L12" s="438" t="s">
        <v>34</v>
      </c>
    </row>
    <row r="13" spans="1:12" ht="17.149999999999999" customHeight="1">
      <c r="A13" s="145" t="s">
        <v>76</v>
      </c>
      <c r="B13" s="147">
        <v>55091.539290016</v>
      </c>
      <c r="C13" s="140" t="s">
        <v>35</v>
      </c>
      <c r="D13" s="159" t="s">
        <v>76</v>
      </c>
      <c r="E13" s="160">
        <v>13494.337</v>
      </c>
      <c r="F13" s="158" t="s">
        <v>35</v>
      </c>
      <c r="G13" s="145" t="s">
        <v>75</v>
      </c>
      <c r="H13" s="163">
        <v>21290</v>
      </c>
      <c r="I13" s="140" t="s">
        <v>34</v>
      </c>
      <c r="J13" s="439" t="s">
        <v>76</v>
      </c>
      <c r="K13" s="440">
        <v>2628</v>
      </c>
      <c r="L13" s="438" t="s">
        <v>34</v>
      </c>
    </row>
    <row r="14" spans="1:12" ht="17.149999999999999" customHeight="1">
      <c r="D14" s="164"/>
      <c r="E14" s="165"/>
      <c r="F14" s="166"/>
      <c r="G14" s="145" t="s">
        <v>76</v>
      </c>
      <c r="H14" s="162">
        <v>115442</v>
      </c>
      <c r="I14" s="140" t="s">
        <v>34</v>
      </c>
      <c r="J14" s="401"/>
      <c r="L14" s="402"/>
    </row>
    <row r="15" spans="1:12" ht="17.149999999999999" customHeight="1">
      <c r="A15" s="167" t="s">
        <v>50</v>
      </c>
      <c r="B15" s="168"/>
      <c r="C15" s="169"/>
      <c r="D15" s="552" t="s">
        <v>64</v>
      </c>
      <c r="E15" s="553"/>
      <c r="F15" s="170"/>
      <c r="G15" s="171" t="s">
        <v>86</v>
      </c>
      <c r="H15" s="172"/>
      <c r="I15" s="154"/>
      <c r="J15" s="430" t="s">
        <v>64</v>
      </c>
      <c r="K15" s="431"/>
      <c r="L15" s="441"/>
    </row>
    <row r="16" spans="1:12" ht="17.149999999999999" customHeight="1">
      <c r="A16" s="156"/>
      <c r="B16" s="157">
        <v>10.674276574821839</v>
      </c>
      <c r="C16" s="158" t="s">
        <v>73</v>
      </c>
      <c r="D16" s="156"/>
      <c r="E16" s="157">
        <v>3.9921337266470007</v>
      </c>
      <c r="F16" s="158" t="s">
        <v>73</v>
      </c>
      <c r="G16" s="156"/>
      <c r="H16" s="173">
        <v>20.176573386895441</v>
      </c>
      <c r="I16" s="158" t="s">
        <v>73</v>
      </c>
      <c r="J16" s="436"/>
      <c r="K16" s="437">
        <v>35.56782334384858</v>
      </c>
      <c r="L16" s="438" t="s">
        <v>73</v>
      </c>
    </row>
    <row r="17" spans="1:12" ht="17.149999999999999" customHeight="1">
      <c r="A17" s="159" t="s">
        <v>74</v>
      </c>
      <c r="B17" s="160">
        <v>34071</v>
      </c>
      <c r="C17" s="158" t="s">
        <v>35</v>
      </c>
      <c r="D17" s="159" t="s">
        <v>79</v>
      </c>
      <c r="E17" s="160">
        <v>4882</v>
      </c>
      <c r="F17" s="158" t="s">
        <v>35</v>
      </c>
      <c r="G17" s="159" t="s">
        <v>74</v>
      </c>
      <c r="H17" s="174">
        <v>70342</v>
      </c>
      <c r="I17" s="158" t="s">
        <v>34</v>
      </c>
      <c r="J17" s="439" t="s">
        <v>79</v>
      </c>
      <c r="K17" s="440">
        <v>817</v>
      </c>
      <c r="L17" s="438" t="s">
        <v>34</v>
      </c>
    </row>
    <row r="18" spans="1:12" ht="17.149999999999999" customHeight="1">
      <c r="A18" s="159" t="s">
        <v>75</v>
      </c>
      <c r="B18" s="160">
        <v>4071.428287792</v>
      </c>
      <c r="C18" s="158" t="s">
        <v>35</v>
      </c>
      <c r="D18" s="159" t="s">
        <v>75</v>
      </c>
      <c r="E18" s="160">
        <v>203</v>
      </c>
      <c r="F18" s="158" t="s">
        <v>35</v>
      </c>
      <c r="G18" s="159" t="s">
        <v>75</v>
      </c>
      <c r="H18" s="174">
        <v>17780</v>
      </c>
      <c r="I18" s="158" t="s">
        <v>34</v>
      </c>
      <c r="J18" s="439" t="s">
        <v>75</v>
      </c>
      <c r="K18" s="440">
        <v>451</v>
      </c>
      <c r="L18" s="438" t="s">
        <v>34</v>
      </c>
    </row>
    <row r="19" spans="1:12" ht="17.149999999999999" customHeight="1">
      <c r="A19" s="159" t="s">
        <v>76</v>
      </c>
      <c r="B19" s="160">
        <v>38142.428287791998</v>
      </c>
      <c r="C19" s="158" t="s">
        <v>35</v>
      </c>
      <c r="D19" s="175" t="s">
        <v>76</v>
      </c>
      <c r="E19" s="176">
        <v>5085</v>
      </c>
      <c r="F19" s="177" t="s">
        <v>35</v>
      </c>
      <c r="G19" s="159" t="s">
        <v>76</v>
      </c>
      <c r="H19" s="174">
        <v>88122</v>
      </c>
      <c r="I19" s="158" t="s">
        <v>34</v>
      </c>
      <c r="J19" s="442" t="s">
        <v>76</v>
      </c>
      <c r="K19" s="443">
        <v>1268</v>
      </c>
      <c r="L19" s="444" t="s">
        <v>34</v>
      </c>
    </row>
    <row r="20" spans="1:12" ht="17.149999999999999" customHeight="1">
      <c r="A20" s="152" t="s">
        <v>55</v>
      </c>
      <c r="B20" s="153"/>
      <c r="C20" s="154"/>
      <c r="D20" s="159"/>
      <c r="E20" s="178"/>
      <c r="F20" s="179"/>
      <c r="G20" s="152" t="s">
        <v>56</v>
      </c>
      <c r="H20" s="153"/>
      <c r="I20" s="154"/>
    </row>
    <row r="21" spans="1:12" ht="17.149999999999999" customHeight="1">
      <c r="A21" s="156"/>
      <c r="B21" s="180">
        <v>8.2724751878728053</v>
      </c>
      <c r="C21" s="158" t="s">
        <v>73</v>
      </c>
      <c r="E21" s="86"/>
      <c r="G21" s="156"/>
      <c r="H21" s="173">
        <v>12.847730600292826</v>
      </c>
      <c r="I21" s="158" t="s">
        <v>73</v>
      </c>
    </row>
    <row r="22" spans="1:12" ht="17.149999999999999" customHeight="1">
      <c r="A22" s="159" t="s">
        <v>74</v>
      </c>
      <c r="B22" s="160">
        <v>15547</v>
      </c>
      <c r="C22" s="158" t="s">
        <v>35</v>
      </c>
      <c r="E22" s="86"/>
      <c r="G22" s="159" t="s">
        <v>74</v>
      </c>
      <c r="H22" s="174">
        <v>23810</v>
      </c>
      <c r="I22" s="158" t="s">
        <v>34</v>
      </c>
    </row>
    <row r="23" spans="1:12" ht="17.149999999999999" customHeight="1">
      <c r="A23" s="159" t="s">
        <v>75</v>
      </c>
      <c r="B23" s="160">
        <v>1402.111002224</v>
      </c>
      <c r="C23" s="158" t="s">
        <v>35</v>
      </c>
      <c r="E23" s="86"/>
      <c r="G23" s="159" t="s">
        <v>75</v>
      </c>
      <c r="H23" s="174">
        <v>3510</v>
      </c>
      <c r="I23" s="158" t="s">
        <v>34</v>
      </c>
    </row>
    <row r="24" spans="1:12" ht="17.149999999999999" customHeight="1">
      <c r="A24" s="175" t="s">
        <v>76</v>
      </c>
      <c r="B24" s="176">
        <v>16949.111002223999</v>
      </c>
      <c r="C24" s="177" t="s">
        <v>35</v>
      </c>
      <c r="E24" s="86"/>
      <c r="G24" s="159" t="s">
        <v>76</v>
      </c>
      <c r="H24" s="174">
        <v>27320</v>
      </c>
      <c r="I24" s="158" t="s">
        <v>34</v>
      </c>
    </row>
    <row r="25" spans="1:12" ht="17.149999999999999" customHeight="1">
      <c r="E25" s="86"/>
      <c r="G25" s="181" t="s">
        <v>58</v>
      </c>
      <c r="H25" s="182"/>
      <c r="I25" s="183"/>
    </row>
    <row r="26" spans="1:12" ht="17.149999999999999" customHeight="1">
      <c r="E26" s="86"/>
      <c r="G26" s="156"/>
      <c r="H26" s="157">
        <v>61.71395144779175</v>
      </c>
      <c r="I26" s="158" t="s">
        <v>73</v>
      </c>
    </row>
    <row r="27" spans="1:12" ht="17.149999999999999" customHeight="1">
      <c r="E27" s="86"/>
      <c r="G27" s="159" t="s">
        <v>74</v>
      </c>
      <c r="H27" s="174">
        <v>5236</v>
      </c>
      <c r="I27" s="158" t="s">
        <v>34</v>
      </c>
    </row>
    <row r="28" spans="1:12" ht="17.149999999999999" customHeight="1">
      <c r="E28" s="86"/>
      <c r="G28" s="159" t="s">
        <v>75</v>
      </c>
      <c r="H28" s="174">
        <v>8440</v>
      </c>
      <c r="I28" s="158" t="s">
        <v>34</v>
      </c>
    </row>
    <row r="29" spans="1:12" ht="17.149999999999999" customHeight="1">
      <c r="G29" s="175" t="s">
        <v>76</v>
      </c>
      <c r="H29" s="174">
        <v>13676</v>
      </c>
      <c r="I29" s="158" t="s">
        <v>34</v>
      </c>
      <c r="J29" s="401"/>
    </row>
    <row r="30" spans="1:12" ht="20.149999999999999" customHeight="1">
      <c r="G30" s="178"/>
      <c r="H30" s="184"/>
      <c r="I30" s="185"/>
    </row>
    <row r="31" spans="1:12">
      <c r="A31" s="86" t="s">
        <v>88</v>
      </c>
    </row>
    <row r="32" spans="1:12">
      <c r="A32" s="126" t="s">
        <v>276</v>
      </c>
      <c r="H32" s="178"/>
      <c r="I32" s="178"/>
      <c r="J32" s="178"/>
    </row>
    <row r="33" spans="1:10">
      <c r="A33" s="126" t="s">
        <v>277</v>
      </c>
      <c r="H33" s="178"/>
      <c r="I33" s="178"/>
      <c r="J33" s="178"/>
    </row>
    <row r="34" spans="1:10">
      <c r="A34" s="475" t="s">
        <v>67</v>
      </c>
      <c r="B34" s="475"/>
    </row>
    <row r="35" spans="1:10">
      <c r="A35" s="476" t="s">
        <v>68</v>
      </c>
      <c r="B35" s="476"/>
    </row>
  </sheetData>
  <protectedRanges>
    <protectedRange password="9391" sqref="A21:A24 A16:A19 A20:B20 A4:B9 A15:B15 A10:A13" name="範囲1_6_1_2_1_1_3_1_1_2"/>
    <protectedRange password="9391" sqref="B10:B13" name="範囲1_1_1_1_2_1_1_3_1_1_2"/>
    <protectedRange password="9391" sqref="B16:B19" name="範囲1_2_1_1_2_1_1_3_1_1_2"/>
    <protectedRange password="9391" sqref="B21:B24" name="範囲1_3_1_1_2_1_1_2_1_1_2"/>
    <protectedRange password="9391" sqref="H32:J33" name="範囲1_6_3_1_1"/>
    <protectedRange password="9391" sqref="G4:H5 H10 G9:I9 G15:H15 G11:G14 G20:H20 G16:G19 G25:H25 G21:G24 G26:G30" name="範囲1_6_1_2_1_1_1_1_1"/>
    <protectedRange password="9391" sqref="H11:H14" name="範囲1_1_1_1_2_1_1_1_1_1"/>
    <protectedRange password="9391" sqref="H16:H19" name="範囲1_2_1_1_2_1_1_1_1_1"/>
    <protectedRange password="9391" sqref="H26:H30" name="範囲1_4_1_1_2_1_1_1_1_1"/>
    <protectedRange password="9391" sqref="J16:J19 J4:K4 J9:K9 J5:J8 J10:J13" name="範囲1_7_1_2_1_1_1_1_2"/>
    <protectedRange password="9391" sqref="K5:K8" name="範囲1_2_1_1_2_1_1_1_1_3"/>
    <protectedRange password="9391" sqref="K10:K13" name="範囲1_3_1_1_2_1_1_1_1_3"/>
    <protectedRange password="9391" sqref="J15:K15" name="範囲1_4_1_1_2_1_1_1_1_3"/>
    <protectedRange password="9391" sqref="K16:K19" name="範囲1_5_1_1_2_1_1_1_1_2"/>
  </protectedRanges>
  <mergeCells count="9">
    <mergeCell ref="D15:E15"/>
    <mergeCell ref="A35:B35"/>
    <mergeCell ref="A34:B34"/>
    <mergeCell ref="A4:C4"/>
    <mergeCell ref="A1:E1"/>
    <mergeCell ref="A9:B9"/>
    <mergeCell ref="J4:L4"/>
    <mergeCell ref="D4:F4"/>
    <mergeCell ref="D9:E9"/>
  </mergeCells>
  <phoneticPr fontId="2"/>
  <pageMargins left="0.70866141732283472" right="0.70866141732283472" top="0.74803149606299213" bottom="0.74803149606299213" header="0.31496062992125984" footer="0.31496062992125984"/>
  <pageSetup paperSize="9" scale="81" fitToWidth="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7B668-CCA5-430C-8F49-310EEABD431F}">
  <sheetPr>
    <tabColor rgb="FFFFFF00"/>
  </sheetPr>
  <dimension ref="A1:G24"/>
  <sheetViews>
    <sheetView view="pageBreakPreview" zoomScaleNormal="100" zoomScaleSheetLayoutView="100" workbookViewId="0">
      <selection sqref="A1:C1"/>
    </sheetView>
  </sheetViews>
  <sheetFormatPr defaultColWidth="9" defaultRowHeight="15"/>
  <cols>
    <col min="1" max="1" width="2.5" style="1" customWidth="1"/>
    <col min="2" max="2" width="5.08203125" style="10" customWidth="1"/>
    <col min="3" max="3" width="29.33203125" style="1" customWidth="1"/>
    <col min="4" max="4" width="12.75" style="11" bestFit="1" customWidth="1"/>
    <col min="5" max="5" width="16.25" style="1" bestFit="1" customWidth="1"/>
    <col min="6" max="6" width="17.33203125" style="1" bestFit="1" customWidth="1"/>
    <col min="7" max="7" width="41.33203125" style="1" customWidth="1"/>
    <col min="8" max="8" width="28.08203125" style="1" customWidth="1"/>
    <col min="9" max="16384" width="9" style="1"/>
  </cols>
  <sheetData>
    <row r="1" spans="1:7" ht="13.5" customHeight="1">
      <c r="A1" s="568" t="s">
        <v>286</v>
      </c>
      <c r="B1" s="568"/>
      <c r="C1" s="568"/>
      <c r="D1" s="416"/>
      <c r="E1" s="86"/>
      <c r="F1" s="86"/>
      <c r="G1" s="86"/>
    </row>
    <row r="2" spans="1:7">
      <c r="A2" s="86"/>
      <c r="B2" s="260"/>
      <c r="C2" s="86"/>
      <c r="D2" s="446"/>
      <c r="E2" s="86"/>
      <c r="F2" s="86"/>
      <c r="G2" s="86"/>
    </row>
    <row r="3" spans="1:7" s="9" customFormat="1" ht="7.9" customHeight="1">
      <c r="A3" s="194"/>
      <c r="B3" s="560" t="s">
        <v>91</v>
      </c>
      <c r="C3" s="447"/>
      <c r="D3" s="538"/>
      <c r="E3" s="569"/>
      <c r="F3" s="539"/>
      <c r="G3" s="448"/>
    </row>
    <row r="4" spans="1:7" s="9" customFormat="1" ht="12" customHeight="1">
      <c r="A4" s="194"/>
      <c r="B4" s="561"/>
      <c r="C4" s="449"/>
      <c r="D4" s="557" t="s">
        <v>92</v>
      </c>
      <c r="E4" s="558"/>
      <c r="F4" s="559"/>
      <c r="G4" s="453"/>
    </row>
    <row r="5" spans="1:7" s="9" customFormat="1" ht="27.75" customHeight="1">
      <c r="A5" s="194"/>
      <c r="B5" s="561"/>
      <c r="C5" s="449"/>
      <c r="D5" s="570" t="s">
        <v>93</v>
      </c>
      <c r="E5" s="571"/>
      <c r="F5" s="571"/>
      <c r="G5" s="571"/>
    </row>
    <row r="6" spans="1:7" s="9" customFormat="1" ht="12" customHeight="1">
      <c r="A6" s="194"/>
      <c r="B6" s="561"/>
      <c r="C6" s="455" t="s">
        <v>94</v>
      </c>
      <c r="D6" s="455"/>
      <c r="E6" s="194"/>
      <c r="F6" s="194"/>
      <c r="G6" s="445" t="s">
        <v>95</v>
      </c>
    </row>
    <row r="7" spans="1:7" s="9" customFormat="1" ht="12.5">
      <c r="A7" s="194"/>
      <c r="B7" s="561"/>
      <c r="C7" s="456" t="s">
        <v>96</v>
      </c>
      <c r="D7" s="572" t="s">
        <v>97</v>
      </c>
      <c r="E7" s="573"/>
      <c r="F7" s="574"/>
      <c r="G7" s="445"/>
    </row>
    <row r="8" spans="1:7" s="9" customFormat="1" ht="12.5">
      <c r="A8" s="194"/>
      <c r="B8" s="561"/>
      <c r="C8" s="456"/>
      <c r="D8" s="565"/>
      <c r="E8" s="566"/>
      <c r="F8" s="567"/>
      <c r="G8" s="445"/>
    </row>
    <row r="9" spans="1:7" s="9" customFormat="1" ht="12" customHeight="1">
      <c r="A9" s="194"/>
      <c r="B9" s="561"/>
      <c r="C9" s="460" t="s">
        <v>98</v>
      </c>
      <c r="D9" s="457"/>
      <c r="E9" s="458"/>
      <c r="F9" s="459"/>
      <c r="G9" s="483" t="s">
        <v>99</v>
      </c>
    </row>
    <row r="10" spans="1:7" s="9" customFormat="1" ht="12" customHeight="1">
      <c r="A10" s="194"/>
      <c r="B10" s="561"/>
      <c r="C10" s="460" t="s">
        <v>229</v>
      </c>
      <c r="D10" s="457"/>
      <c r="E10" s="458"/>
      <c r="F10" s="459"/>
      <c r="G10" s="483"/>
    </row>
    <row r="11" spans="1:7" s="9" customFormat="1" ht="12.5">
      <c r="A11" s="194"/>
      <c r="B11" s="561"/>
      <c r="C11" s="461" t="s">
        <v>100</v>
      </c>
      <c r="D11" s="557" t="s">
        <v>101</v>
      </c>
      <c r="E11" s="558"/>
      <c r="F11" s="559"/>
      <c r="G11" s="563"/>
    </row>
    <row r="12" spans="1:7" s="9" customFormat="1" ht="12.5">
      <c r="A12" s="194"/>
      <c r="B12" s="561"/>
      <c r="C12" s="461" t="s">
        <v>102</v>
      </c>
      <c r="D12" s="557" t="s">
        <v>103</v>
      </c>
      <c r="E12" s="558"/>
      <c r="F12" s="559"/>
      <c r="G12" s="453"/>
    </row>
    <row r="13" spans="1:7" s="9" customFormat="1" ht="12.5">
      <c r="A13" s="194"/>
      <c r="B13" s="561"/>
      <c r="C13" s="461" t="s">
        <v>104</v>
      </c>
      <c r="D13" s="557" t="s">
        <v>105</v>
      </c>
      <c r="E13" s="558"/>
      <c r="F13" s="559"/>
      <c r="G13" s="453"/>
    </row>
    <row r="14" spans="1:7" s="9" customFormat="1" ht="12.5">
      <c r="A14" s="194"/>
      <c r="B14" s="561"/>
      <c r="C14" s="460" t="s">
        <v>230</v>
      </c>
      <c r="D14" s="450"/>
      <c r="E14" s="451"/>
      <c r="F14" s="452"/>
      <c r="G14" s="453"/>
    </row>
    <row r="15" spans="1:7" s="9" customFormat="1" ht="12.5">
      <c r="A15" s="194"/>
      <c r="B15" s="561"/>
      <c r="C15" s="462" t="s">
        <v>231</v>
      </c>
      <c r="D15" s="557" t="s">
        <v>101</v>
      </c>
      <c r="E15" s="558"/>
      <c r="F15" s="559"/>
      <c r="G15" s="453"/>
    </row>
    <row r="16" spans="1:7" s="9" customFormat="1" ht="12.5">
      <c r="A16" s="194"/>
      <c r="B16" s="561"/>
      <c r="C16" s="462" t="s">
        <v>232</v>
      </c>
      <c r="D16" s="557" t="s">
        <v>109</v>
      </c>
      <c r="E16" s="558"/>
      <c r="F16" s="559"/>
      <c r="G16" s="453"/>
    </row>
    <row r="17" spans="1:7" s="9" customFormat="1" ht="12.5">
      <c r="A17" s="194"/>
      <c r="B17" s="561"/>
      <c r="C17" s="462" t="s">
        <v>233</v>
      </c>
      <c r="D17" s="557" t="s">
        <v>234</v>
      </c>
      <c r="E17" s="558"/>
      <c r="F17" s="559"/>
      <c r="G17" s="445"/>
    </row>
    <row r="18" spans="1:7" s="9" customFormat="1" ht="12.5">
      <c r="A18" s="194"/>
      <c r="B18" s="561"/>
      <c r="C18" s="461"/>
      <c r="D18" s="457"/>
      <c r="E18" s="458"/>
      <c r="F18" s="459"/>
      <c r="G18" s="445"/>
    </row>
    <row r="19" spans="1:7" s="9" customFormat="1" ht="7.9" customHeight="1">
      <c r="A19" s="194"/>
      <c r="B19" s="561"/>
      <c r="C19" s="455" t="s">
        <v>106</v>
      </c>
      <c r="D19" s="454"/>
      <c r="E19" s="194"/>
      <c r="F19" s="463"/>
      <c r="G19" s="464" t="s">
        <v>107</v>
      </c>
    </row>
    <row r="20" spans="1:7" s="9" customFormat="1" ht="12.5">
      <c r="A20" s="194"/>
      <c r="B20" s="561"/>
      <c r="C20" s="461" t="s">
        <v>108</v>
      </c>
      <c r="D20" s="557" t="s">
        <v>109</v>
      </c>
      <c r="E20" s="558"/>
      <c r="F20" s="559"/>
      <c r="G20" s="453"/>
    </row>
    <row r="21" spans="1:7" s="9" customFormat="1" ht="12.5">
      <c r="A21" s="194"/>
      <c r="B21" s="561"/>
      <c r="C21" s="461" t="s">
        <v>110</v>
      </c>
      <c r="D21" s="557" t="s">
        <v>103</v>
      </c>
      <c r="E21" s="558"/>
      <c r="F21" s="559"/>
      <c r="G21" s="453"/>
    </row>
    <row r="22" spans="1:7" s="9" customFormat="1" ht="12.5">
      <c r="A22" s="194"/>
      <c r="B22" s="561"/>
      <c r="C22" s="461" t="s">
        <v>111</v>
      </c>
      <c r="D22" s="557" t="s">
        <v>112</v>
      </c>
      <c r="E22" s="558"/>
      <c r="F22" s="559"/>
      <c r="G22" s="453"/>
    </row>
    <row r="23" spans="1:7" s="9" customFormat="1" ht="12.5">
      <c r="A23" s="194"/>
      <c r="B23" s="561"/>
      <c r="C23" s="461" t="s">
        <v>113</v>
      </c>
      <c r="D23" s="557" t="s">
        <v>114</v>
      </c>
      <c r="E23" s="558"/>
      <c r="F23" s="559"/>
      <c r="G23" s="453"/>
    </row>
    <row r="24" spans="1:7" s="9" customFormat="1" ht="12.5">
      <c r="A24" s="194"/>
      <c r="B24" s="562"/>
      <c r="C24" s="465"/>
      <c r="D24" s="540"/>
      <c r="E24" s="564"/>
      <c r="F24" s="541"/>
      <c r="G24" s="466"/>
    </row>
  </sheetData>
  <mergeCells count="19">
    <mergeCell ref="A1:C1"/>
    <mergeCell ref="D3:F3"/>
    <mergeCell ref="D4:F4"/>
    <mergeCell ref="D5:G5"/>
    <mergeCell ref="D7:F7"/>
    <mergeCell ref="D13:F13"/>
    <mergeCell ref="B3:B24"/>
    <mergeCell ref="G9:G11"/>
    <mergeCell ref="D20:F20"/>
    <mergeCell ref="D21:F21"/>
    <mergeCell ref="D22:F22"/>
    <mergeCell ref="D23:F23"/>
    <mergeCell ref="D24:F24"/>
    <mergeCell ref="D15:F15"/>
    <mergeCell ref="D16:F16"/>
    <mergeCell ref="D8:F8"/>
    <mergeCell ref="D17:F17"/>
    <mergeCell ref="D11:F11"/>
    <mergeCell ref="D12:F12"/>
  </mergeCells>
  <phoneticPr fontId="2"/>
  <pageMargins left="0.70866141732283472" right="0.70866141732283472" top="0.74803149606299213" bottom="0.74803149606299213" header="0.31496062992125984" footer="0.31496062992125984"/>
  <pageSetup paperSize="9" scale="63" fitToWidth="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525C1-C0EB-46F8-AEA0-9BE60A02CD31}">
  <sheetPr>
    <tabColor rgb="FFFFFF00"/>
    <pageSetUpPr fitToPage="1"/>
  </sheetPr>
  <dimension ref="A1:Q67"/>
  <sheetViews>
    <sheetView view="pageBreakPreview" zoomScaleNormal="80" zoomScaleSheetLayoutView="100" workbookViewId="0">
      <selection sqref="A1:C1"/>
    </sheetView>
  </sheetViews>
  <sheetFormatPr defaultColWidth="10.83203125" defaultRowHeight="15"/>
  <cols>
    <col min="1" max="1" width="10.58203125" style="86" customWidth="1"/>
    <col min="2" max="2" width="21" style="86" customWidth="1"/>
    <col min="3" max="3" width="13.58203125" style="86" customWidth="1"/>
    <col min="4" max="6" width="13.83203125" style="86" customWidth="1"/>
    <col min="7" max="8" width="13.08203125" style="86" customWidth="1"/>
    <col min="9" max="9" width="17.33203125" style="86" customWidth="1"/>
    <col min="10" max="10" width="8.33203125" style="86" customWidth="1"/>
    <col min="11" max="16384" width="10.83203125" style="86"/>
  </cols>
  <sheetData>
    <row r="1" spans="1:12" ht="15.75" customHeight="1">
      <c r="A1" s="568" t="s">
        <v>287</v>
      </c>
      <c r="B1" s="568"/>
      <c r="C1" s="568"/>
      <c r="D1" s="349"/>
    </row>
    <row r="2" spans="1:12" ht="22.5" customHeight="1">
      <c r="B2" s="350"/>
      <c r="C2" s="350"/>
      <c r="D2" s="351" t="s">
        <v>119</v>
      </c>
      <c r="E2" s="352" t="s">
        <v>120</v>
      </c>
      <c r="F2" s="353" t="s">
        <v>121</v>
      </c>
      <c r="G2" s="354" t="s">
        <v>122</v>
      </c>
      <c r="H2" s="355" t="s">
        <v>123</v>
      </c>
      <c r="I2" s="356" t="s">
        <v>90</v>
      </c>
    </row>
    <row r="3" spans="1:12" ht="4.5" customHeight="1">
      <c r="B3" s="357"/>
      <c r="C3" s="357"/>
      <c r="D3" s="358"/>
      <c r="E3" s="359"/>
      <c r="F3" s="360"/>
      <c r="G3" s="361"/>
      <c r="H3" s="362"/>
      <c r="I3" s="358"/>
    </row>
    <row r="4" spans="1:12" ht="19.5" customHeight="1">
      <c r="B4" s="253" t="s">
        <v>124</v>
      </c>
      <c r="C4" s="357"/>
      <c r="D4" s="358"/>
      <c r="E4" s="363"/>
      <c r="F4" s="360"/>
      <c r="G4" s="358"/>
      <c r="H4" s="364"/>
      <c r="I4" s="358"/>
    </row>
    <row r="5" spans="1:12" s="190" customFormat="1" ht="30" customHeight="1">
      <c r="B5" s="365" t="s">
        <v>125</v>
      </c>
      <c r="C5" s="190" t="s">
        <v>128</v>
      </c>
      <c r="D5" s="109">
        <v>9349.1416507638587</v>
      </c>
      <c r="E5" s="366">
        <f>(D5*D32)/1000</f>
        <v>1035.4174378220973</v>
      </c>
      <c r="F5" s="367" t="s">
        <v>126</v>
      </c>
      <c r="G5" s="594">
        <v>9349</v>
      </c>
      <c r="H5" s="595"/>
      <c r="I5" s="368" t="s">
        <v>127</v>
      </c>
      <c r="K5" s="369"/>
      <c r="L5" s="370"/>
    </row>
    <row r="6" spans="1:12" s="190" customFormat="1" ht="20.149999999999999" customHeight="1">
      <c r="C6" s="190" t="s">
        <v>129</v>
      </c>
      <c r="D6" s="109">
        <v>9374.1609102922394</v>
      </c>
      <c r="E6" s="366">
        <f>(D6*E32)/1000</f>
        <v>1011.6594454387384</v>
      </c>
      <c r="F6" s="367" t="s">
        <v>126</v>
      </c>
      <c r="G6" s="594">
        <v>9374.1609102922394</v>
      </c>
      <c r="H6" s="595"/>
      <c r="I6" s="371"/>
      <c r="K6" s="369"/>
      <c r="L6" s="370"/>
    </row>
    <row r="7" spans="1:12" s="190" customFormat="1" ht="30" customHeight="1">
      <c r="C7" s="190" t="s">
        <v>131</v>
      </c>
      <c r="D7" s="109">
        <v>9596.0115486108698</v>
      </c>
      <c r="E7" s="366">
        <f>(D7*F32)/1000</f>
        <v>1024.3742328142102</v>
      </c>
      <c r="F7" s="367" t="s">
        <v>126</v>
      </c>
      <c r="G7" s="594">
        <v>9596.0115486108698</v>
      </c>
      <c r="H7" s="596"/>
      <c r="I7" s="368" t="s">
        <v>130</v>
      </c>
      <c r="K7" s="369"/>
      <c r="L7" s="370"/>
    </row>
    <row r="8" spans="1:12" s="190" customFormat="1" ht="20.149999999999999" customHeight="1">
      <c r="B8" s="372"/>
      <c r="C8" s="372" t="s">
        <v>138</v>
      </c>
      <c r="D8" s="373">
        <v>9749.9869504400303</v>
      </c>
      <c r="E8" s="374">
        <f>(D8*G32)/1000</f>
        <v>1166.7809383591584</v>
      </c>
      <c r="F8" s="375" t="s">
        <v>126</v>
      </c>
      <c r="G8" s="597">
        <v>9749.9869504400303</v>
      </c>
      <c r="H8" s="598"/>
      <c r="I8" s="371"/>
      <c r="K8" s="369"/>
      <c r="L8" s="370"/>
    </row>
    <row r="9" spans="1:12" s="190" customFormat="1" ht="22" customHeight="1">
      <c r="B9" s="365" t="s">
        <v>132</v>
      </c>
      <c r="C9" s="190" t="s">
        <v>128</v>
      </c>
      <c r="D9" s="109">
        <v>3376.9083014615999</v>
      </c>
      <c r="E9" s="366">
        <f>(D9*D32)/1000</f>
        <v>373.99259438687221</v>
      </c>
      <c r="F9" s="367" t="s">
        <v>126</v>
      </c>
      <c r="G9" s="599">
        <v>3376.9083014615999</v>
      </c>
      <c r="H9" s="600"/>
      <c r="I9" s="601" t="s">
        <v>236</v>
      </c>
      <c r="K9" s="369"/>
      <c r="L9" s="370"/>
    </row>
    <row r="10" spans="1:12" s="190" customFormat="1" ht="22" customHeight="1">
      <c r="C10" s="190" t="s">
        <v>129</v>
      </c>
      <c r="D10" s="109">
        <v>3503.4195890966498</v>
      </c>
      <c r="E10" s="366">
        <f>(D10*E32)/1000</f>
        <v>378.08904205531047</v>
      </c>
      <c r="F10" s="367" t="s">
        <v>126</v>
      </c>
      <c r="G10" s="594">
        <v>3503.4195890966498</v>
      </c>
      <c r="H10" s="595"/>
      <c r="I10" s="601"/>
      <c r="K10" s="369"/>
      <c r="L10" s="370"/>
    </row>
    <row r="11" spans="1:12" s="190" customFormat="1" ht="22" customHeight="1">
      <c r="C11" s="190" t="s">
        <v>131</v>
      </c>
      <c r="D11" s="109">
        <v>3563.4316545064098</v>
      </c>
      <c r="E11" s="366">
        <f>(D11*F32)/1000</f>
        <v>380.39632911855927</v>
      </c>
      <c r="F11" s="367" t="s">
        <v>126</v>
      </c>
      <c r="G11" s="594">
        <v>3563.4316545064098</v>
      </c>
      <c r="H11" s="596"/>
      <c r="I11" s="601"/>
      <c r="K11" s="369"/>
      <c r="L11" s="370"/>
    </row>
    <row r="12" spans="1:12" s="190" customFormat="1" ht="22" customHeight="1">
      <c r="C12" s="170" t="s">
        <v>138</v>
      </c>
      <c r="D12" s="109">
        <v>3597.9968707455901</v>
      </c>
      <c r="E12" s="366">
        <f>(D12*G32)/1000</f>
        <v>430.57228552212479</v>
      </c>
      <c r="F12" s="367" t="s">
        <v>126</v>
      </c>
      <c r="G12" s="594">
        <v>3597.9968707455901</v>
      </c>
      <c r="H12" s="596"/>
      <c r="I12" s="601"/>
      <c r="K12" s="369"/>
      <c r="L12" s="370"/>
    </row>
    <row r="13" spans="1:12" ht="6.75" customHeight="1">
      <c r="B13" s="357"/>
      <c r="C13" s="357"/>
      <c r="D13" s="266"/>
      <c r="E13" s="376"/>
      <c r="F13" s="377"/>
      <c r="G13" s="378"/>
      <c r="H13" s="379"/>
      <c r="I13" s="380"/>
      <c r="K13" s="186"/>
    </row>
    <row r="14" spans="1:12" ht="8.25" customHeight="1">
      <c r="B14" s="381"/>
      <c r="C14" s="381"/>
      <c r="D14" s="267"/>
      <c r="E14" s="382"/>
      <c r="F14" s="383"/>
      <c r="G14" s="384"/>
      <c r="H14" s="385"/>
      <c r="I14" s="386"/>
    </row>
    <row r="15" spans="1:12" ht="20.149999999999999" customHeight="1">
      <c r="B15" s="253" t="s">
        <v>133</v>
      </c>
      <c r="C15" s="357"/>
      <c r="D15" s="266"/>
      <c r="E15" s="387"/>
      <c r="F15" s="377"/>
      <c r="G15" s="378"/>
      <c r="H15" s="379"/>
      <c r="I15" s="380"/>
    </row>
    <row r="16" spans="1:12" s="190" customFormat="1" ht="30" customHeight="1">
      <c r="B16" s="365" t="s">
        <v>125</v>
      </c>
      <c r="C16" s="190" t="s">
        <v>128</v>
      </c>
      <c r="D16" s="109">
        <v>32763.973540874002</v>
      </c>
      <c r="E16" s="366">
        <f>(D16*D32)/1000</f>
        <v>3628.6100696517956</v>
      </c>
      <c r="F16" s="367" t="s">
        <v>126</v>
      </c>
      <c r="G16" s="594">
        <v>32763.973540874002</v>
      </c>
      <c r="H16" s="595"/>
      <c r="I16" s="368" t="s">
        <v>134</v>
      </c>
      <c r="K16" s="369"/>
      <c r="L16" s="370"/>
    </row>
    <row r="17" spans="1:12" s="190" customFormat="1" ht="20.149999999999999" customHeight="1">
      <c r="C17" s="190" t="s">
        <v>129</v>
      </c>
      <c r="D17" s="109">
        <v>32728.169903974402</v>
      </c>
      <c r="E17" s="366">
        <f>(D17*E32)/1000</f>
        <v>3532.0240960369174</v>
      </c>
      <c r="F17" s="367" t="s">
        <v>126</v>
      </c>
      <c r="G17" s="594">
        <v>32728.169903974402</v>
      </c>
      <c r="H17" s="595"/>
      <c r="I17" s="371"/>
      <c r="K17" s="369"/>
      <c r="L17" s="370"/>
    </row>
    <row r="18" spans="1:12" s="190" customFormat="1" ht="30" customHeight="1">
      <c r="C18" s="190" t="s">
        <v>131</v>
      </c>
      <c r="D18" s="109">
        <v>34050.939553598233</v>
      </c>
      <c r="E18" s="366">
        <f>(D18*F32)/1000</f>
        <v>3634.9377973466117</v>
      </c>
      <c r="F18" s="367" t="s">
        <v>126</v>
      </c>
      <c r="G18" s="594">
        <v>34050.939553598197</v>
      </c>
      <c r="H18" s="596"/>
      <c r="I18" s="388" t="s">
        <v>130</v>
      </c>
      <c r="K18" s="369"/>
      <c r="L18" s="370"/>
    </row>
    <row r="19" spans="1:12" s="190" customFormat="1" ht="20.149999999999999" customHeight="1">
      <c r="B19" s="372"/>
      <c r="C19" s="372" t="s">
        <v>138</v>
      </c>
      <c r="D19" s="373">
        <v>35248.394788852696</v>
      </c>
      <c r="E19" s="374">
        <f>(D19*G32)/1000</f>
        <v>4218.1754043820029</v>
      </c>
      <c r="F19" s="375" t="s">
        <v>126</v>
      </c>
      <c r="G19" s="597">
        <v>35248.394788852696</v>
      </c>
      <c r="H19" s="598"/>
      <c r="I19" s="388"/>
      <c r="K19" s="369"/>
      <c r="L19" s="370"/>
    </row>
    <row r="20" spans="1:12" s="190" customFormat="1" ht="22" customHeight="1">
      <c r="B20" s="365" t="s">
        <v>132</v>
      </c>
      <c r="C20" s="190" t="s">
        <v>128</v>
      </c>
      <c r="D20" s="109">
        <v>15830.983965924501</v>
      </c>
      <c r="E20" s="366">
        <f>(D20*D32)/1000</f>
        <v>1753.2814742261385</v>
      </c>
      <c r="F20" s="367" t="s">
        <v>135</v>
      </c>
      <c r="G20" s="599">
        <v>15830.983965924501</v>
      </c>
      <c r="H20" s="600"/>
      <c r="I20" s="601" t="s">
        <v>236</v>
      </c>
      <c r="K20" s="186"/>
      <c r="L20" s="370"/>
    </row>
    <row r="21" spans="1:12" s="190" customFormat="1" ht="22" customHeight="1">
      <c r="C21" s="190" t="s">
        <v>129</v>
      </c>
      <c r="D21" s="109">
        <v>15473.4006048014</v>
      </c>
      <c r="E21" s="366">
        <f>(D21*E32)/1000</f>
        <v>1669.8893932701671</v>
      </c>
      <c r="F21" s="367" t="s">
        <v>126</v>
      </c>
      <c r="G21" s="594">
        <v>15473.4006048014</v>
      </c>
      <c r="H21" s="595"/>
      <c r="I21" s="601"/>
      <c r="L21" s="370"/>
    </row>
    <row r="22" spans="1:12" s="190" customFormat="1" ht="22" customHeight="1">
      <c r="C22" s="190" t="s">
        <v>131</v>
      </c>
      <c r="D22" s="109">
        <v>16587.664933504766</v>
      </c>
      <c r="E22" s="366">
        <f>(D22*F32)/1000</f>
        <v>1770.7332316516338</v>
      </c>
      <c r="F22" s="367" t="s">
        <v>126</v>
      </c>
      <c r="G22" s="594">
        <v>16587.664933504799</v>
      </c>
      <c r="H22" s="596"/>
      <c r="I22" s="601"/>
      <c r="L22" s="370"/>
    </row>
    <row r="23" spans="1:12" s="190" customFormat="1" ht="22" customHeight="1">
      <c r="C23" s="170" t="s">
        <v>138</v>
      </c>
      <c r="D23" s="109">
        <v>17407.515124168072</v>
      </c>
      <c r="E23" s="366">
        <f>(D23*G32)/1000</f>
        <v>2083.1573349091932</v>
      </c>
      <c r="F23" s="367" t="s">
        <v>126</v>
      </c>
      <c r="G23" s="594">
        <v>17407.515124168072</v>
      </c>
      <c r="H23" s="596"/>
      <c r="I23" s="601"/>
      <c r="L23" s="370"/>
    </row>
    <row r="24" spans="1:12" ht="4.5" customHeight="1">
      <c r="B24" s="254"/>
      <c r="C24" s="254"/>
      <c r="D24" s="389"/>
      <c r="E24" s="390"/>
      <c r="F24" s="391"/>
      <c r="G24" s="308"/>
      <c r="H24" s="392"/>
      <c r="I24" s="393"/>
      <c r="K24" s="186"/>
    </row>
    <row r="25" spans="1:12" ht="7.5" customHeight="1">
      <c r="D25" s="310"/>
      <c r="E25" s="394"/>
      <c r="F25" s="310"/>
      <c r="G25" s="310"/>
      <c r="H25" s="310"/>
      <c r="I25" s="310"/>
    </row>
    <row r="26" spans="1:12">
      <c r="A26" s="86" t="s">
        <v>88</v>
      </c>
      <c r="D26" s="310"/>
      <c r="E26" s="394"/>
      <c r="F26" s="310"/>
      <c r="G26" s="310"/>
      <c r="H26" s="310"/>
      <c r="I26" s="310"/>
    </row>
    <row r="27" spans="1:12" s="131" customFormat="1" ht="22.4" customHeight="1">
      <c r="A27" s="593" t="s">
        <v>144</v>
      </c>
      <c r="B27" s="593"/>
      <c r="C27" s="593"/>
      <c r="D27" s="593"/>
      <c r="E27" s="593"/>
      <c r="F27" s="593"/>
      <c r="G27" s="593"/>
      <c r="H27" s="132"/>
      <c r="I27" s="132"/>
      <c r="J27" s="132"/>
      <c r="K27" s="86"/>
    </row>
    <row r="28" spans="1:12" s="131" customFormat="1" ht="22.4" customHeight="1">
      <c r="A28" s="126" t="s">
        <v>142</v>
      </c>
      <c r="B28" s="86"/>
      <c r="C28" s="86"/>
      <c r="D28" s="86"/>
      <c r="E28" s="86"/>
      <c r="F28" s="86"/>
      <c r="G28" s="86"/>
      <c r="H28" s="348"/>
    </row>
    <row r="29" spans="1:12" s="88" customFormat="1" ht="17.5" customHeight="1">
      <c r="A29" s="583" t="s">
        <v>143</v>
      </c>
      <c r="B29" s="584"/>
      <c r="C29" s="584"/>
      <c r="D29" s="86"/>
      <c r="E29" s="86"/>
      <c r="F29" s="86"/>
      <c r="G29" s="86"/>
      <c r="H29" s="86"/>
      <c r="I29" s="86"/>
      <c r="J29" s="132"/>
      <c r="K29" s="131"/>
    </row>
    <row r="30" spans="1:12" ht="15.75" customHeight="1">
      <c r="B30" s="587" t="s">
        <v>136</v>
      </c>
      <c r="C30" s="589" t="s">
        <v>145</v>
      </c>
      <c r="D30" s="590" t="s">
        <v>137</v>
      </c>
      <c r="E30" s="591"/>
      <c r="F30" s="591"/>
      <c r="G30" s="592"/>
      <c r="I30" s="88"/>
    </row>
    <row r="31" spans="1:12">
      <c r="B31" s="588"/>
      <c r="C31" s="588"/>
      <c r="D31" s="353" t="s">
        <v>128</v>
      </c>
      <c r="E31" s="353" t="s">
        <v>129</v>
      </c>
      <c r="F31" s="353" t="s">
        <v>131</v>
      </c>
      <c r="G31" s="353" t="s">
        <v>138</v>
      </c>
    </row>
    <row r="32" spans="1:12" ht="30">
      <c r="B32" s="395" t="s">
        <v>139</v>
      </c>
      <c r="C32" s="353" t="s">
        <v>140</v>
      </c>
      <c r="D32" s="396">
        <v>110.75</v>
      </c>
      <c r="E32" s="396">
        <v>107.92</v>
      </c>
      <c r="F32" s="396">
        <v>106.75</v>
      </c>
      <c r="G32" s="396">
        <v>119.67</v>
      </c>
    </row>
    <row r="33" spans="1:12">
      <c r="B33" s="585" t="s">
        <v>146</v>
      </c>
      <c r="C33" s="585"/>
      <c r="D33" s="585"/>
      <c r="E33" s="585"/>
      <c r="F33" s="585"/>
      <c r="G33" s="585"/>
      <c r="H33" s="585"/>
      <c r="I33" s="585"/>
    </row>
    <row r="34" spans="1:12" ht="15.75" customHeight="1">
      <c r="A34" s="291"/>
    </row>
    <row r="35" spans="1:12" ht="41.5" customHeight="1">
      <c r="A35" s="291" t="s">
        <v>67</v>
      </c>
      <c r="B35" s="586" t="s">
        <v>141</v>
      </c>
      <c r="C35" s="586"/>
      <c r="D35" s="586"/>
      <c r="E35" s="586"/>
      <c r="F35" s="586"/>
      <c r="G35" s="586"/>
      <c r="H35" s="586"/>
      <c r="I35" s="586"/>
    </row>
    <row r="36" spans="1:12">
      <c r="A36" s="132"/>
      <c r="B36" s="132"/>
      <c r="C36" s="132"/>
      <c r="D36" s="132"/>
      <c r="E36" s="88"/>
      <c r="F36" s="132"/>
      <c r="G36" s="132"/>
      <c r="H36" s="132"/>
      <c r="I36" s="132"/>
    </row>
    <row r="37" spans="1:12">
      <c r="A37" s="86" t="s">
        <v>89</v>
      </c>
    </row>
    <row r="38" spans="1:12">
      <c r="A38" s="126" t="s">
        <v>118</v>
      </c>
    </row>
    <row r="39" spans="1:12" ht="23.5" customHeight="1">
      <c r="J39" s="397"/>
      <c r="K39" s="398"/>
    </row>
    <row r="40" spans="1:12" ht="23.5" customHeight="1">
      <c r="A40" s="85" t="s">
        <v>239</v>
      </c>
      <c r="I40" s="89" t="s">
        <v>240</v>
      </c>
      <c r="J40" s="397"/>
      <c r="K40" s="398"/>
    </row>
    <row r="41" spans="1:12" ht="18.649999999999999" customHeight="1">
      <c r="B41" s="399"/>
      <c r="C41" s="351" t="s">
        <v>119</v>
      </c>
      <c r="D41" s="352" t="s">
        <v>120</v>
      </c>
      <c r="E41" s="353" t="s">
        <v>121</v>
      </c>
      <c r="F41" s="354" t="s">
        <v>122</v>
      </c>
      <c r="G41" s="355" t="s">
        <v>123</v>
      </c>
      <c r="H41" s="579" t="s">
        <v>90</v>
      </c>
      <c r="I41" s="580"/>
      <c r="J41" s="186"/>
      <c r="K41" s="186"/>
      <c r="L41" s="398"/>
    </row>
    <row r="42" spans="1:12" ht="15" customHeight="1">
      <c r="B42" s="89"/>
      <c r="C42" s="296"/>
      <c r="D42" s="333"/>
      <c r="E42" s="315"/>
      <c r="F42" s="260"/>
      <c r="G42" s="317"/>
      <c r="H42" s="400"/>
      <c r="J42" s="397"/>
      <c r="K42" s="398"/>
    </row>
    <row r="43" spans="1:12" ht="15" customHeight="1">
      <c r="B43" s="86" t="s">
        <v>241</v>
      </c>
      <c r="C43" s="401"/>
      <c r="D43" s="402"/>
      <c r="E43" s="403"/>
      <c r="H43" s="401"/>
      <c r="J43" s="186"/>
      <c r="K43" s="186"/>
      <c r="L43" s="398"/>
    </row>
    <row r="44" spans="1:12" ht="15" customHeight="1">
      <c r="A44" s="260"/>
      <c r="B44" s="260"/>
      <c r="C44" s="296"/>
      <c r="D44" s="404"/>
      <c r="E44" s="315"/>
      <c r="F44" s="260"/>
      <c r="G44" s="260"/>
      <c r="H44" s="296"/>
      <c r="I44" s="260"/>
      <c r="J44" s="397"/>
      <c r="K44" s="398"/>
    </row>
    <row r="45" spans="1:12" ht="15" customHeight="1">
      <c r="B45" s="126" t="s">
        <v>242</v>
      </c>
      <c r="C45" s="266">
        <v>9315</v>
      </c>
      <c r="D45" s="405">
        <f>(C45*$G$32)/1000</f>
        <v>1114.72605</v>
      </c>
      <c r="E45" s="406" t="s">
        <v>243</v>
      </c>
      <c r="F45" s="581">
        <f>C45</f>
        <v>9315</v>
      </c>
      <c r="G45" s="582"/>
      <c r="H45" s="407" t="s">
        <v>244</v>
      </c>
      <c r="J45" s="186"/>
      <c r="K45" s="186"/>
      <c r="L45" s="398"/>
    </row>
    <row r="46" spans="1:12" ht="15" customHeight="1">
      <c r="B46" s="357"/>
      <c r="C46" s="266"/>
      <c r="D46" s="408"/>
      <c r="E46" s="409"/>
      <c r="F46" s="410"/>
      <c r="G46" s="394"/>
      <c r="H46" s="411"/>
      <c r="J46" s="397"/>
      <c r="K46" s="398"/>
    </row>
    <row r="47" spans="1:12" ht="30">
      <c r="B47" s="132" t="s">
        <v>245</v>
      </c>
      <c r="C47" s="266">
        <v>10408</v>
      </c>
      <c r="D47" s="405">
        <f>(C47*$G$32)/1000</f>
        <v>1245.5253600000001</v>
      </c>
      <c r="E47" s="406" t="s">
        <v>243</v>
      </c>
      <c r="F47" s="575">
        <f>C47</f>
        <v>10408</v>
      </c>
      <c r="G47" s="576"/>
      <c r="H47" s="412" t="s">
        <v>246</v>
      </c>
      <c r="J47" s="186"/>
      <c r="K47" s="186"/>
      <c r="L47" s="398"/>
    </row>
    <row r="48" spans="1:12" ht="15" customHeight="1">
      <c r="A48" s="86" t="s">
        <v>115</v>
      </c>
      <c r="B48" s="357"/>
      <c r="C48" s="266"/>
      <c r="D48" s="408"/>
      <c r="E48" s="315"/>
      <c r="F48" s="410"/>
      <c r="G48" s="413"/>
      <c r="H48" s="414"/>
      <c r="J48" s="397"/>
    </row>
    <row r="49" spans="1:17" ht="30">
      <c r="B49" s="132" t="s">
        <v>273</v>
      </c>
      <c r="C49" s="266">
        <v>14564</v>
      </c>
      <c r="D49" s="405">
        <f>(C49*$G$32)/1000</f>
        <v>1742.8738800000001</v>
      </c>
      <c r="E49" s="406" t="s">
        <v>243</v>
      </c>
      <c r="F49" s="575">
        <f>C49</f>
        <v>14564</v>
      </c>
      <c r="G49" s="576"/>
      <c r="H49" s="415"/>
      <c r="J49" s="397"/>
    </row>
    <row r="50" spans="1:17" ht="15" customHeight="1">
      <c r="A50" s="86" t="s">
        <v>115</v>
      </c>
      <c r="B50" s="357"/>
      <c r="C50" s="266"/>
      <c r="D50" s="408"/>
      <c r="E50" s="315"/>
      <c r="F50" s="413"/>
      <c r="G50" s="413"/>
      <c r="H50" s="401"/>
    </row>
    <row r="51" spans="1:17" s="131" customFormat="1" ht="15" customHeight="1">
      <c r="A51" s="86" t="s">
        <v>247</v>
      </c>
      <c r="B51" s="416" t="s">
        <v>248</v>
      </c>
      <c r="C51" s="266"/>
      <c r="D51" s="408"/>
      <c r="E51" s="417"/>
      <c r="F51" s="413"/>
      <c r="G51" s="413"/>
      <c r="H51" s="418"/>
      <c r="I51" s="86"/>
      <c r="J51" s="132"/>
      <c r="K51" s="86"/>
      <c r="Q51" s="419"/>
    </row>
    <row r="52" spans="1:17" s="131" customFormat="1" ht="15" customHeight="1">
      <c r="A52" s="86"/>
      <c r="B52" s="357"/>
      <c r="C52" s="266"/>
      <c r="D52" s="408"/>
      <c r="E52" s="377"/>
      <c r="F52" s="413"/>
      <c r="G52" s="413"/>
      <c r="H52" s="358"/>
      <c r="I52" s="86"/>
    </row>
    <row r="53" spans="1:17" s="88" customFormat="1" ht="15" customHeight="1">
      <c r="A53" s="86"/>
      <c r="B53" s="126" t="s">
        <v>249</v>
      </c>
      <c r="C53" s="266">
        <v>64260</v>
      </c>
      <c r="D53" s="405">
        <f>(C53*$G$32)/1000</f>
        <v>7689.9942000000001</v>
      </c>
      <c r="E53" s="406" t="s">
        <v>243</v>
      </c>
      <c r="F53" s="575">
        <f>C53</f>
        <v>64260</v>
      </c>
      <c r="G53" s="576"/>
      <c r="H53" s="407"/>
      <c r="I53" s="86"/>
      <c r="J53" s="132"/>
      <c r="K53" s="131"/>
    </row>
    <row r="54" spans="1:17" ht="15" customHeight="1">
      <c r="B54" s="357"/>
      <c r="C54" s="266"/>
      <c r="D54" s="408"/>
      <c r="E54" s="377"/>
      <c r="F54" s="413"/>
      <c r="G54" s="420"/>
      <c r="H54" s="358"/>
      <c r="K54" s="88"/>
    </row>
    <row r="55" spans="1:17" ht="15" customHeight="1">
      <c r="B55" s="126" t="s">
        <v>250</v>
      </c>
      <c r="C55" s="266">
        <v>57261</v>
      </c>
      <c r="D55" s="405">
        <f>(C55*$G$32)/1000</f>
        <v>6852.4238700000005</v>
      </c>
      <c r="E55" s="406" t="s">
        <v>243</v>
      </c>
      <c r="F55" s="575">
        <f>C55</f>
        <v>57261</v>
      </c>
      <c r="G55" s="576"/>
      <c r="H55" s="407"/>
    </row>
    <row r="56" spans="1:17" ht="15" customHeight="1">
      <c r="B56" s="357"/>
      <c r="C56" s="266"/>
      <c r="D56" s="408"/>
      <c r="E56" s="377"/>
      <c r="F56" s="413"/>
      <c r="G56" s="420"/>
      <c r="H56" s="358"/>
    </row>
    <row r="57" spans="1:17" ht="30">
      <c r="B57" s="132" t="s">
        <v>251</v>
      </c>
      <c r="C57" s="266">
        <v>57986</v>
      </c>
      <c r="D57" s="405">
        <f>(C57*$G$32)/1000</f>
        <v>6939.18462</v>
      </c>
      <c r="E57" s="406" t="s">
        <v>243</v>
      </c>
      <c r="F57" s="575">
        <f>C57</f>
        <v>57986</v>
      </c>
      <c r="G57" s="576"/>
      <c r="H57" s="407"/>
    </row>
    <row r="58" spans="1:17" ht="15" customHeight="1">
      <c r="B58" s="357"/>
      <c r="C58" s="266"/>
      <c r="D58" s="408"/>
      <c r="E58" s="377"/>
      <c r="F58" s="413"/>
      <c r="G58" s="420"/>
      <c r="H58" s="358"/>
    </row>
    <row r="59" spans="1:17" ht="15" customHeight="1">
      <c r="B59" s="126" t="s">
        <v>252</v>
      </c>
      <c r="C59" s="266">
        <v>58416</v>
      </c>
      <c r="D59" s="405">
        <f>(C59*$G$32)/1000</f>
        <v>6990.6427199999998</v>
      </c>
      <c r="E59" s="406" t="s">
        <v>243</v>
      </c>
      <c r="F59" s="575">
        <f>C59</f>
        <v>58416</v>
      </c>
      <c r="G59" s="576"/>
      <c r="H59" s="407"/>
    </row>
    <row r="60" spans="1:17" ht="15" customHeight="1">
      <c r="B60" s="254"/>
      <c r="C60" s="389"/>
      <c r="D60" s="421"/>
      <c r="E60" s="391"/>
      <c r="F60" s="254"/>
      <c r="G60" s="254"/>
      <c r="H60" s="389"/>
      <c r="I60" s="254"/>
    </row>
    <row r="61" spans="1:17">
      <c r="C61" s="310"/>
      <c r="D61" s="310"/>
      <c r="E61" s="310"/>
      <c r="F61" s="310"/>
      <c r="G61" s="310"/>
      <c r="H61" s="310"/>
    </row>
    <row r="62" spans="1:17">
      <c r="A62" s="86" t="s">
        <v>88</v>
      </c>
      <c r="D62" s="310"/>
      <c r="E62" s="394"/>
      <c r="F62" s="310"/>
      <c r="G62" s="310"/>
      <c r="H62" s="310"/>
      <c r="I62" s="310"/>
    </row>
    <row r="63" spans="1:17" ht="18">
      <c r="A63" s="577" t="s">
        <v>309</v>
      </c>
      <c r="B63" s="577"/>
      <c r="C63" s="577"/>
      <c r="D63" s="578"/>
      <c r="E63" s="578"/>
      <c r="F63" s="578"/>
      <c r="G63" s="578"/>
    </row>
    <row r="64" spans="1:17">
      <c r="A64" s="86" t="s">
        <v>89</v>
      </c>
    </row>
    <row r="65" spans="1:1">
      <c r="A65" s="126" t="s">
        <v>253</v>
      </c>
    </row>
    <row r="67" spans="1:1">
      <c r="A67" s="126" t="s">
        <v>254</v>
      </c>
    </row>
  </sheetData>
  <mergeCells count="35">
    <mergeCell ref="I9:I12"/>
    <mergeCell ref="I20:I23"/>
    <mergeCell ref="G9:H9"/>
    <mergeCell ref="A1:C1"/>
    <mergeCell ref="G5:H5"/>
    <mergeCell ref="G6:H6"/>
    <mergeCell ref="G7:H7"/>
    <mergeCell ref="G8:H8"/>
    <mergeCell ref="A27:G27"/>
    <mergeCell ref="G10:H10"/>
    <mergeCell ref="G11:H11"/>
    <mergeCell ref="G12:H12"/>
    <mergeCell ref="G16:H16"/>
    <mergeCell ref="G17:H17"/>
    <mergeCell ref="G18:H18"/>
    <mergeCell ref="G19:H19"/>
    <mergeCell ref="G20:H20"/>
    <mergeCell ref="G21:H21"/>
    <mergeCell ref="G22:H22"/>
    <mergeCell ref="G23:H23"/>
    <mergeCell ref="A29:C29"/>
    <mergeCell ref="B33:I33"/>
    <mergeCell ref="B35:I35"/>
    <mergeCell ref="B30:B31"/>
    <mergeCell ref="C30:C31"/>
    <mergeCell ref="D30:G30"/>
    <mergeCell ref="F55:G55"/>
    <mergeCell ref="F57:G57"/>
    <mergeCell ref="F59:G59"/>
    <mergeCell ref="A63:G63"/>
    <mergeCell ref="H41:I41"/>
    <mergeCell ref="F45:G45"/>
    <mergeCell ref="F47:G47"/>
    <mergeCell ref="F49:G49"/>
    <mergeCell ref="F53:G53"/>
  </mergeCells>
  <phoneticPr fontId="2"/>
  <pageMargins left="0.70866141732283472" right="0.70866141732283472" top="0.74803149606299213" bottom="0.74803149606299213" header="0.31496062992125984" footer="0.31496062992125984"/>
  <pageSetup paperSize="9" scale="58" fitToWidth="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D2712-E347-412D-8B4B-51A9F1903B2D}">
  <sheetPr>
    <tabColor rgb="FFFFFF00"/>
  </sheetPr>
  <dimension ref="A1:Y66"/>
  <sheetViews>
    <sheetView view="pageBreakPreview" zoomScaleNormal="100" zoomScaleSheetLayoutView="100" workbookViewId="0">
      <selection sqref="A1:C1"/>
    </sheetView>
  </sheetViews>
  <sheetFormatPr defaultColWidth="9" defaultRowHeight="15"/>
  <cols>
    <col min="1" max="1" width="6" style="17" customWidth="1"/>
    <col min="2" max="2" width="13" style="17" customWidth="1"/>
    <col min="3" max="3" width="13.08203125" style="134" customWidth="1"/>
    <col min="4" max="4" width="21.08203125" style="15" customWidth="1"/>
    <col min="5" max="5" width="13.83203125" style="16" customWidth="1"/>
    <col min="6" max="6" width="20" style="17" customWidth="1"/>
    <col min="7" max="8" width="14.08203125" style="18" customWidth="1"/>
    <col min="9" max="9" width="13.08203125" style="17" customWidth="1"/>
    <col min="10" max="10" width="10" style="17" customWidth="1"/>
    <col min="11" max="11" width="28" style="17" customWidth="1"/>
    <col min="12" max="13" width="9" style="17"/>
    <col min="14" max="15" width="13.58203125" style="17" customWidth="1"/>
    <col min="16" max="16384" width="9" style="17"/>
  </cols>
  <sheetData>
    <row r="1" spans="1:15">
      <c r="A1" s="626" t="s">
        <v>288</v>
      </c>
      <c r="B1" s="626"/>
      <c r="C1" s="626"/>
    </row>
    <row r="2" spans="1:15" ht="32.5" customHeight="1">
      <c r="B2" s="627" t="s">
        <v>147</v>
      </c>
      <c r="C2" s="629" t="s">
        <v>148</v>
      </c>
      <c r="D2" s="631" t="s">
        <v>149</v>
      </c>
      <c r="E2" s="627"/>
      <c r="F2" s="19" t="s">
        <v>150</v>
      </c>
      <c r="G2" s="633" t="s">
        <v>151</v>
      </c>
      <c r="H2" s="634"/>
      <c r="I2" s="20" t="s">
        <v>152</v>
      </c>
      <c r="J2" s="623" t="s">
        <v>153</v>
      </c>
      <c r="K2" s="611" t="s">
        <v>154</v>
      </c>
    </row>
    <row r="3" spans="1:15" ht="33.75" customHeight="1">
      <c r="B3" s="628"/>
      <c r="C3" s="630"/>
      <c r="D3" s="632"/>
      <c r="E3" s="628"/>
      <c r="F3" s="22" t="s">
        <v>155</v>
      </c>
      <c r="G3" s="23" t="s">
        <v>156</v>
      </c>
      <c r="H3" s="24" t="s">
        <v>157</v>
      </c>
      <c r="I3" s="25" t="s">
        <v>158</v>
      </c>
      <c r="J3" s="624"/>
      <c r="K3" s="612"/>
    </row>
    <row r="4" spans="1:15" ht="10.5" customHeight="1">
      <c r="B4" s="18"/>
      <c r="C4" s="26"/>
      <c r="D4" s="21"/>
      <c r="E4" s="27"/>
      <c r="F4" s="28"/>
      <c r="H4" s="29"/>
      <c r="I4" s="30"/>
      <c r="J4" s="28"/>
      <c r="K4" s="31"/>
    </row>
    <row r="5" spans="1:15" ht="15.75" customHeight="1">
      <c r="B5" s="32" t="s">
        <v>278</v>
      </c>
      <c r="C5" s="26"/>
      <c r="D5" s="31"/>
      <c r="E5" s="27"/>
      <c r="F5" s="28"/>
      <c r="H5" s="33"/>
      <c r="I5" s="34"/>
      <c r="J5" s="28"/>
      <c r="K5" s="31"/>
    </row>
    <row r="6" spans="1:15" ht="15" customHeight="1">
      <c r="C6" s="35"/>
      <c r="D6" s="36"/>
      <c r="E6" s="37"/>
      <c r="F6" s="38"/>
      <c r="G6" s="39"/>
      <c r="H6" s="40"/>
      <c r="I6" s="41"/>
      <c r="J6" s="42"/>
      <c r="K6" s="43"/>
      <c r="M6" s="44"/>
    </row>
    <row r="7" spans="1:15" ht="13.5" customHeight="1">
      <c r="B7" s="613" t="s">
        <v>159</v>
      </c>
      <c r="C7" s="35" t="s">
        <v>160</v>
      </c>
      <c r="D7" s="614" t="s">
        <v>161</v>
      </c>
      <c r="E7" s="615"/>
      <c r="F7" s="38">
        <v>27214.589878999999</v>
      </c>
      <c r="G7" s="45">
        <v>4510.9741694560589</v>
      </c>
      <c r="H7" s="46">
        <f>(G7*'5．大学の学生納付金'!$G$32)/10000</f>
        <v>53.98282788588066</v>
      </c>
      <c r="I7" s="45">
        <v>6032.9740000000002</v>
      </c>
      <c r="J7" s="47" t="s">
        <v>162</v>
      </c>
      <c r="K7" s="31"/>
      <c r="M7" s="44"/>
    </row>
    <row r="8" spans="1:15" ht="15.75" customHeight="1">
      <c r="B8" s="613"/>
      <c r="C8" s="35"/>
      <c r="D8" s="36"/>
      <c r="E8" s="37"/>
      <c r="F8" s="38"/>
      <c r="G8" s="48"/>
      <c r="H8" s="40"/>
      <c r="I8" s="41"/>
      <c r="J8" s="42"/>
      <c r="K8" s="43"/>
      <c r="M8" s="44"/>
    </row>
    <row r="9" spans="1:15" ht="14.25" customHeight="1">
      <c r="B9" s="613"/>
      <c r="C9" s="35" t="s">
        <v>163</v>
      </c>
      <c r="D9" s="616" t="s">
        <v>164</v>
      </c>
      <c r="E9" s="617"/>
      <c r="F9" s="38">
        <v>906.37400000000002</v>
      </c>
      <c r="G9" s="45">
        <v>527.35346379461021</v>
      </c>
      <c r="H9" s="46">
        <f>(G9*'5．大学の学生納付金'!$G$32)/10000</f>
        <v>6.3108389012301007</v>
      </c>
      <c r="I9" s="45">
        <v>1718.722</v>
      </c>
      <c r="J9" s="47" t="s">
        <v>162</v>
      </c>
      <c r="M9" s="44"/>
    </row>
    <row r="10" spans="1:15" ht="13.5" customHeight="1">
      <c r="B10" s="16"/>
      <c r="C10" s="35"/>
      <c r="D10" s="36"/>
      <c r="E10" s="37"/>
      <c r="F10" s="38"/>
      <c r="G10" s="48"/>
      <c r="H10" s="40"/>
      <c r="I10" s="41"/>
      <c r="J10" s="49"/>
      <c r="K10" s="43"/>
      <c r="M10" s="44"/>
    </row>
    <row r="11" spans="1:15" ht="49.4" customHeight="1">
      <c r="B11" s="50"/>
      <c r="C11" s="51" t="s">
        <v>163</v>
      </c>
      <c r="D11" s="618" t="s">
        <v>165</v>
      </c>
      <c r="E11" s="619"/>
      <c r="F11" s="53">
        <v>1214.174</v>
      </c>
      <c r="G11" s="54">
        <v>2668.4263156159691</v>
      </c>
      <c r="H11" s="46">
        <f>(G11*'5．大学の学生納付金'!$G$32)/10000</f>
        <v>31.933057718976301</v>
      </c>
      <c r="I11" s="53">
        <v>455.01499999999999</v>
      </c>
      <c r="J11" s="47" t="s">
        <v>162</v>
      </c>
      <c r="K11" s="55" t="s">
        <v>166</v>
      </c>
      <c r="M11" s="44"/>
    </row>
    <row r="12" spans="1:15" ht="40.5" customHeight="1">
      <c r="B12" s="16"/>
      <c r="C12" s="620" t="s">
        <v>167</v>
      </c>
      <c r="D12" s="56" t="s">
        <v>168</v>
      </c>
      <c r="E12" s="57" t="s">
        <v>117</v>
      </c>
      <c r="F12" s="38">
        <v>15430.895605</v>
      </c>
      <c r="G12" s="45">
        <v>3790.4109409523621</v>
      </c>
      <c r="H12" s="46">
        <f>(G12*'5．大学の学生納付金'!$G$32)/10000</f>
        <v>45.35984773037692</v>
      </c>
      <c r="I12" s="45">
        <v>4071.0349999999999</v>
      </c>
      <c r="J12" s="58" t="s">
        <v>169</v>
      </c>
      <c r="K12" s="621" t="s">
        <v>170</v>
      </c>
      <c r="M12" s="44"/>
    </row>
    <row r="13" spans="1:15">
      <c r="B13" s="16"/>
      <c r="C13" s="620"/>
      <c r="D13" s="36"/>
      <c r="E13" s="37"/>
      <c r="F13" s="53"/>
      <c r="G13" s="48"/>
      <c r="H13" s="40"/>
      <c r="I13" s="59"/>
      <c r="J13" s="622" t="s">
        <v>171</v>
      </c>
      <c r="K13" s="621"/>
      <c r="M13" s="44"/>
    </row>
    <row r="14" spans="1:15" ht="18" customHeight="1">
      <c r="C14" s="60"/>
      <c r="D14" s="61"/>
      <c r="E14" s="57" t="s">
        <v>117</v>
      </c>
      <c r="F14" s="38">
        <v>17721.978827999999</v>
      </c>
      <c r="G14" s="45">
        <v>4175.0977170042734</v>
      </c>
      <c r="H14" s="46">
        <f>(G14*'5．大学の学生納付金'!$G$32)/10000</f>
        <v>49.963394379390145</v>
      </c>
      <c r="I14" s="45">
        <v>4244.6859999999997</v>
      </c>
      <c r="J14" s="622"/>
      <c r="K14" s="62"/>
      <c r="M14" s="44"/>
      <c r="N14" s="63" t="s">
        <v>172</v>
      </c>
      <c r="O14" s="63" t="s">
        <v>173</v>
      </c>
    </row>
    <row r="15" spans="1:15" ht="29.25" customHeight="1">
      <c r="C15" s="26"/>
      <c r="D15" s="36"/>
      <c r="E15" s="57" t="s">
        <v>116</v>
      </c>
      <c r="F15" s="38">
        <v>26059.38175</v>
      </c>
      <c r="G15" s="45">
        <v>19334.467325013731</v>
      </c>
      <c r="H15" s="46">
        <f>(G15*'5．大学の学生納付金'!$G$32)/10000</f>
        <v>231.37557047843933</v>
      </c>
      <c r="I15" s="45">
        <v>1347.82</v>
      </c>
      <c r="J15" s="58"/>
      <c r="K15" s="621" t="s">
        <v>174</v>
      </c>
      <c r="M15" s="44"/>
      <c r="N15" s="63" t="s">
        <v>172</v>
      </c>
      <c r="O15" s="63" t="s">
        <v>173</v>
      </c>
    </row>
    <row r="16" spans="1:15" ht="20.25" customHeight="1">
      <c r="B16" s="16"/>
      <c r="C16" s="60"/>
      <c r="D16" s="36"/>
      <c r="E16" s="37"/>
      <c r="F16" s="38"/>
      <c r="G16" s="48"/>
      <c r="H16" s="40"/>
      <c r="I16" s="41"/>
      <c r="J16" s="58"/>
      <c r="K16" s="621"/>
      <c r="M16" s="44"/>
    </row>
    <row r="17" spans="1:15" ht="18" customHeight="1">
      <c r="B17" s="16"/>
      <c r="C17" s="620" t="s">
        <v>167</v>
      </c>
      <c r="D17" s="618" t="s">
        <v>175</v>
      </c>
      <c r="E17" s="57" t="s">
        <v>117</v>
      </c>
      <c r="F17" s="38">
        <v>11257.858047</v>
      </c>
      <c r="G17" s="45">
        <v>19894.42646320775</v>
      </c>
      <c r="H17" s="46">
        <f>(G17*'5．大学の学生納付金'!$G$32)/10000</f>
        <v>238.07660148520716</v>
      </c>
      <c r="I17" s="45">
        <v>565.88</v>
      </c>
      <c r="J17" s="625" t="s">
        <v>176</v>
      </c>
      <c r="K17" s="56"/>
      <c r="M17" s="44"/>
    </row>
    <row r="18" spans="1:15" ht="14.25" customHeight="1">
      <c r="C18" s="620"/>
      <c r="D18" s="618"/>
      <c r="E18" s="57" t="s">
        <v>116</v>
      </c>
      <c r="F18" s="38">
        <v>13274.288583</v>
      </c>
      <c r="G18" s="45">
        <v>29818.939541246691</v>
      </c>
      <c r="H18" s="46">
        <f>(G18*'5．大学の学生納付金'!$G$32)/10000</f>
        <v>356.84324949009914</v>
      </c>
      <c r="I18" s="45">
        <v>445.16300000000001</v>
      </c>
      <c r="J18" s="625"/>
      <c r="K18" s="52"/>
      <c r="M18" s="44"/>
    </row>
    <row r="19" spans="1:15" ht="14.25" customHeight="1">
      <c r="C19" s="64"/>
      <c r="D19" s="52"/>
      <c r="E19" s="57"/>
      <c r="F19" s="38"/>
      <c r="G19" s="45"/>
      <c r="H19" s="40"/>
      <c r="I19" s="45"/>
      <c r="J19" s="47"/>
      <c r="K19" s="52"/>
      <c r="M19" s="44"/>
    </row>
    <row r="20" spans="1:15" ht="14.25" customHeight="1">
      <c r="C20" s="64" t="s">
        <v>160</v>
      </c>
      <c r="D20" s="618" t="s">
        <v>177</v>
      </c>
      <c r="E20" s="619"/>
      <c r="F20" s="38">
        <v>8642.2950000000001</v>
      </c>
      <c r="G20" s="45">
        <v>15305.172093188001</v>
      </c>
      <c r="H20" s="46">
        <f>(G20*'5．大学の学生納付金'!$G$32)/10000</f>
        <v>183.15699443918081</v>
      </c>
      <c r="I20" s="45">
        <v>564.66499999999996</v>
      </c>
      <c r="J20" s="47" t="s">
        <v>162</v>
      </c>
      <c r="K20" s="52"/>
      <c r="M20" s="44"/>
    </row>
    <row r="21" spans="1:15">
      <c r="B21" s="65"/>
      <c r="C21" s="66"/>
      <c r="D21" s="67"/>
      <c r="E21" s="68"/>
      <c r="F21" s="69"/>
      <c r="G21" s="70"/>
      <c r="H21" s="71"/>
      <c r="I21" s="72"/>
      <c r="J21" s="69"/>
      <c r="K21" s="73"/>
      <c r="M21" s="44"/>
      <c r="N21" s="63" t="s">
        <v>178</v>
      </c>
      <c r="O21" s="63" t="s">
        <v>179</v>
      </c>
    </row>
    <row r="22" spans="1:15" ht="9.65" customHeight="1">
      <c r="C22" s="74"/>
      <c r="D22" s="75"/>
      <c r="E22" s="76"/>
      <c r="F22" s="77"/>
      <c r="G22" s="39"/>
      <c r="H22" s="39"/>
      <c r="I22" s="77"/>
      <c r="J22" s="77"/>
      <c r="K22" s="77"/>
    </row>
    <row r="23" spans="1:15" ht="15.75" customHeight="1">
      <c r="A23" s="17" t="s">
        <v>88</v>
      </c>
      <c r="B23" s="50"/>
      <c r="C23" s="78"/>
      <c r="D23" s="50"/>
      <c r="E23" s="50"/>
      <c r="F23" s="50"/>
      <c r="G23" s="50"/>
      <c r="H23" s="50"/>
      <c r="I23" s="50"/>
      <c r="J23" s="50"/>
      <c r="K23" s="50"/>
    </row>
    <row r="24" spans="1:15">
      <c r="A24" s="50" t="s">
        <v>180</v>
      </c>
      <c r="B24" s="79"/>
      <c r="C24" s="80"/>
      <c r="D24" s="81"/>
      <c r="E24" s="81"/>
      <c r="F24" s="81"/>
      <c r="G24" s="81"/>
      <c r="H24" s="81"/>
      <c r="I24" s="82"/>
      <c r="J24" s="82"/>
      <c r="K24" s="82"/>
    </row>
    <row r="25" spans="1:15" s="82" customFormat="1" ht="18">
      <c r="A25" s="50" t="s">
        <v>310</v>
      </c>
      <c r="B25" s="347"/>
      <c r="C25" s="347"/>
      <c r="D25" s="347"/>
      <c r="E25" s="347"/>
      <c r="F25" s="347"/>
      <c r="G25" s="347"/>
      <c r="H25" s="347"/>
    </row>
    <row r="26" spans="1:15">
      <c r="C26" s="17"/>
      <c r="D26" s="17"/>
      <c r="E26" s="17"/>
      <c r="G26" s="17"/>
      <c r="H26" s="17"/>
    </row>
    <row r="27" spans="1:15" s="15" customFormat="1" ht="15" customHeight="1"/>
    <row r="28" spans="1:15">
      <c r="A28" s="17" t="s">
        <v>89</v>
      </c>
      <c r="B28" s="83"/>
      <c r="C28" s="78"/>
      <c r="D28" s="83"/>
      <c r="E28" s="83"/>
      <c r="F28" s="83"/>
      <c r="G28" s="83"/>
      <c r="H28" s="83"/>
      <c r="I28" s="83"/>
      <c r="J28" s="83"/>
      <c r="K28" s="83"/>
    </row>
    <row r="29" spans="1:15" ht="15.75" customHeight="1">
      <c r="A29" s="84"/>
      <c r="B29" s="610" t="s">
        <v>279</v>
      </c>
      <c r="C29" s="610"/>
      <c r="D29" s="610"/>
      <c r="E29" s="610"/>
      <c r="F29" s="610"/>
      <c r="G29" s="610"/>
      <c r="H29" s="610"/>
      <c r="I29" s="610"/>
      <c r="J29" s="610"/>
      <c r="K29" s="610"/>
    </row>
    <row r="31" spans="1:15" s="86" customFormat="1">
      <c r="A31" s="85" t="s">
        <v>255</v>
      </c>
      <c r="C31" s="87"/>
      <c r="D31" s="88"/>
      <c r="E31" s="89"/>
    </row>
    <row r="32" spans="1:15" s="90" customFormat="1" ht="20.149999999999999" customHeight="1">
      <c r="B32" s="90" t="s">
        <v>256</v>
      </c>
      <c r="M32" s="91" t="s">
        <v>237</v>
      </c>
    </row>
    <row r="33" spans="2:25" s="90" customFormat="1" ht="20.149999999999999" customHeight="1">
      <c r="B33" s="92"/>
      <c r="C33" s="92"/>
      <c r="D33" s="93"/>
      <c r="E33" s="93"/>
      <c r="F33" s="93"/>
      <c r="G33" s="93"/>
      <c r="H33" s="93"/>
      <c r="I33" s="93"/>
      <c r="J33" s="93"/>
      <c r="K33" s="93"/>
      <c r="L33" s="93"/>
      <c r="M33" s="93"/>
      <c r="O33" s="89"/>
      <c r="P33" s="94"/>
      <c r="Q33" s="86"/>
    </row>
    <row r="34" spans="2:25" s="90" customFormat="1" ht="20.149999999999999" customHeight="1">
      <c r="B34" s="95"/>
      <c r="C34" s="95"/>
      <c r="D34" s="602" t="s">
        <v>257</v>
      </c>
      <c r="E34" s="97"/>
      <c r="F34" s="97"/>
      <c r="G34" s="97"/>
      <c r="H34" s="98"/>
      <c r="I34" s="602" t="s">
        <v>258</v>
      </c>
      <c r="J34" s="92"/>
      <c r="K34" s="92"/>
      <c r="L34" s="99"/>
      <c r="M34" s="602" t="s">
        <v>259</v>
      </c>
    </row>
    <row r="35" spans="2:25" s="90" customFormat="1" ht="20.149999999999999" customHeight="1">
      <c r="B35" s="95"/>
      <c r="C35" s="607" t="s">
        <v>260</v>
      </c>
      <c r="D35" s="603"/>
      <c r="E35" s="602" t="s">
        <v>261</v>
      </c>
      <c r="F35" s="602" t="s">
        <v>262</v>
      </c>
      <c r="G35" s="609" t="s">
        <v>263</v>
      </c>
      <c r="H35" s="609" t="s">
        <v>264</v>
      </c>
      <c r="I35" s="605"/>
      <c r="J35" s="609" t="s">
        <v>265</v>
      </c>
      <c r="K35" s="609" t="s">
        <v>266</v>
      </c>
      <c r="L35" s="609" t="s">
        <v>267</v>
      </c>
      <c r="M35" s="603"/>
    </row>
    <row r="36" spans="2:25" s="90" customFormat="1" ht="20.149999999999999" customHeight="1">
      <c r="B36" s="101"/>
      <c r="C36" s="608"/>
      <c r="D36" s="604"/>
      <c r="E36" s="604"/>
      <c r="F36" s="604"/>
      <c r="G36" s="606"/>
      <c r="H36" s="606"/>
      <c r="I36" s="606"/>
      <c r="J36" s="606"/>
      <c r="K36" s="606"/>
      <c r="L36" s="606"/>
      <c r="M36" s="604"/>
    </row>
    <row r="37" spans="2:25" s="90" customFormat="1" ht="20.149999999999999" customHeight="1">
      <c r="B37" s="102" t="s">
        <v>268</v>
      </c>
      <c r="C37" s="103"/>
      <c r="D37" s="100"/>
      <c r="E37" s="100"/>
      <c r="F37" s="100"/>
      <c r="G37" s="100"/>
      <c r="H37" s="100"/>
      <c r="I37" s="100"/>
      <c r="J37" s="100"/>
      <c r="K37" s="100"/>
      <c r="L37" s="100"/>
      <c r="M37" s="96"/>
    </row>
    <row r="38" spans="2:25" s="90" customFormat="1" ht="20.149999999999999" customHeight="1">
      <c r="C38" s="90">
        <v>207106.4595928792</v>
      </c>
      <c r="D38" s="104">
        <v>99301.993847143793</v>
      </c>
      <c r="E38" s="104">
        <v>39159.036962401988</v>
      </c>
      <c r="F38" s="104">
        <v>47602.666145867057</v>
      </c>
      <c r="G38" s="104">
        <v>1156.141449729281</v>
      </c>
      <c r="H38" s="104">
        <v>11384.149289145451</v>
      </c>
      <c r="I38" s="104">
        <v>94614.575117042899</v>
      </c>
      <c r="J38" s="104">
        <v>15082.892671101599</v>
      </c>
      <c r="K38" s="104">
        <v>66421.965770162322</v>
      </c>
      <c r="L38" s="104">
        <v>13109.716675778989</v>
      </c>
      <c r="M38" s="105">
        <v>13189.89062869249</v>
      </c>
      <c r="O38" s="186"/>
    </row>
    <row r="39" spans="2:25" s="90" customFormat="1" ht="20.149999999999999" customHeight="1">
      <c r="B39" s="106" t="s">
        <v>269</v>
      </c>
      <c r="C39" s="107"/>
      <c r="D39" s="104"/>
      <c r="E39" s="104"/>
      <c r="F39" s="104"/>
      <c r="G39" s="104"/>
      <c r="H39" s="104"/>
      <c r="I39" s="104"/>
      <c r="J39" s="104"/>
      <c r="K39" s="104"/>
      <c r="L39" s="104"/>
      <c r="M39" s="105"/>
    </row>
    <row r="40" spans="2:25" s="90" customFormat="1" ht="20.149999999999999" customHeight="1">
      <c r="C40" s="90">
        <v>24784.430019479852</v>
      </c>
      <c r="D40" s="108">
        <v>11883.469603687698</v>
      </c>
      <c r="E40" s="108">
        <v>4686.1619532906461</v>
      </c>
      <c r="F40" s="108">
        <v>5696.6110576759111</v>
      </c>
      <c r="G40" s="108">
        <v>138.35544728910307</v>
      </c>
      <c r="H40" s="108">
        <v>1362.3411454320362</v>
      </c>
      <c r="I40" s="108">
        <v>11322.526204256523</v>
      </c>
      <c r="J40" s="108">
        <v>1804.9697659507285</v>
      </c>
      <c r="K40" s="108">
        <v>7948.7166437153246</v>
      </c>
      <c r="L40" s="108">
        <v>1568.8397945904715</v>
      </c>
      <c r="M40" s="109">
        <v>1578.4342115356303</v>
      </c>
      <c r="O40" s="187"/>
      <c r="P40" s="187"/>
      <c r="Q40" s="187"/>
      <c r="R40" s="187"/>
      <c r="S40" s="187"/>
      <c r="T40" s="187"/>
      <c r="U40" s="187"/>
      <c r="V40" s="187"/>
      <c r="W40" s="187"/>
      <c r="X40" s="187"/>
      <c r="Y40" s="187"/>
    </row>
    <row r="41" spans="2:25" s="90" customFormat="1" ht="20.149999999999999" customHeight="1">
      <c r="B41" s="110" t="s">
        <v>270</v>
      </c>
      <c r="C41" s="111"/>
      <c r="D41" s="108"/>
      <c r="E41" s="108"/>
      <c r="F41" s="108"/>
      <c r="G41" s="108"/>
      <c r="H41" s="108"/>
      <c r="I41" s="108"/>
      <c r="J41" s="108"/>
      <c r="K41" s="108"/>
      <c r="L41" s="108"/>
      <c r="M41" s="109"/>
    </row>
    <row r="42" spans="2:25" s="90" customFormat="1" ht="20.149999999999999" customHeight="1">
      <c r="C42" s="112">
        <v>100</v>
      </c>
      <c r="D42" s="113">
        <v>47.947318515485854</v>
      </c>
      <c r="E42" s="113">
        <v>18.907684984514294</v>
      </c>
      <c r="F42" s="113">
        <v>22.984636133243885</v>
      </c>
      <c r="G42" s="113">
        <v>0.55823534041476697</v>
      </c>
      <c r="H42" s="113">
        <v>5.496762057312897</v>
      </c>
      <c r="I42" s="113">
        <v>45.684029026922715</v>
      </c>
      <c r="J42" s="113">
        <v>7.2826761177564858</v>
      </c>
      <c r="K42" s="113">
        <v>32.071411920580225</v>
      </c>
      <c r="L42" s="113">
        <v>6.3299409885860136</v>
      </c>
      <c r="M42" s="114">
        <v>6.3686524575914243</v>
      </c>
    </row>
    <row r="43" spans="2:25" s="90" customFormat="1" ht="20.149999999999999" customHeight="1">
      <c r="B43" s="115"/>
      <c r="C43" s="115"/>
      <c r="D43" s="116"/>
      <c r="E43" s="116"/>
      <c r="F43" s="116"/>
      <c r="G43" s="116"/>
      <c r="H43" s="116"/>
      <c r="I43" s="116"/>
      <c r="J43" s="116"/>
      <c r="K43" s="116"/>
      <c r="L43" s="116"/>
      <c r="M43" s="117"/>
    </row>
    <row r="44" spans="2:25" s="90" customFormat="1" ht="20.149999999999999" customHeight="1"/>
    <row r="45" spans="2:25" s="90" customFormat="1" ht="20.149999999999999" customHeight="1"/>
    <row r="46" spans="2:25" s="90" customFormat="1" ht="20.149999999999999" customHeight="1">
      <c r="B46" s="118" t="s">
        <v>271</v>
      </c>
      <c r="C46" s="118"/>
      <c r="D46" s="118"/>
      <c r="E46" s="118"/>
      <c r="F46" s="118"/>
      <c r="G46" s="118"/>
      <c r="H46" s="118"/>
      <c r="I46" s="118"/>
      <c r="J46" s="118"/>
      <c r="K46" s="118"/>
      <c r="L46" s="118"/>
    </row>
    <row r="47" spans="2:25" s="90" customFormat="1" ht="20.149999999999999" customHeight="1">
      <c r="B47" s="92"/>
      <c r="C47" s="92"/>
      <c r="D47" s="93"/>
      <c r="E47" s="93"/>
      <c r="F47" s="93"/>
      <c r="G47" s="93"/>
      <c r="H47" s="93"/>
      <c r="I47" s="93"/>
      <c r="J47" s="93"/>
      <c r="K47" s="93"/>
      <c r="L47" s="93"/>
      <c r="M47" s="93"/>
    </row>
    <row r="48" spans="2:25" s="90" customFormat="1" ht="20.149999999999999" customHeight="1">
      <c r="B48" s="95"/>
      <c r="C48" s="95"/>
      <c r="D48" s="602" t="s">
        <v>257</v>
      </c>
      <c r="E48" s="97"/>
      <c r="F48" s="97"/>
      <c r="G48" s="97"/>
      <c r="H48" s="98"/>
      <c r="I48" s="602" t="s">
        <v>258</v>
      </c>
      <c r="J48" s="92"/>
      <c r="K48" s="92"/>
      <c r="L48" s="99"/>
      <c r="M48" s="602" t="s">
        <v>259</v>
      </c>
    </row>
    <row r="49" spans="1:25" s="90" customFormat="1" ht="20.149999999999999" customHeight="1">
      <c r="B49" s="95"/>
      <c r="C49" s="607" t="s">
        <v>260</v>
      </c>
      <c r="D49" s="603"/>
      <c r="E49" s="602" t="s">
        <v>261</v>
      </c>
      <c r="F49" s="602" t="s">
        <v>262</v>
      </c>
      <c r="G49" s="609" t="s">
        <v>263</v>
      </c>
      <c r="H49" s="609" t="s">
        <v>264</v>
      </c>
      <c r="I49" s="605"/>
      <c r="J49" s="609" t="s">
        <v>265</v>
      </c>
      <c r="K49" s="609" t="s">
        <v>266</v>
      </c>
      <c r="L49" s="609" t="s">
        <v>267</v>
      </c>
      <c r="M49" s="603"/>
    </row>
    <row r="50" spans="1:25" s="90" customFormat="1" ht="20.149999999999999" customHeight="1">
      <c r="B50" s="101"/>
      <c r="C50" s="608"/>
      <c r="D50" s="604"/>
      <c r="E50" s="604"/>
      <c r="F50" s="604"/>
      <c r="G50" s="606"/>
      <c r="H50" s="606"/>
      <c r="I50" s="606"/>
      <c r="J50" s="606"/>
      <c r="K50" s="606"/>
      <c r="L50" s="606"/>
      <c r="M50" s="604"/>
    </row>
    <row r="51" spans="1:25" s="90" customFormat="1" ht="20.149999999999999" customHeight="1">
      <c r="B51" s="102" t="s">
        <v>268</v>
      </c>
      <c r="C51" s="103"/>
      <c r="D51" s="100"/>
      <c r="E51" s="100"/>
      <c r="F51" s="100"/>
      <c r="G51" s="100"/>
      <c r="H51" s="100"/>
      <c r="I51" s="100"/>
      <c r="J51" s="100"/>
      <c r="K51" s="100"/>
      <c r="L51" s="100"/>
      <c r="M51" s="96"/>
    </row>
    <row r="52" spans="1:25" s="90" customFormat="1" ht="20.149999999999999" customHeight="1">
      <c r="B52" s="119"/>
      <c r="C52" s="90">
        <v>70509.862892294303</v>
      </c>
      <c r="D52" s="104">
        <v>45733.982686886666</v>
      </c>
      <c r="E52" s="104">
        <v>2302.0787176257131</v>
      </c>
      <c r="F52" s="104">
        <v>42160.700186528287</v>
      </c>
      <c r="G52" s="104">
        <v>145.29890798201731</v>
      </c>
      <c r="H52" s="104">
        <v>1125.904874750649</v>
      </c>
      <c r="I52" s="104">
        <v>23173.923095295053</v>
      </c>
      <c r="J52" s="104">
        <v>318.42668066098122</v>
      </c>
      <c r="K52" s="104">
        <v>17436.81598802287</v>
      </c>
      <c r="L52" s="104">
        <v>5418.6804266112013</v>
      </c>
      <c r="M52" s="105">
        <v>1601.9571101125889</v>
      </c>
    </row>
    <row r="53" spans="1:25" s="90" customFormat="1" ht="20.149999999999999" customHeight="1">
      <c r="B53" s="110"/>
      <c r="C53" s="111"/>
      <c r="D53" s="104"/>
      <c r="E53" s="104"/>
      <c r="F53" s="104"/>
      <c r="G53" s="104"/>
      <c r="H53" s="104"/>
      <c r="I53" s="104"/>
      <c r="J53" s="104"/>
      <c r="K53" s="104"/>
      <c r="L53" s="104"/>
      <c r="M53" s="105"/>
    </row>
    <row r="54" spans="1:25" s="90" customFormat="1" ht="20.149999999999999" customHeight="1">
      <c r="B54" s="91"/>
      <c r="C54" s="91">
        <v>8437.9152923208585</v>
      </c>
      <c r="D54" s="108">
        <v>5472.9857081397276</v>
      </c>
      <c r="E54" s="108">
        <v>275.48976013826911</v>
      </c>
      <c r="F54" s="108">
        <v>5045.3709913218399</v>
      </c>
      <c r="G54" s="108">
        <v>17.387920318208014</v>
      </c>
      <c r="H54" s="108">
        <v>134.73703636141016</v>
      </c>
      <c r="I54" s="108">
        <v>2773.223376813959</v>
      </c>
      <c r="J54" s="108">
        <v>38.10612087469962</v>
      </c>
      <c r="K54" s="108">
        <v>2086.6637692866971</v>
      </c>
      <c r="L54" s="108">
        <v>648.45348665256256</v>
      </c>
      <c r="M54" s="109">
        <v>191.7062073671735</v>
      </c>
      <c r="O54" s="187"/>
      <c r="P54" s="187"/>
      <c r="Q54" s="187"/>
      <c r="R54" s="187"/>
      <c r="S54" s="187"/>
      <c r="T54" s="187"/>
      <c r="U54" s="187"/>
      <c r="V54" s="187"/>
      <c r="W54" s="187"/>
      <c r="X54" s="187"/>
      <c r="Y54" s="187"/>
    </row>
    <row r="55" spans="1:25" s="90" customFormat="1" ht="20.149999999999999" customHeight="1">
      <c r="B55" s="110" t="s">
        <v>270</v>
      </c>
      <c r="C55" s="110"/>
      <c r="D55" s="120"/>
      <c r="E55" s="120"/>
      <c r="F55" s="120"/>
      <c r="G55" s="120"/>
      <c r="H55" s="120"/>
      <c r="I55" s="120"/>
      <c r="J55" s="120"/>
      <c r="K55" s="120"/>
      <c r="L55" s="120"/>
      <c r="M55" s="121"/>
    </row>
    <row r="56" spans="1:25" s="90" customFormat="1" ht="20.149999999999999" customHeight="1">
      <c r="B56" s="122"/>
      <c r="C56" s="123">
        <v>100</v>
      </c>
      <c r="D56" s="124">
        <v>64.861823312217396</v>
      </c>
      <c r="E56" s="124">
        <v>3.2649031258821197</v>
      </c>
      <c r="F56" s="124">
        <v>59.794046473937811</v>
      </c>
      <c r="G56" s="124">
        <v>0.20606891294621474</v>
      </c>
      <c r="H56" s="124">
        <v>1.5968047994512469</v>
      </c>
      <c r="I56" s="124">
        <v>32.866214944558664</v>
      </c>
      <c r="J56" s="124">
        <v>0.45160587129120711</v>
      </c>
      <c r="K56" s="124">
        <v>24.729612670865738</v>
      </c>
      <c r="L56" s="124">
        <v>7.6849964024017181</v>
      </c>
      <c r="M56" s="125">
        <v>2.2719617432239532</v>
      </c>
    </row>
    <row r="57" spans="1:25" s="90" customFormat="1" ht="20.149999999999999" customHeight="1">
      <c r="B57" s="115"/>
      <c r="C57" s="115"/>
      <c r="D57" s="116"/>
      <c r="E57" s="116"/>
      <c r="F57" s="116"/>
      <c r="G57" s="116"/>
      <c r="H57" s="116"/>
      <c r="I57" s="116"/>
      <c r="J57" s="116"/>
      <c r="K57" s="116"/>
      <c r="L57" s="116"/>
      <c r="M57" s="117"/>
    </row>
    <row r="58" spans="1:25" s="90" customFormat="1" ht="20.149999999999999" customHeight="1">
      <c r="E58" s="95"/>
      <c r="F58" s="95"/>
      <c r="G58" s="95"/>
    </row>
    <row r="59" spans="1:25" s="86" customFormat="1" ht="20.149999999999999" customHeight="1">
      <c r="A59" s="86" t="s">
        <v>88</v>
      </c>
      <c r="B59" s="126"/>
      <c r="C59" s="127"/>
      <c r="D59" s="126"/>
      <c r="E59" s="126"/>
    </row>
    <row r="60" spans="1:25" s="86" customFormat="1" ht="20.149999999999999" customHeight="1">
      <c r="A60" s="126" t="s">
        <v>272</v>
      </c>
      <c r="B60" s="128"/>
      <c r="C60" s="129"/>
      <c r="D60" s="130"/>
      <c r="E60" s="130"/>
      <c r="F60" s="130"/>
      <c r="G60" s="130"/>
      <c r="H60" s="130"/>
      <c r="I60" s="131"/>
      <c r="J60" s="131"/>
      <c r="K60" s="131"/>
    </row>
    <row r="61" spans="1:25" s="131" customFormat="1" ht="20.149999999999999" customHeight="1">
      <c r="A61" s="348" t="s">
        <v>311</v>
      </c>
      <c r="B61" s="130"/>
      <c r="C61" s="129"/>
      <c r="D61" s="130"/>
      <c r="E61" s="130"/>
    </row>
    <row r="62" spans="1:25" s="131" customFormat="1" ht="20.149999999999999" customHeight="1">
      <c r="A62" s="130"/>
      <c r="B62" s="86"/>
      <c r="C62" s="87"/>
      <c r="D62" s="88"/>
      <c r="E62" s="89"/>
    </row>
    <row r="63" spans="1:25" s="86" customFormat="1" ht="20.149999999999999" customHeight="1">
      <c r="A63" s="86" t="s">
        <v>89</v>
      </c>
      <c r="B63" s="132"/>
      <c r="C63" s="127"/>
      <c r="D63" s="132"/>
      <c r="E63" s="132"/>
    </row>
    <row r="64" spans="1:25" s="88" customFormat="1" ht="20.149999999999999" customHeight="1">
      <c r="A64" s="133"/>
      <c r="B64" s="586" t="s">
        <v>274</v>
      </c>
      <c r="C64" s="586"/>
      <c r="D64" s="586"/>
      <c r="E64" s="586"/>
      <c r="F64" s="586"/>
      <c r="G64" s="586"/>
      <c r="H64" s="586"/>
      <c r="I64" s="586"/>
      <c r="J64" s="586"/>
      <c r="K64" s="586"/>
      <c r="L64" s="586"/>
      <c r="M64" s="586"/>
    </row>
    <row r="66" ht="15.75" customHeight="1"/>
  </sheetData>
  <mergeCells count="43">
    <mergeCell ref="A1:C1"/>
    <mergeCell ref="B2:B3"/>
    <mergeCell ref="C2:C3"/>
    <mergeCell ref="D2:E3"/>
    <mergeCell ref="G2:H2"/>
    <mergeCell ref="B29:K29"/>
    <mergeCell ref="K2:K3"/>
    <mergeCell ref="B7:B9"/>
    <mergeCell ref="D7:E7"/>
    <mergeCell ref="D9:E9"/>
    <mergeCell ref="D11:E11"/>
    <mergeCell ref="C12:C13"/>
    <mergeCell ref="K12:K13"/>
    <mergeCell ref="J13:J14"/>
    <mergeCell ref="J2:J3"/>
    <mergeCell ref="K15:K16"/>
    <mergeCell ref="C17:C18"/>
    <mergeCell ref="D17:D18"/>
    <mergeCell ref="J17:J18"/>
    <mergeCell ref="D20:E20"/>
    <mergeCell ref="D34:D36"/>
    <mergeCell ref="I34:I36"/>
    <mergeCell ref="M34:M36"/>
    <mergeCell ref="C35:C36"/>
    <mergeCell ref="E35:E36"/>
    <mergeCell ref="F35:F36"/>
    <mergeCell ref="G35:G36"/>
    <mergeCell ref="H35:H36"/>
    <mergeCell ref="J35:J36"/>
    <mergeCell ref="K35:K36"/>
    <mergeCell ref="L35:L36"/>
    <mergeCell ref="B64:M64"/>
    <mergeCell ref="D48:D50"/>
    <mergeCell ref="I48:I50"/>
    <mergeCell ref="M48:M50"/>
    <mergeCell ref="C49:C50"/>
    <mergeCell ref="E49:E50"/>
    <mergeCell ref="F49:F50"/>
    <mergeCell ref="G49:G50"/>
    <mergeCell ref="H49:H50"/>
    <mergeCell ref="J49:J50"/>
    <mergeCell ref="K49:K50"/>
    <mergeCell ref="L49:L50"/>
  </mergeCells>
  <phoneticPr fontId="2"/>
  <pageMargins left="0.70866141732283472" right="0.70866141732283472" top="0.74803149606299213" bottom="0.74803149606299213" header="0.31496062992125984" footer="0.31496062992125984"/>
  <pageSetup paperSize="9" scale="43" fitToWidth="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82E66-F1E2-44E0-A2CA-58F2B9A58AA7}">
  <sheetPr>
    <tabColor rgb="FFFFFF00"/>
  </sheetPr>
  <dimension ref="A1:AA36"/>
  <sheetViews>
    <sheetView view="pageBreakPreview" zoomScaleNormal="75" zoomScaleSheetLayoutView="100" workbookViewId="0"/>
  </sheetViews>
  <sheetFormatPr defaultColWidth="9" defaultRowHeight="15"/>
  <cols>
    <col min="1" max="1" width="6" style="86" customWidth="1"/>
    <col min="2" max="2" width="22.33203125" style="86" customWidth="1"/>
    <col min="3" max="3" width="16.5" style="86" bestFit="1" customWidth="1"/>
    <col min="4" max="4" width="15.08203125" style="86" customWidth="1"/>
    <col min="5" max="5" width="16.5" style="86" bestFit="1" customWidth="1"/>
    <col min="6" max="13" width="15.08203125" style="86" bestFit="1" customWidth="1"/>
    <col min="14" max="14" width="6.5" style="86" customWidth="1"/>
    <col min="15" max="15" width="9" style="86"/>
    <col min="16" max="16" width="14.33203125" style="86" customWidth="1"/>
    <col min="17" max="16384" width="9" style="86"/>
  </cols>
  <sheetData>
    <row r="1" spans="1:27">
      <c r="A1" s="85" t="s">
        <v>289</v>
      </c>
    </row>
    <row r="2" spans="1:27" ht="39.65" customHeight="1">
      <c r="B2" s="86" t="s">
        <v>181</v>
      </c>
      <c r="M2" s="89" t="s">
        <v>238</v>
      </c>
    </row>
    <row r="3" spans="1:27" ht="27" customHeight="1">
      <c r="B3" s="646"/>
      <c r="C3" s="645" t="s">
        <v>182</v>
      </c>
      <c r="D3" s="645" t="s">
        <v>183</v>
      </c>
      <c r="E3" s="646" t="s">
        <v>184</v>
      </c>
      <c r="F3" s="646"/>
      <c r="G3" s="646"/>
      <c r="H3" s="646"/>
      <c r="I3" s="645" t="s">
        <v>185</v>
      </c>
      <c r="J3" s="641" t="s">
        <v>186</v>
      </c>
      <c r="K3" s="639" t="s">
        <v>187</v>
      </c>
      <c r="L3" s="645" t="s">
        <v>188</v>
      </c>
      <c r="M3" s="646" t="s">
        <v>123</v>
      </c>
    </row>
    <row r="4" spans="1:27" ht="27" customHeight="1">
      <c r="B4" s="653"/>
      <c r="C4" s="654"/>
      <c r="D4" s="640"/>
      <c r="E4" s="642"/>
      <c r="F4" s="313" t="s">
        <v>160</v>
      </c>
      <c r="G4" s="313" t="s">
        <v>189</v>
      </c>
      <c r="H4" s="314" t="s">
        <v>190</v>
      </c>
      <c r="I4" s="640"/>
      <c r="J4" s="642"/>
      <c r="K4" s="640"/>
      <c r="L4" s="640"/>
      <c r="M4" s="642"/>
    </row>
    <row r="5" spans="1:27" ht="20.25" customHeight="1">
      <c r="B5" s="260"/>
      <c r="C5" s="315"/>
      <c r="D5" s="316"/>
      <c r="E5" s="317"/>
      <c r="F5" s="316"/>
      <c r="G5" s="316"/>
      <c r="H5" s="318"/>
      <c r="I5" s="316"/>
      <c r="J5" s="317"/>
      <c r="K5" s="316"/>
      <c r="L5" s="316"/>
      <c r="M5" s="317"/>
    </row>
    <row r="6" spans="1:27" ht="32.25" customHeight="1">
      <c r="B6" s="319" t="s">
        <v>191</v>
      </c>
      <c r="C6" s="320">
        <v>474514979.51999992</v>
      </c>
      <c r="D6" s="320">
        <v>83362329.832000002</v>
      </c>
      <c r="E6" s="321">
        <v>219819931.41</v>
      </c>
      <c r="F6" s="320">
        <v>85607934.348000005</v>
      </c>
      <c r="G6" s="320">
        <v>100663815.458</v>
      </c>
      <c r="H6" s="322">
        <v>33548181.603999998</v>
      </c>
      <c r="I6" s="320">
        <v>60718717.107000001</v>
      </c>
      <c r="J6" s="321">
        <v>72809087.762999997</v>
      </c>
      <c r="K6" s="323">
        <v>-12158206.999</v>
      </c>
      <c r="L6" s="320">
        <v>12154765.067</v>
      </c>
      <c r="M6" s="321">
        <v>37808355.339999996</v>
      </c>
      <c r="O6" s="324"/>
    </row>
    <row r="7" spans="1:27" ht="32.25" customHeight="1">
      <c r="B7" s="324"/>
      <c r="C7" s="320"/>
      <c r="D7" s="320"/>
      <c r="E7" s="321"/>
      <c r="F7" s="320"/>
      <c r="G7" s="320"/>
      <c r="H7" s="322"/>
      <c r="I7" s="320"/>
      <c r="J7" s="321"/>
      <c r="K7" s="325"/>
      <c r="L7" s="320"/>
      <c r="M7" s="321"/>
    </row>
    <row r="8" spans="1:27" ht="20.25" customHeight="1">
      <c r="B8" s="324" t="s">
        <v>192</v>
      </c>
      <c r="C8" s="326">
        <v>100</v>
      </c>
      <c r="D8" s="326">
        <v>17.567902685880632</v>
      </c>
      <c r="E8" s="326">
        <v>46.325182743938015</v>
      </c>
      <c r="F8" s="326">
        <v>18.04114475682043</v>
      </c>
      <c r="G8" s="326">
        <v>21.214043771563844</v>
      </c>
      <c r="H8" s="326">
        <v>7.0699942155537379</v>
      </c>
      <c r="I8" s="326">
        <v>12.795953705912632</v>
      </c>
      <c r="J8" s="326">
        <v>15.343896590293255</v>
      </c>
      <c r="K8" s="327">
        <v>-2.5622388172653201</v>
      </c>
      <c r="L8" s="326">
        <v>2.561513459342267</v>
      </c>
      <c r="M8" s="328">
        <v>7.9677896318985324</v>
      </c>
      <c r="P8" s="305"/>
      <c r="Q8" s="305"/>
      <c r="R8" s="305"/>
      <c r="S8" s="305"/>
      <c r="T8" s="305"/>
      <c r="U8" s="305"/>
      <c r="V8" s="305"/>
      <c r="W8" s="305"/>
      <c r="X8" s="305"/>
      <c r="Y8" s="305"/>
      <c r="Z8" s="305"/>
      <c r="AA8" s="329"/>
    </row>
    <row r="9" spans="1:27">
      <c r="B9" s="330"/>
      <c r="C9" s="331"/>
      <c r="D9" s="331"/>
      <c r="E9" s="330"/>
      <c r="F9" s="331"/>
      <c r="G9" s="331"/>
      <c r="H9" s="332"/>
      <c r="I9" s="331"/>
      <c r="J9" s="330"/>
      <c r="K9" s="331"/>
      <c r="L9" s="331"/>
      <c r="M9" s="330"/>
    </row>
    <row r="10" spans="1:27" ht="19.5" customHeight="1">
      <c r="B10" s="324"/>
      <c r="C10" s="324"/>
    </row>
    <row r="11" spans="1:27" ht="36.65" customHeight="1">
      <c r="B11" s="86" t="s">
        <v>193</v>
      </c>
      <c r="M11" s="89" t="s">
        <v>210</v>
      </c>
    </row>
    <row r="12" spans="1:27" ht="27" customHeight="1">
      <c r="B12" s="643"/>
      <c r="C12" s="645" t="s">
        <v>182</v>
      </c>
      <c r="D12" s="646" t="s">
        <v>183</v>
      </c>
      <c r="E12" s="647" t="s">
        <v>184</v>
      </c>
      <c r="F12" s="646"/>
      <c r="G12" s="646"/>
      <c r="H12" s="643"/>
      <c r="I12" s="646" t="s">
        <v>194</v>
      </c>
      <c r="J12" s="639" t="s">
        <v>186</v>
      </c>
      <c r="K12" s="641" t="s">
        <v>187</v>
      </c>
      <c r="L12" s="645" t="s">
        <v>188</v>
      </c>
      <c r="M12" s="646" t="s">
        <v>123</v>
      </c>
    </row>
    <row r="13" spans="1:27" ht="27" customHeight="1">
      <c r="B13" s="644"/>
      <c r="C13" s="640"/>
      <c r="D13" s="642"/>
      <c r="E13" s="648"/>
      <c r="F13" s="259" t="s">
        <v>160</v>
      </c>
      <c r="G13" s="649" t="s">
        <v>195</v>
      </c>
      <c r="H13" s="650"/>
      <c r="I13" s="642"/>
      <c r="J13" s="640"/>
      <c r="K13" s="642"/>
      <c r="L13" s="640"/>
      <c r="M13" s="642"/>
    </row>
    <row r="14" spans="1:27" ht="33" customHeight="1">
      <c r="B14" s="333"/>
      <c r="C14" s="316"/>
      <c r="D14" s="317"/>
      <c r="E14" s="316"/>
      <c r="F14" s="260"/>
      <c r="G14" s="318"/>
      <c r="H14" s="333"/>
      <c r="I14" s="317"/>
      <c r="J14" s="316"/>
      <c r="K14" s="317"/>
      <c r="L14" s="316"/>
      <c r="M14" s="317"/>
      <c r="O14" s="324"/>
    </row>
    <row r="15" spans="1:27" ht="33" customHeight="1">
      <c r="B15" s="334" t="s">
        <v>191</v>
      </c>
      <c r="C15" s="320">
        <v>220180674.85800001</v>
      </c>
      <c r="D15" s="335">
        <v>81469140.354000002</v>
      </c>
      <c r="E15" s="320">
        <v>40667558.544</v>
      </c>
      <c r="F15" s="335">
        <v>38120139.549999997</v>
      </c>
      <c r="G15" s="651">
        <v>2547418.9939999999</v>
      </c>
      <c r="H15" s="652"/>
      <c r="I15" s="321">
        <v>29047264.682999998</v>
      </c>
      <c r="J15" s="337">
        <v>39433334.169</v>
      </c>
      <c r="K15" s="338">
        <v>-26395435.528000001</v>
      </c>
      <c r="L15" s="337">
        <v>37510287.031000003</v>
      </c>
      <c r="M15" s="335">
        <v>18448525.603999998</v>
      </c>
      <c r="O15" s="324"/>
    </row>
    <row r="16" spans="1:27" ht="20.25" customHeight="1">
      <c r="B16" s="339"/>
      <c r="C16" s="320"/>
      <c r="D16" s="335"/>
      <c r="E16" s="320"/>
      <c r="F16" s="335"/>
      <c r="G16" s="336"/>
      <c r="H16" s="340"/>
      <c r="I16" s="321"/>
      <c r="J16" s="337"/>
      <c r="K16" s="341"/>
      <c r="L16" s="337"/>
      <c r="M16" s="335"/>
    </row>
    <row r="17" spans="1:26" ht="18">
      <c r="B17" s="339" t="s">
        <v>192</v>
      </c>
      <c r="C17" s="326">
        <v>100</v>
      </c>
      <c r="D17" s="326">
        <v>37.001040353128843</v>
      </c>
      <c r="E17" s="326">
        <v>18.470085337974151</v>
      </c>
      <c r="F17" s="326">
        <v>17.313117772295239</v>
      </c>
      <c r="G17" s="635">
        <v>1.1569675656789107</v>
      </c>
      <c r="H17" s="636"/>
      <c r="I17" s="326">
        <v>13.192467822951901</v>
      </c>
      <c r="J17" s="326">
        <v>17.909534610351947</v>
      </c>
      <c r="K17" s="342">
        <v>-11.9880800370074</v>
      </c>
      <c r="L17" s="326">
        <v>17.036139550026956</v>
      </c>
      <c r="M17" s="328">
        <v>8.3788123621193868</v>
      </c>
      <c r="N17" s="343"/>
      <c r="P17" s="305"/>
      <c r="Q17" s="305"/>
      <c r="R17" s="305"/>
      <c r="S17" s="305"/>
      <c r="T17" s="305"/>
      <c r="U17" s="305"/>
      <c r="V17" s="305"/>
      <c r="W17" s="305"/>
      <c r="X17" s="305"/>
      <c r="Y17" s="305"/>
      <c r="Z17" s="305"/>
    </row>
    <row r="18" spans="1:26">
      <c r="B18" s="344"/>
      <c r="C18" s="331"/>
      <c r="D18" s="330"/>
      <c r="E18" s="331"/>
      <c r="F18" s="330"/>
      <c r="G18" s="637"/>
      <c r="H18" s="638"/>
      <c r="I18" s="330"/>
      <c r="J18" s="331"/>
      <c r="K18" s="330"/>
      <c r="L18" s="331"/>
      <c r="M18" s="330"/>
    </row>
    <row r="19" spans="1:26">
      <c r="B19" s="343"/>
      <c r="C19" s="343"/>
      <c r="D19" s="343"/>
      <c r="E19" s="343"/>
      <c r="F19" s="343"/>
      <c r="G19" s="345"/>
      <c r="H19" s="345"/>
      <c r="I19" s="343"/>
      <c r="J19" s="343"/>
      <c r="K19" s="343"/>
      <c r="L19" s="343"/>
      <c r="M19" s="343"/>
    </row>
    <row r="20" spans="1:26" ht="24.65" customHeight="1">
      <c r="A20" s="86" t="s">
        <v>88</v>
      </c>
      <c r="B20" s="343"/>
      <c r="C20" s="343"/>
      <c r="D20" s="343"/>
      <c r="E20" s="343"/>
      <c r="F20" s="343"/>
      <c r="G20" s="345"/>
      <c r="H20" s="345"/>
      <c r="I20" s="343"/>
      <c r="J20" s="343"/>
      <c r="K20" s="343"/>
      <c r="L20" s="343"/>
      <c r="M20" s="343"/>
    </row>
    <row r="21" spans="1:26" ht="24.65" customHeight="1">
      <c r="A21" s="585" t="s">
        <v>196</v>
      </c>
      <c r="B21" s="585"/>
      <c r="C21" s="585"/>
      <c r="D21" s="585"/>
      <c r="E21" s="585"/>
      <c r="F21" s="585"/>
      <c r="G21" s="585"/>
      <c r="H21" s="585"/>
      <c r="I21" s="585"/>
      <c r="J21" s="585"/>
    </row>
    <row r="22" spans="1:26" ht="24.65" customHeight="1">
      <c r="A22" s="86" t="s">
        <v>89</v>
      </c>
      <c r="I22" s="329"/>
      <c r="K22" s="311"/>
    </row>
    <row r="23" spans="1:26" ht="24.65" customHeight="1">
      <c r="A23" s="126" t="s">
        <v>118</v>
      </c>
      <c r="D23" s="346"/>
      <c r="E23" s="346"/>
      <c r="F23" s="346"/>
      <c r="G23" s="346"/>
      <c r="H23" s="346"/>
      <c r="I23" s="346"/>
      <c r="J23" s="346"/>
      <c r="K23" s="346"/>
      <c r="L23" s="346"/>
      <c r="M23" s="346"/>
    </row>
    <row r="24" spans="1:26">
      <c r="D24" s="346"/>
      <c r="E24" s="346"/>
      <c r="F24" s="346"/>
      <c r="G24" s="346"/>
      <c r="H24" s="346"/>
      <c r="I24" s="346"/>
      <c r="J24" s="346"/>
      <c r="K24" s="346"/>
      <c r="L24" s="346"/>
      <c r="M24" s="346"/>
    </row>
    <row r="25" spans="1:26">
      <c r="D25" s="346"/>
      <c r="E25" s="346"/>
      <c r="F25" s="346"/>
      <c r="G25" s="346"/>
      <c r="H25" s="346"/>
      <c r="I25" s="346"/>
      <c r="J25" s="346"/>
      <c r="K25" s="346"/>
      <c r="L25" s="346"/>
      <c r="M25" s="346"/>
    </row>
    <row r="26" spans="1:26">
      <c r="D26" s="346"/>
      <c r="E26" s="346"/>
      <c r="F26" s="346"/>
      <c r="G26" s="346"/>
      <c r="H26" s="346"/>
      <c r="I26" s="346"/>
      <c r="J26" s="346"/>
      <c r="K26" s="346"/>
      <c r="L26" s="346"/>
      <c r="M26" s="346"/>
    </row>
    <row r="27" spans="1:26">
      <c r="D27" s="346"/>
      <c r="E27" s="346"/>
      <c r="F27" s="346"/>
      <c r="G27" s="346"/>
      <c r="H27" s="346"/>
      <c r="I27" s="346"/>
      <c r="J27" s="346"/>
      <c r="K27" s="346"/>
      <c r="L27" s="346"/>
      <c r="M27" s="346"/>
    </row>
    <row r="28" spans="1:26">
      <c r="D28" s="346"/>
      <c r="E28" s="346"/>
      <c r="F28" s="346"/>
      <c r="G28" s="346"/>
      <c r="H28" s="346"/>
      <c r="I28" s="346"/>
      <c r="J28" s="346"/>
      <c r="K28" s="346"/>
      <c r="L28" s="346"/>
      <c r="M28" s="346"/>
    </row>
    <row r="29" spans="1:26">
      <c r="D29" s="346"/>
      <c r="E29" s="346"/>
      <c r="F29" s="346"/>
      <c r="G29" s="346"/>
      <c r="H29" s="346"/>
      <c r="I29" s="346"/>
      <c r="J29" s="346"/>
      <c r="K29" s="346"/>
      <c r="L29" s="346"/>
      <c r="M29" s="346"/>
    </row>
    <row r="30" spans="1:26">
      <c r="D30" s="346"/>
      <c r="E30" s="346"/>
      <c r="F30" s="346"/>
      <c r="G30" s="346"/>
      <c r="H30" s="346"/>
      <c r="I30" s="346"/>
      <c r="J30" s="346"/>
      <c r="K30" s="346"/>
      <c r="L30" s="346"/>
      <c r="M30" s="346"/>
    </row>
    <row r="31" spans="1:26">
      <c r="D31" s="346"/>
      <c r="E31" s="346"/>
      <c r="F31" s="346"/>
      <c r="G31" s="346"/>
      <c r="H31" s="346"/>
      <c r="I31" s="346"/>
      <c r="J31" s="346"/>
      <c r="K31" s="346"/>
      <c r="L31" s="346"/>
      <c r="M31" s="346"/>
    </row>
    <row r="32" spans="1:26">
      <c r="D32" s="346"/>
      <c r="E32" s="346"/>
      <c r="F32" s="346"/>
      <c r="G32" s="346"/>
      <c r="H32" s="346"/>
      <c r="I32" s="346"/>
      <c r="J32" s="346"/>
      <c r="K32" s="346"/>
      <c r="L32" s="346"/>
      <c r="M32" s="346"/>
    </row>
    <row r="33" spans="4:13">
      <c r="D33" s="346"/>
      <c r="E33" s="346"/>
      <c r="F33" s="346"/>
      <c r="G33" s="346"/>
      <c r="H33" s="346"/>
      <c r="I33" s="346"/>
      <c r="J33" s="346"/>
      <c r="K33" s="346"/>
      <c r="L33" s="346"/>
      <c r="M33" s="346"/>
    </row>
    <row r="34" spans="4:13">
      <c r="D34" s="346"/>
      <c r="E34" s="346"/>
      <c r="F34" s="346"/>
      <c r="G34" s="346"/>
      <c r="H34" s="346"/>
      <c r="I34" s="346"/>
      <c r="J34" s="346"/>
      <c r="K34" s="346"/>
      <c r="L34" s="346"/>
      <c r="M34" s="346"/>
    </row>
    <row r="35" spans="4:13">
      <c r="D35" s="346"/>
      <c r="E35" s="346"/>
      <c r="F35" s="346"/>
      <c r="G35" s="346"/>
      <c r="H35" s="346"/>
      <c r="I35" s="346"/>
      <c r="J35" s="346"/>
      <c r="K35" s="346"/>
      <c r="L35" s="346"/>
      <c r="M35" s="346"/>
    </row>
    <row r="36" spans="4:13">
      <c r="D36" s="346"/>
      <c r="E36" s="346"/>
      <c r="F36" s="346"/>
      <c r="G36" s="346"/>
      <c r="H36" s="346"/>
      <c r="I36" s="346"/>
      <c r="J36" s="346"/>
      <c r="K36" s="346"/>
      <c r="L36" s="346"/>
      <c r="M36" s="346"/>
    </row>
  </sheetData>
  <mergeCells count="25">
    <mergeCell ref="B3:B4"/>
    <mergeCell ref="C3:C4"/>
    <mergeCell ref="D3:D4"/>
    <mergeCell ref="E3:E4"/>
    <mergeCell ref="F3:H3"/>
    <mergeCell ref="L12:L13"/>
    <mergeCell ref="M12:M13"/>
    <mergeCell ref="G13:H13"/>
    <mergeCell ref="G15:H15"/>
    <mergeCell ref="J3:J4"/>
    <mergeCell ref="K3:K4"/>
    <mergeCell ref="L3:L4"/>
    <mergeCell ref="M3:M4"/>
    <mergeCell ref="F12:H12"/>
    <mergeCell ref="I12:I13"/>
    <mergeCell ref="I3:I4"/>
    <mergeCell ref="G17:H17"/>
    <mergeCell ref="G18:H18"/>
    <mergeCell ref="A21:J21"/>
    <mergeCell ref="J12:J13"/>
    <mergeCell ref="K12:K13"/>
    <mergeCell ref="B12:B13"/>
    <mergeCell ref="C12:C13"/>
    <mergeCell ref="D12:D13"/>
    <mergeCell ref="E12:E13"/>
  </mergeCells>
  <phoneticPr fontId="2"/>
  <pageMargins left="0.70866141732283472" right="0.70866141732283472" top="0.74803149606299213" bottom="0.74803149606299213" header="0.31496062992125984" footer="0.31496062992125984"/>
  <pageSetup paperSize="9" scale="39" fitToWidth="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D7802-B24C-4985-B106-5E3B8D116016}">
  <sheetPr>
    <tabColor rgb="FFFFFF00"/>
  </sheetPr>
  <dimension ref="A1:U15"/>
  <sheetViews>
    <sheetView view="pageBreakPreview" zoomScaleNormal="100" zoomScaleSheetLayoutView="100" workbookViewId="0"/>
  </sheetViews>
  <sheetFormatPr defaultColWidth="9" defaultRowHeight="15"/>
  <cols>
    <col min="1" max="1" width="6.08203125" style="86" customWidth="1"/>
    <col min="2" max="2" width="24.08203125" style="86" customWidth="1"/>
    <col min="3" max="7" width="16.33203125" style="86" customWidth="1"/>
    <col min="8" max="8" width="16.33203125" style="311" customWidth="1"/>
    <col min="9" max="16384" width="9" style="86"/>
  </cols>
  <sheetData>
    <row r="1" spans="1:21">
      <c r="A1" s="85" t="s">
        <v>290</v>
      </c>
      <c r="H1" s="86"/>
    </row>
    <row r="2" spans="1:21" ht="21" customHeight="1">
      <c r="B2" s="86" t="s">
        <v>197</v>
      </c>
      <c r="D2" s="254"/>
      <c r="E2" s="254"/>
      <c r="F2" s="254"/>
      <c r="G2" s="254"/>
      <c r="H2" s="255" t="s">
        <v>237</v>
      </c>
    </row>
    <row r="3" spans="1:21" ht="33.75" customHeight="1">
      <c r="B3" s="294"/>
      <c r="C3" s="258" t="s">
        <v>182</v>
      </c>
      <c r="D3" s="259" t="s">
        <v>198</v>
      </c>
      <c r="E3" s="259" t="s">
        <v>199</v>
      </c>
      <c r="F3" s="259" t="s">
        <v>200</v>
      </c>
      <c r="G3" s="259" t="s">
        <v>201</v>
      </c>
      <c r="H3" s="259" t="s">
        <v>123</v>
      </c>
    </row>
    <row r="4" spans="1:21" s="260" customFormat="1" ht="8.25" customHeight="1">
      <c r="B4" s="261"/>
      <c r="C4" s="295"/>
      <c r="D4" s="296"/>
      <c r="E4" s="296"/>
      <c r="F4" s="296"/>
      <c r="G4" s="296"/>
      <c r="H4" s="297"/>
    </row>
    <row r="5" spans="1:21" s="260" customFormat="1">
      <c r="B5" s="86" t="s">
        <v>202</v>
      </c>
      <c r="C5" s="298">
        <v>841936</v>
      </c>
      <c r="D5" s="299">
        <v>189472</v>
      </c>
      <c r="E5" s="299">
        <v>162183</v>
      </c>
      <c r="F5" s="299">
        <v>178188</v>
      </c>
      <c r="G5" s="299">
        <v>141218</v>
      </c>
      <c r="H5" s="299">
        <v>170875</v>
      </c>
    </row>
    <row r="6" spans="1:21" ht="8.25" customHeight="1">
      <c r="A6" s="86" t="s">
        <v>115</v>
      </c>
      <c r="B6" s="300"/>
      <c r="C6" s="301"/>
      <c r="D6" s="302"/>
      <c r="E6" s="302"/>
      <c r="F6" s="302"/>
      <c r="G6" s="302"/>
      <c r="H6" s="302"/>
    </row>
    <row r="7" spans="1:21">
      <c r="B7" s="86" t="s">
        <v>203</v>
      </c>
      <c r="C7" s="303">
        <f>(C5/$C$5)*100</f>
        <v>100</v>
      </c>
      <c r="D7" s="303">
        <f t="shared" ref="D7:H7" si="0">(D5/$C$5)*100</f>
        <v>22.504323368997166</v>
      </c>
      <c r="E7" s="303">
        <f t="shared" si="0"/>
        <v>19.263103133729881</v>
      </c>
      <c r="F7" s="303">
        <f t="shared" si="0"/>
        <v>21.164078979874958</v>
      </c>
      <c r="G7" s="303">
        <f t="shared" si="0"/>
        <v>16.77300887478383</v>
      </c>
      <c r="H7" s="304">
        <f t="shared" si="0"/>
        <v>20.295485642614167</v>
      </c>
      <c r="K7" s="305"/>
      <c r="L7" s="305"/>
      <c r="M7" s="305"/>
      <c r="N7" s="305"/>
      <c r="O7" s="305"/>
      <c r="P7" s="305"/>
      <c r="Q7" s="305"/>
      <c r="R7" s="305"/>
      <c r="S7" s="305"/>
      <c r="T7" s="305"/>
      <c r="U7" s="305"/>
    </row>
    <row r="8" spans="1:21" ht="8.25" customHeight="1">
      <c r="B8" s="306"/>
      <c r="C8" s="307"/>
      <c r="D8" s="308"/>
      <c r="E8" s="308"/>
      <c r="F8" s="308"/>
      <c r="G8" s="308"/>
      <c r="H8" s="309"/>
    </row>
    <row r="9" spans="1:21" ht="20.25" customHeight="1">
      <c r="A9" s="86" t="s">
        <v>88</v>
      </c>
      <c r="D9" s="310"/>
      <c r="E9" s="310"/>
      <c r="F9" s="310"/>
      <c r="G9" s="310"/>
    </row>
    <row r="10" spans="1:21" s="131" customFormat="1" ht="18.75" customHeight="1">
      <c r="A10" s="593" t="s">
        <v>204</v>
      </c>
      <c r="B10" s="593"/>
      <c r="C10" s="593"/>
      <c r="D10" s="593"/>
      <c r="E10" s="593"/>
      <c r="F10" s="593"/>
      <c r="G10" s="593"/>
      <c r="H10" s="593"/>
    </row>
    <row r="11" spans="1:21">
      <c r="A11" s="86" t="s">
        <v>205</v>
      </c>
    </row>
    <row r="12" spans="1:21">
      <c r="A12" s="126" t="s">
        <v>118</v>
      </c>
    </row>
    <row r="15" spans="1:21">
      <c r="C15" s="312"/>
      <c r="D15" s="312"/>
      <c r="E15" s="312"/>
      <c r="F15" s="312"/>
      <c r="G15" s="312"/>
      <c r="H15" s="312"/>
    </row>
  </sheetData>
  <protectedRanges>
    <protectedRange password="9391" sqref="C15:H15" name="範囲1_2_2_3_1_1"/>
    <protectedRange password="9391" sqref="B8:H8 B3:C4 D3:H3 B6:H6" name="範囲1_1_2_1_1_2_1_1"/>
  </protectedRanges>
  <mergeCells count="1">
    <mergeCell ref="A10:H10"/>
  </mergeCells>
  <phoneticPr fontId="2"/>
  <pageMargins left="0.70866141732283472" right="0.70866141732283472" top="0.74803149606299213" bottom="0.74803149606299213" header="0.31496062992125984" footer="0.31496062992125984"/>
  <pageSetup paperSize="9" scale="61" fitToWidth="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6408B-DD69-4921-8C81-0FA0DEB063D1}">
  <sheetPr>
    <tabColor rgb="FFFFFF00"/>
  </sheetPr>
  <dimension ref="A1:N17"/>
  <sheetViews>
    <sheetView view="pageBreakPreview" zoomScaleNormal="100" zoomScaleSheetLayoutView="100" workbookViewId="0"/>
  </sheetViews>
  <sheetFormatPr defaultColWidth="9" defaultRowHeight="18"/>
  <cols>
    <col min="1" max="1" width="7.58203125" style="189" customWidth="1"/>
    <col min="2" max="2" width="17.58203125" style="189" customWidth="1"/>
    <col min="3" max="13" width="15.58203125" style="189" customWidth="1"/>
    <col min="14" max="16384" width="9" style="189"/>
  </cols>
  <sheetData>
    <row r="1" spans="1:14">
      <c r="A1" s="85" t="s">
        <v>291</v>
      </c>
    </row>
    <row r="2" spans="1:14">
      <c r="A2" s="86"/>
      <c r="B2" s="86" t="s">
        <v>212</v>
      </c>
      <c r="C2" s="86"/>
      <c r="D2" s="86"/>
      <c r="E2" s="86"/>
      <c r="F2" s="86"/>
      <c r="G2" s="254"/>
      <c r="H2" s="254"/>
      <c r="I2" s="254"/>
      <c r="J2" s="254"/>
      <c r="K2" s="254"/>
      <c r="L2" s="254"/>
      <c r="M2" s="255" t="s">
        <v>213</v>
      </c>
    </row>
    <row r="3" spans="1:14" ht="42.65" customHeight="1">
      <c r="A3" s="86"/>
      <c r="B3" s="256"/>
      <c r="C3" s="256" t="s">
        <v>308</v>
      </c>
      <c r="D3" s="257" t="s">
        <v>214</v>
      </c>
      <c r="E3" s="257" t="s">
        <v>215</v>
      </c>
      <c r="F3" s="258" t="s">
        <v>216</v>
      </c>
      <c r="G3" s="259" t="s">
        <v>217</v>
      </c>
      <c r="H3" s="259" t="s">
        <v>218</v>
      </c>
      <c r="I3" s="259" t="s">
        <v>219</v>
      </c>
      <c r="J3" s="259" t="s">
        <v>220</v>
      </c>
      <c r="K3" s="259" t="s">
        <v>221</v>
      </c>
      <c r="L3" s="259" t="s">
        <v>222</v>
      </c>
      <c r="M3" s="259" t="s">
        <v>223</v>
      </c>
    </row>
    <row r="4" spans="1:14" ht="25" customHeight="1">
      <c r="A4" s="260"/>
      <c r="B4" s="261" t="s">
        <v>312</v>
      </c>
      <c r="C4" s="262">
        <v>1057188</v>
      </c>
      <c r="D4" s="263">
        <v>289526</v>
      </c>
      <c r="E4" s="264">
        <v>268923</v>
      </c>
      <c r="F4" s="265">
        <v>43847</v>
      </c>
      <c r="G4" s="266">
        <v>27876</v>
      </c>
      <c r="H4" s="266">
        <v>21900</v>
      </c>
      <c r="I4" s="266">
        <v>21834</v>
      </c>
      <c r="J4" s="266">
        <v>17640</v>
      </c>
      <c r="K4" s="266">
        <v>16054</v>
      </c>
      <c r="L4" s="266">
        <v>16025</v>
      </c>
      <c r="M4" s="267">
        <v>15989</v>
      </c>
      <c r="N4" s="268"/>
    </row>
    <row r="5" spans="1:14" ht="25" customHeight="1">
      <c r="A5" s="260"/>
      <c r="B5" s="269" t="s">
        <v>224</v>
      </c>
      <c r="C5" s="270">
        <f>C4/$C$4</f>
        <v>1</v>
      </c>
      <c r="D5" s="271">
        <f t="shared" ref="D5:M5" si="0">D4/$C$4</f>
        <v>0.27386425120224595</v>
      </c>
      <c r="E5" s="272">
        <f t="shared" si="0"/>
        <v>0.25437575908920645</v>
      </c>
      <c r="F5" s="271">
        <f t="shared" si="0"/>
        <v>4.1475120792139143E-2</v>
      </c>
      <c r="G5" s="273">
        <f t="shared" si="0"/>
        <v>2.6368063201625443E-2</v>
      </c>
      <c r="H5" s="273">
        <f t="shared" si="0"/>
        <v>2.0715331615568849E-2</v>
      </c>
      <c r="I5" s="273">
        <f t="shared" si="0"/>
        <v>2.0652901849056174E-2</v>
      </c>
      <c r="J5" s="273">
        <f t="shared" si="0"/>
        <v>1.6685773958841757E-2</v>
      </c>
      <c r="K5" s="273">
        <f t="shared" si="0"/>
        <v>1.5185567751431156E-2</v>
      </c>
      <c r="L5" s="273">
        <f t="shared" si="0"/>
        <v>1.5158136490387707E-2</v>
      </c>
      <c r="M5" s="273">
        <f t="shared" si="0"/>
        <v>1.5124083890471705E-2</v>
      </c>
    </row>
    <row r="6" spans="1:14" ht="25" customHeight="1">
      <c r="A6" s="260"/>
      <c r="B6" s="274" t="s">
        <v>225</v>
      </c>
      <c r="C6" s="275">
        <v>347602</v>
      </c>
      <c r="D6" s="276">
        <v>100349</v>
      </c>
      <c r="E6" s="277">
        <v>31954</v>
      </c>
      <c r="F6" s="276">
        <v>19306</v>
      </c>
      <c r="G6" s="278">
        <v>13051</v>
      </c>
      <c r="H6" s="278">
        <v>14295</v>
      </c>
      <c r="I6" s="278">
        <v>5859</v>
      </c>
      <c r="J6" s="278">
        <v>4804</v>
      </c>
      <c r="K6" s="278">
        <v>7191</v>
      </c>
      <c r="L6" s="278">
        <v>7860</v>
      </c>
      <c r="M6" s="278">
        <v>7507</v>
      </c>
    </row>
    <row r="7" spans="1:14" ht="25" customHeight="1">
      <c r="A7" s="260"/>
      <c r="B7" s="279" t="s">
        <v>224</v>
      </c>
      <c r="C7" s="280">
        <f>C6/$C$6</f>
        <v>1</v>
      </c>
      <c r="D7" s="281">
        <f t="shared" ref="D7:M7" si="1">D6/$C$6</f>
        <v>0.28868936312219146</v>
      </c>
      <c r="E7" s="282">
        <f t="shared" si="1"/>
        <v>9.1926973952969199E-2</v>
      </c>
      <c r="F7" s="281">
        <f t="shared" si="1"/>
        <v>5.5540531987733094E-2</v>
      </c>
      <c r="G7" s="283">
        <f t="shared" si="1"/>
        <v>3.7545813890599015E-2</v>
      </c>
      <c r="H7" s="283">
        <f t="shared" si="1"/>
        <v>4.1124619536136157E-2</v>
      </c>
      <c r="I7" s="283">
        <f t="shared" si="1"/>
        <v>1.6855484145660841E-2</v>
      </c>
      <c r="J7" s="283">
        <f t="shared" si="1"/>
        <v>1.3820403795145023E-2</v>
      </c>
      <c r="K7" s="283">
        <f t="shared" si="1"/>
        <v>2.0687452891525366E-2</v>
      </c>
      <c r="L7" s="283">
        <f t="shared" si="1"/>
        <v>2.2612067824696061E-2</v>
      </c>
      <c r="M7" s="283">
        <f t="shared" si="1"/>
        <v>2.1596538569973706E-2</v>
      </c>
    </row>
    <row r="8" spans="1:14" ht="25" customHeight="1">
      <c r="A8" s="260"/>
      <c r="B8" s="261" t="s">
        <v>116</v>
      </c>
      <c r="C8" s="284">
        <v>467027</v>
      </c>
      <c r="D8" s="265">
        <v>126028</v>
      </c>
      <c r="E8" s="285">
        <v>165936</v>
      </c>
      <c r="F8" s="265">
        <v>15305</v>
      </c>
      <c r="G8" s="266">
        <v>10669</v>
      </c>
      <c r="H8" s="266">
        <v>3768</v>
      </c>
      <c r="I8" s="266">
        <v>9985</v>
      </c>
      <c r="J8" s="266">
        <v>9555</v>
      </c>
      <c r="K8" s="266">
        <v>3516</v>
      </c>
      <c r="L8" s="266">
        <v>4908</v>
      </c>
      <c r="M8" s="266">
        <v>6146</v>
      </c>
    </row>
    <row r="9" spans="1:14" ht="25" customHeight="1">
      <c r="A9" s="260"/>
      <c r="B9" s="269" t="s">
        <v>224</v>
      </c>
      <c r="C9" s="270">
        <f>C8/$C$8</f>
        <v>1</v>
      </c>
      <c r="D9" s="271">
        <f t="shared" ref="D9:M9" si="2">D8/$C$8</f>
        <v>0.26985163598678447</v>
      </c>
      <c r="E9" s="272">
        <f t="shared" si="2"/>
        <v>0.3553027983392823</v>
      </c>
      <c r="F9" s="271">
        <f t="shared" si="2"/>
        <v>3.27711245816623E-2</v>
      </c>
      <c r="G9" s="273">
        <f t="shared" si="2"/>
        <v>2.2844503636834702E-2</v>
      </c>
      <c r="H9" s="273">
        <f t="shared" si="2"/>
        <v>8.0680560224569466E-3</v>
      </c>
      <c r="I9" s="273">
        <f t="shared" si="2"/>
        <v>2.1379920218745383E-2</v>
      </c>
      <c r="J9" s="273">
        <f t="shared" si="2"/>
        <v>2.0459202572870518E-2</v>
      </c>
      <c r="K9" s="273">
        <f t="shared" si="2"/>
        <v>7.5284726578977229E-3</v>
      </c>
      <c r="L9" s="273">
        <f t="shared" si="2"/>
        <v>1.0509028385939142E-2</v>
      </c>
      <c r="M9" s="273">
        <f t="shared" si="2"/>
        <v>1.3159838724527704E-2</v>
      </c>
    </row>
    <row r="10" spans="1:14" ht="25" customHeight="1">
      <c r="A10" s="260"/>
      <c r="B10" s="274" t="s">
        <v>226</v>
      </c>
      <c r="C10" s="275">
        <v>43766</v>
      </c>
      <c r="D10" s="276">
        <v>8016</v>
      </c>
      <c r="E10" s="277">
        <v>1971</v>
      </c>
      <c r="F10" s="276">
        <v>2590</v>
      </c>
      <c r="G10" s="278">
        <v>460</v>
      </c>
      <c r="H10" s="278">
        <v>561</v>
      </c>
      <c r="I10" s="278">
        <v>851</v>
      </c>
      <c r="J10" s="278">
        <v>456</v>
      </c>
      <c r="K10" s="278">
        <v>3926</v>
      </c>
      <c r="L10" s="278">
        <v>693</v>
      </c>
      <c r="M10" s="278">
        <v>833</v>
      </c>
    </row>
    <row r="11" spans="1:14" ht="25" customHeight="1">
      <c r="A11" s="260"/>
      <c r="B11" s="279" t="s">
        <v>224</v>
      </c>
      <c r="C11" s="280">
        <f>C10/$C$10</f>
        <v>1</v>
      </c>
      <c r="D11" s="281">
        <f t="shared" ref="D11:M11" si="3">D10/$C$10</f>
        <v>0.18315587442306813</v>
      </c>
      <c r="E11" s="282">
        <f t="shared" si="3"/>
        <v>4.503495864369602E-2</v>
      </c>
      <c r="F11" s="281">
        <f t="shared" si="3"/>
        <v>5.9178357629209886E-2</v>
      </c>
      <c r="G11" s="283">
        <f t="shared" si="3"/>
        <v>1.0510441895535348E-2</v>
      </c>
      <c r="H11" s="283">
        <f t="shared" si="3"/>
        <v>1.2818169355207238E-2</v>
      </c>
      <c r="I11" s="283">
        <f t="shared" si="3"/>
        <v>1.9444317506740392E-2</v>
      </c>
      <c r="J11" s="283">
        <f t="shared" si="3"/>
        <v>1.0419046748617648E-2</v>
      </c>
      <c r="K11" s="283">
        <f t="shared" si="3"/>
        <v>8.9704336699721249E-2</v>
      </c>
      <c r="L11" s="283">
        <f t="shared" si="3"/>
        <v>1.5834209203491295E-2</v>
      </c>
      <c r="M11" s="283">
        <f t="shared" si="3"/>
        <v>1.9033039345610746E-2</v>
      </c>
    </row>
    <row r="12" spans="1:14" ht="25" customHeight="1">
      <c r="A12" s="260"/>
      <c r="B12" s="260" t="s">
        <v>227</v>
      </c>
      <c r="C12" s="284">
        <v>198793</v>
      </c>
      <c r="D12" s="265">
        <v>55133</v>
      </c>
      <c r="E12" s="285">
        <v>69062</v>
      </c>
      <c r="F12" s="265">
        <v>6646</v>
      </c>
      <c r="G12" s="266">
        <v>3696</v>
      </c>
      <c r="H12" s="266">
        <v>3276</v>
      </c>
      <c r="I12" s="266">
        <v>5139</v>
      </c>
      <c r="J12" s="266">
        <v>2825</v>
      </c>
      <c r="K12" s="266">
        <v>1421</v>
      </c>
      <c r="L12" s="266">
        <v>2564</v>
      </c>
      <c r="M12" s="266">
        <v>1503</v>
      </c>
    </row>
    <row r="13" spans="1:14" ht="25" customHeight="1">
      <c r="A13" s="86"/>
      <c r="B13" s="286" t="s">
        <v>224</v>
      </c>
      <c r="C13" s="287">
        <f>C12/$C$12</f>
        <v>1</v>
      </c>
      <c r="D13" s="288">
        <f t="shared" ref="D13:M13" si="4">D12/$C$12</f>
        <v>0.27733873929162495</v>
      </c>
      <c r="E13" s="289">
        <f t="shared" si="4"/>
        <v>0.34740659882390224</v>
      </c>
      <c r="F13" s="288">
        <f t="shared" si="4"/>
        <v>3.3431760675677713E-2</v>
      </c>
      <c r="G13" s="290">
        <f t="shared" si="4"/>
        <v>1.859220395084334E-2</v>
      </c>
      <c r="H13" s="290">
        <f t="shared" si="4"/>
        <v>1.6479453501883869E-2</v>
      </c>
      <c r="I13" s="290">
        <f t="shared" si="4"/>
        <v>2.5851010850482664E-2</v>
      </c>
      <c r="J13" s="290">
        <f t="shared" si="4"/>
        <v>1.4210761948358342E-2</v>
      </c>
      <c r="K13" s="290">
        <f t="shared" si="4"/>
        <v>7.1481390189795414E-3</v>
      </c>
      <c r="L13" s="290">
        <f t="shared" si="4"/>
        <v>1.2897838455076386E-2</v>
      </c>
      <c r="M13" s="290">
        <f t="shared" si="4"/>
        <v>7.560628392347819E-3</v>
      </c>
    </row>
    <row r="14" spans="1:14" ht="50.15" customHeight="1">
      <c r="A14" s="291" t="s">
        <v>88</v>
      </c>
      <c r="B14" s="655" t="s">
        <v>313</v>
      </c>
      <c r="C14" s="655"/>
      <c r="D14" s="655"/>
      <c r="E14" s="655"/>
      <c r="F14" s="655"/>
      <c r="G14" s="655"/>
      <c r="H14" s="655"/>
      <c r="I14" s="655"/>
      <c r="J14" s="655"/>
      <c r="K14" s="655"/>
      <c r="L14" s="655"/>
      <c r="M14" s="655"/>
    </row>
    <row r="15" spans="1:14" s="293" customFormat="1" ht="25" customHeight="1">
      <c r="A15" s="292" t="s">
        <v>228</v>
      </c>
      <c r="B15" s="656" t="s">
        <v>280</v>
      </c>
      <c r="C15" s="656"/>
      <c r="D15" s="656"/>
      <c r="E15" s="656"/>
      <c r="F15" s="656"/>
      <c r="G15" s="656"/>
      <c r="H15" s="656"/>
      <c r="I15" s="656"/>
      <c r="J15" s="656"/>
      <c r="K15" s="656"/>
      <c r="L15" s="656"/>
      <c r="M15" s="656"/>
    </row>
    <row r="16" spans="1:14" ht="25" customHeight="1">
      <c r="B16" s="657" t="s">
        <v>281</v>
      </c>
      <c r="C16" s="657"/>
      <c r="D16" s="657"/>
      <c r="E16" s="657"/>
      <c r="F16" s="657"/>
      <c r="G16" s="657"/>
      <c r="H16" s="657"/>
      <c r="I16" s="657"/>
      <c r="J16" s="657"/>
      <c r="K16" s="657"/>
      <c r="L16" s="657"/>
      <c r="M16" s="657"/>
    </row>
    <row r="17" s="189" customFormat="1"/>
  </sheetData>
  <protectedRanges>
    <protectedRange password="9391" sqref="C13:M13 G3:M3 C3:F11 B3:B4 B6 B8 B10" name="範囲1_1_2_1_1_2_1_1_1"/>
  </protectedRanges>
  <mergeCells count="3">
    <mergeCell ref="B14:M14"/>
    <mergeCell ref="B15:M15"/>
    <mergeCell ref="B16:M16"/>
  </mergeCells>
  <phoneticPr fontId="2"/>
  <pageMargins left="0.70866141732283472" right="0.70866141732283472" top="0.74803149606299213" bottom="0.74803149606299213" header="0.31496062992125984" footer="0.31496062992125984"/>
  <pageSetup paperSize="9" scale="38" fitToWidth="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6</vt:i4>
      </vt:variant>
    </vt:vector>
  </HeadingPairs>
  <TitlesOfParts>
    <vt:vector size="17" baseType="lpstr">
      <vt:lpstr>表紙</vt:lpstr>
      <vt:lpstr>利用に当たって・出典</vt:lpstr>
      <vt:lpstr>１．学校系統図</vt:lpstr>
      <vt:lpstr>２．学校統計</vt:lpstr>
      <vt:lpstr>3．私立学校の割合</vt:lpstr>
      <vt:lpstr>4．学級編制基準</vt:lpstr>
      <vt:lpstr>5．大学の学生納付金</vt:lpstr>
      <vt:lpstr>6．政府機関等奨学金制度</vt:lpstr>
      <vt:lpstr>7．大学の収入の構成</vt:lpstr>
      <vt:lpstr>8．高等教育教職員の構成</vt:lpstr>
      <vt:lpstr>9．国・地域別留学者数（上位 10 か国）</vt:lpstr>
      <vt:lpstr>'5．大学の学生納付金'!Print_Area</vt:lpstr>
      <vt:lpstr>'6．政府機関等奨学金制度'!Print_Area</vt:lpstr>
      <vt:lpstr>'7．大学の収入の構成'!Print_Area</vt:lpstr>
      <vt:lpstr>'8．高等教育教職員の構成'!Print_Area</vt:lpstr>
      <vt:lpstr>'9．国・地域別留学者数（上位 10 か国）'!Print_Area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「諸外国の教育情報」令和8（2026）年版（アメリカ）</dc:title>
  <dc:creator>文部科学省</dc:creator>
  <cp:lastPrinted>2026-09-24T04:36:54Z</cp:lastPrinted>
  <dcterms:created xsi:type="dcterms:W3CDTF">2025-05-13T06:36:29Z</dcterms:created>
  <dcterms:modified xsi:type="dcterms:W3CDTF">2026-10-27T04:41:26Z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2025-05-13T06:39:35Z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6f9a2d97-ac02-44e5-a86d-780c27b1a670</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