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/>
  <xr:revisionPtr revIDLastSave="0" documentId="13_ncr:1_{1F089B15-DC42-4C9A-8178-BE4B561152F2}" xr6:coauthVersionLast="47" xr6:coauthVersionMax="47" xr10:uidLastSave="{00000000-0000-0000-0000-000000000000}"/>
  <bookViews>
    <workbookView xWindow="28680" yWindow="-120" windowWidth="29040" windowHeight="15990" tabRatio="778" xr2:uid="{00000000-000D-0000-FFFF-FFFF00000000}"/>
  </bookViews>
  <sheets>
    <sheet name="凡例" sheetId="4" r:id="rId1"/>
    <sheet name="(1)形態別学校数及び入学定員①②③" sheetId="2" r:id="rId2"/>
    <sheet name="(1)形態別学校数及び入学定員④" sheetId="9" r:id="rId3"/>
    <sheet name="(2)設置者別・昼夜別・分野別学科数" sheetId="5" r:id="rId4"/>
    <sheet name="(3)設置者別・昼夜別・分野別入学定員" sheetId="6" r:id="rId5"/>
    <sheet name="(4)修業年限３年の学科を置く短期大学数・学科数・入学定員" sheetId="7" r:id="rId6"/>
    <sheet name="(5)短期大学数、入学定員の推移" sheetId="8" r:id="rId7"/>
    <sheet name="(6)通信教育について" sheetId="10" r:id="rId8"/>
    <sheet name="(7)専攻科について" sheetId="11" r:id="rId9"/>
    <sheet name="(8)別科について" sheetId="12" r:id="rId10"/>
  </sheets>
  <definedNames>
    <definedName name="_xlnm.Print_Area" localSheetId="1">'(1)形態別学校数及び入学定員①②③'!$A$1:$P$21</definedName>
    <definedName name="_xlnm.Print_Area" localSheetId="2">'(1)形態別学校数及び入学定員④'!$A$1:$G$52</definedName>
    <definedName name="_xlnm.Print_Area" localSheetId="3">'(2)設置者別・昼夜別・分野別学科数'!$A$1:$M$28</definedName>
    <definedName name="_xlnm.Print_Area" localSheetId="0">凡例!$A$1:$N$8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5" i="8" l="1"/>
  <c r="L125" i="8"/>
  <c r="H125" i="8"/>
  <c r="D125" i="8"/>
  <c r="B125" i="8"/>
  <c r="P124" i="8"/>
  <c r="L124" i="8"/>
  <c r="H124" i="8"/>
  <c r="D124" i="8" s="1"/>
  <c r="B124" i="8"/>
  <c r="P123" i="8"/>
  <c r="L123" i="8"/>
  <c r="H123" i="8"/>
  <c r="D123" i="8" s="1"/>
  <c r="B123" i="8"/>
  <c r="P122" i="8"/>
  <c r="D122" i="8" s="1"/>
  <c r="L122" i="8"/>
  <c r="H122" i="8"/>
  <c r="B122" i="8"/>
  <c r="P121" i="8"/>
  <c r="L121" i="8"/>
  <c r="H121" i="8"/>
  <c r="D121" i="8"/>
  <c r="B121" i="8"/>
  <c r="P120" i="8"/>
  <c r="L120" i="8"/>
  <c r="H120" i="8"/>
  <c r="D120" i="8" s="1"/>
  <c r="B120" i="8"/>
  <c r="P119" i="8"/>
  <c r="L119" i="8"/>
  <c r="H119" i="8"/>
  <c r="D119" i="8" s="1"/>
  <c r="B119" i="8"/>
  <c r="P118" i="8"/>
  <c r="D118" i="8" s="1"/>
  <c r="L118" i="8"/>
  <c r="H118" i="8"/>
  <c r="B118" i="8"/>
  <c r="P117" i="8"/>
  <c r="L117" i="8"/>
  <c r="H117" i="8"/>
  <c r="D117" i="8"/>
  <c r="B117" i="8"/>
  <c r="P116" i="8"/>
  <c r="L116" i="8"/>
  <c r="H116" i="8"/>
  <c r="D116" i="8" s="1"/>
  <c r="B116" i="8"/>
  <c r="P115" i="8"/>
  <c r="L115" i="8"/>
  <c r="H115" i="8"/>
  <c r="D115" i="8" s="1"/>
  <c r="B115" i="8"/>
  <c r="P114" i="8"/>
  <c r="L114" i="8"/>
  <c r="H114" i="8"/>
  <c r="B114" i="8"/>
  <c r="P113" i="8"/>
  <c r="L113" i="8"/>
  <c r="H113" i="8"/>
  <c r="B113" i="8"/>
  <c r="P112" i="8"/>
  <c r="L112" i="8"/>
  <c r="H112" i="8"/>
  <c r="B112" i="8"/>
  <c r="P111" i="8"/>
  <c r="D111" i="8" s="1"/>
  <c r="L111" i="8"/>
  <c r="H111" i="8"/>
  <c r="B111" i="8"/>
  <c r="P110" i="8"/>
  <c r="L110" i="8"/>
  <c r="H110" i="8"/>
  <c r="D110" i="8" s="1"/>
  <c r="B110" i="8"/>
  <c r="P109" i="8"/>
  <c r="L109" i="8"/>
  <c r="H109" i="8"/>
  <c r="D109" i="8" s="1"/>
  <c r="B109" i="8"/>
  <c r="P108" i="8"/>
  <c r="L108" i="8"/>
  <c r="H108" i="8"/>
  <c r="D108" i="8" s="1"/>
  <c r="B108" i="8"/>
  <c r="P107" i="8"/>
  <c r="L107" i="8"/>
  <c r="H107" i="8"/>
  <c r="D107" i="8"/>
  <c r="B107" i="8"/>
  <c r="P106" i="8"/>
  <c r="L106" i="8"/>
  <c r="H106" i="8"/>
  <c r="D106" i="8" s="1"/>
  <c r="B106" i="8"/>
  <c r="L105" i="8"/>
  <c r="L104" i="8"/>
  <c r="P105" i="8"/>
  <c r="H105" i="8"/>
  <c r="B105" i="8"/>
  <c r="P104" i="8"/>
  <c r="H104" i="8"/>
  <c r="B104" i="8"/>
  <c r="L101" i="8"/>
  <c r="L102" i="8"/>
  <c r="L103" i="8"/>
  <c r="P103" i="8"/>
  <c r="H103" i="8"/>
  <c r="B103" i="8"/>
  <c r="P102" i="8"/>
  <c r="H102" i="8"/>
  <c r="B102" i="8"/>
  <c r="P101" i="8"/>
  <c r="H101" i="8"/>
  <c r="B101" i="8"/>
  <c r="P100" i="8"/>
  <c r="L100" i="8"/>
  <c r="H100" i="8"/>
  <c r="B100" i="8"/>
  <c r="L99" i="8"/>
  <c r="P99" i="8"/>
  <c r="H99" i="8"/>
  <c r="B99" i="8"/>
  <c r="P98" i="8"/>
  <c r="L98" i="8"/>
  <c r="H98" i="8"/>
  <c r="B98" i="8"/>
  <c r="P97" i="8"/>
  <c r="L97" i="8"/>
  <c r="H97" i="8"/>
  <c r="B97" i="8"/>
  <c r="L35" i="8"/>
  <c r="L34" i="8"/>
  <c r="P63" i="8"/>
  <c r="L63" i="8"/>
  <c r="H63" i="8"/>
  <c r="B63" i="8"/>
  <c r="P62" i="8"/>
  <c r="L62" i="8"/>
  <c r="H62" i="8"/>
  <c r="B62" i="8"/>
  <c r="P61" i="8"/>
  <c r="L61" i="8"/>
  <c r="H61" i="8"/>
  <c r="B61" i="8"/>
  <c r="P60" i="8"/>
  <c r="L60" i="8"/>
  <c r="H60" i="8"/>
  <c r="B60" i="8"/>
  <c r="D61" i="8" s="1"/>
  <c r="P59" i="8"/>
  <c r="L59" i="8"/>
  <c r="H59" i="8"/>
  <c r="B59" i="8"/>
  <c r="P58" i="8"/>
  <c r="L58" i="8"/>
  <c r="H58" i="8"/>
  <c r="B58" i="8"/>
  <c r="P57" i="8"/>
  <c r="L57" i="8"/>
  <c r="H57" i="8"/>
  <c r="B57" i="8"/>
  <c r="P56" i="8"/>
  <c r="L56" i="8"/>
  <c r="H56" i="8"/>
  <c r="B56" i="8"/>
  <c r="D57" i="8" s="1"/>
  <c r="P55" i="8"/>
  <c r="L55" i="8"/>
  <c r="H55" i="8"/>
  <c r="B55" i="8"/>
  <c r="P54" i="8"/>
  <c r="L54" i="8"/>
  <c r="H54" i="8"/>
  <c r="B54" i="8"/>
  <c r="D55" i="8" s="1"/>
  <c r="P53" i="8"/>
  <c r="L53" i="8"/>
  <c r="H53" i="8"/>
  <c r="B53" i="8"/>
  <c r="P52" i="8"/>
  <c r="L52" i="8"/>
  <c r="H52" i="8"/>
  <c r="B52" i="8"/>
  <c r="P51" i="8"/>
  <c r="L51" i="8"/>
  <c r="H51" i="8"/>
  <c r="B51" i="8"/>
  <c r="P50" i="8"/>
  <c r="L50" i="8"/>
  <c r="H50" i="8"/>
  <c r="B50" i="8"/>
  <c r="D51" i="8" s="1"/>
  <c r="P49" i="8"/>
  <c r="L49" i="8"/>
  <c r="H49" i="8"/>
  <c r="B49" i="8"/>
  <c r="P48" i="8"/>
  <c r="L48" i="8"/>
  <c r="H48" i="8"/>
  <c r="B48" i="8"/>
  <c r="P47" i="8"/>
  <c r="L47" i="8"/>
  <c r="H47" i="8"/>
  <c r="B47" i="8"/>
  <c r="P46" i="8"/>
  <c r="L46" i="8"/>
  <c r="H46" i="8"/>
  <c r="B46" i="8"/>
  <c r="P45" i="8"/>
  <c r="L45" i="8"/>
  <c r="H45" i="8"/>
  <c r="B45" i="8"/>
  <c r="P44" i="8"/>
  <c r="L44" i="8"/>
  <c r="H44" i="8"/>
  <c r="B44" i="8"/>
  <c r="D99" i="8" l="1"/>
  <c r="D100" i="8"/>
  <c r="D103" i="8"/>
  <c r="D112" i="8"/>
  <c r="D113" i="8"/>
  <c r="D114" i="8"/>
  <c r="D105" i="8"/>
  <c r="D98" i="8"/>
  <c r="D104" i="8"/>
  <c r="D102" i="8"/>
  <c r="D101" i="8"/>
  <c r="D97" i="8"/>
  <c r="D52" i="8"/>
  <c r="D53" i="8"/>
  <c r="D58" i="8"/>
  <c r="D59" i="8"/>
  <c r="D62" i="8"/>
  <c r="D63" i="8"/>
  <c r="D47" i="8"/>
  <c r="D48" i="8"/>
  <c r="D54" i="8"/>
  <c r="D45" i="8"/>
  <c r="D49" i="8"/>
  <c r="D56" i="8"/>
  <c r="D60" i="8"/>
  <c r="D46" i="8"/>
  <c r="D50" i="8"/>
  <c r="P43" i="8" l="1"/>
  <c r="L43" i="8"/>
  <c r="H43" i="8"/>
  <c r="B43" i="8"/>
  <c r="D44" i="8" s="1"/>
  <c r="P42" i="8"/>
  <c r="L42" i="8"/>
  <c r="H42" i="8"/>
  <c r="B42" i="8"/>
  <c r="P41" i="8"/>
  <c r="L41" i="8"/>
  <c r="H41" i="8"/>
  <c r="B41" i="8"/>
  <c r="P40" i="8"/>
  <c r="L40" i="8"/>
  <c r="H40" i="8"/>
  <c r="B40" i="8"/>
  <c r="D41" i="8" s="1"/>
  <c r="P39" i="8"/>
  <c r="L39" i="8"/>
  <c r="H39" i="8"/>
  <c r="B39" i="8"/>
  <c r="P38" i="8"/>
  <c r="L38" i="8"/>
  <c r="H38" i="8"/>
  <c r="B38" i="8"/>
  <c r="D39" i="8" s="1"/>
  <c r="P37" i="8"/>
  <c r="L37" i="8"/>
  <c r="H37" i="8"/>
  <c r="B37" i="8"/>
  <c r="P36" i="8"/>
  <c r="L36" i="8"/>
  <c r="H36" i="8"/>
  <c r="B36" i="8"/>
  <c r="D37" i="8" s="1"/>
  <c r="P35" i="8"/>
  <c r="H35" i="8"/>
  <c r="B35" i="8"/>
  <c r="L96" i="8"/>
  <c r="B96" i="8"/>
  <c r="D43" i="8" l="1"/>
  <c r="D42" i="8"/>
  <c r="D38" i="8"/>
  <c r="D36" i="8"/>
  <c r="D40" i="8"/>
  <c r="J72" i="7"/>
  <c r="I72" i="7"/>
  <c r="H72" i="7"/>
  <c r="G72" i="7"/>
  <c r="F72" i="7"/>
  <c r="E72" i="7"/>
  <c r="D71" i="7"/>
  <c r="C71" i="7"/>
  <c r="B71" i="7"/>
  <c r="D70" i="7"/>
  <c r="C70" i="7"/>
  <c r="B70" i="7"/>
  <c r="D69" i="7"/>
  <c r="C69" i="7"/>
  <c r="B69" i="7"/>
  <c r="D68" i="7"/>
  <c r="C68" i="7"/>
  <c r="B68" i="7"/>
  <c r="D67" i="7"/>
  <c r="C67" i="7"/>
  <c r="B67" i="7"/>
  <c r="D66" i="7"/>
  <c r="C66" i="7"/>
  <c r="B66" i="7"/>
  <c r="D65" i="7"/>
  <c r="C65" i="7"/>
  <c r="B65" i="7"/>
  <c r="D64" i="7"/>
  <c r="C64" i="7"/>
  <c r="B64" i="7"/>
  <c r="D63" i="7"/>
  <c r="C63" i="7"/>
  <c r="B63" i="7"/>
  <c r="D62" i="7"/>
  <c r="C62" i="7"/>
  <c r="B62" i="7"/>
  <c r="B72" i="7" s="1"/>
  <c r="J55" i="7"/>
  <c r="I55" i="7"/>
  <c r="H55" i="7"/>
  <c r="G55" i="7"/>
  <c r="F55" i="7"/>
  <c r="E55" i="7"/>
  <c r="D54" i="7"/>
  <c r="C54" i="7"/>
  <c r="B54" i="7"/>
  <c r="D53" i="7"/>
  <c r="C53" i="7"/>
  <c r="B53" i="7"/>
  <c r="D52" i="7"/>
  <c r="C52" i="7"/>
  <c r="B52" i="7"/>
  <c r="D51" i="7"/>
  <c r="C51" i="7"/>
  <c r="B51" i="7"/>
  <c r="D50" i="7"/>
  <c r="C50" i="7"/>
  <c r="B50" i="7"/>
  <c r="D49" i="7"/>
  <c r="C49" i="7"/>
  <c r="B49" i="7"/>
  <c r="D48" i="7"/>
  <c r="C48" i="7"/>
  <c r="B48" i="7"/>
  <c r="D47" i="7"/>
  <c r="C47" i="7"/>
  <c r="B47" i="7"/>
  <c r="D46" i="7"/>
  <c r="C46" i="7"/>
  <c r="B46" i="7"/>
  <c r="D45" i="7"/>
  <c r="C45" i="7"/>
  <c r="B45" i="7"/>
  <c r="G39" i="7"/>
  <c r="F39" i="7"/>
  <c r="E39" i="7"/>
  <c r="D39" i="7"/>
  <c r="C39" i="7"/>
  <c r="B38" i="7"/>
  <c r="B37" i="7"/>
  <c r="M33" i="7"/>
  <c r="L33" i="7"/>
  <c r="K33" i="7"/>
  <c r="J33" i="7"/>
  <c r="I33" i="7"/>
  <c r="H32" i="7"/>
  <c r="G32" i="7"/>
  <c r="F32" i="7"/>
  <c r="E32" i="7"/>
  <c r="E33" i="7" s="1"/>
  <c r="D32" i="7"/>
  <c r="C32" i="7"/>
  <c r="H31" i="7"/>
  <c r="B31" i="7" s="1"/>
  <c r="G31" i="7"/>
  <c r="F31" i="7"/>
  <c r="F33" i="7" s="1"/>
  <c r="E31" i="7"/>
  <c r="D31" i="7"/>
  <c r="C31" i="7"/>
  <c r="M25" i="7"/>
  <c r="L25" i="7"/>
  <c r="K25" i="7"/>
  <c r="J25" i="7"/>
  <c r="I25" i="7"/>
  <c r="H25" i="7"/>
  <c r="G25" i="7"/>
  <c r="F25" i="7"/>
  <c r="E25" i="7"/>
  <c r="D25" i="7"/>
  <c r="C24" i="7"/>
  <c r="B24" i="7"/>
  <c r="C23" i="7"/>
  <c r="B23" i="7"/>
  <c r="B25" i="7" s="1"/>
  <c r="M19" i="7"/>
  <c r="L19" i="7"/>
  <c r="K19" i="7"/>
  <c r="J19" i="7"/>
  <c r="I19" i="7"/>
  <c r="H19" i="7"/>
  <c r="G19" i="7"/>
  <c r="F19" i="7"/>
  <c r="E19" i="7"/>
  <c r="D19" i="7"/>
  <c r="C18" i="7"/>
  <c r="B18" i="7"/>
  <c r="C17" i="7"/>
  <c r="B17" i="7"/>
  <c r="B19" i="7" s="1"/>
  <c r="M13" i="7"/>
  <c r="L13" i="7"/>
  <c r="K13" i="7"/>
  <c r="J13" i="7"/>
  <c r="I13" i="7"/>
  <c r="H13" i="7"/>
  <c r="G13" i="7"/>
  <c r="F13" i="7"/>
  <c r="E13" i="7"/>
  <c r="D13" i="7"/>
  <c r="C12" i="7"/>
  <c r="B12" i="7"/>
  <c r="C11" i="7"/>
  <c r="B11" i="7"/>
  <c r="M6" i="7"/>
  <c r="L6" i="7"/>
  <c r="K6" i="7"/>
  <c r="J6" i="7"/>
  <c r="I6" i="7"/>
  <c r="H6" i="7"/>
  <c r="G6" i="7"/>
  <c r="F6" i="7"/>
  <c r="E6" i="7"/>
  <c r="D6" i="7"/>
  <c r="M5" i="7"/>
  <c r="L5" i="7"/>
  <c r="L7" i="7" s="1"/>
  <c r="K5" i="7"/>
  <c r="J5" i="7"/>
  <c r="J7" i="7" s="1"/>
  <c r="I5" i="7"/>
  <c r="I7" i="7" s="1"/>
  <c r="H5" i="7"/>
  <c r="H7" i="7" s="1"/>
  <c r="G5" i="7"/>
  <c r="G7" i="7" s="1"/>
  <c r="F5" i="7"/>
  <c r="F7" i="7" s="1"/>
  <c r="E5" i="7"/>
  <c r="D5" i="7"/>
  <c r="D72" i="7" l="1"/>
  <c r="C72" i="7"/>
  <c r="B55" i="7"/>
  <c r="C55" i="7"/>
  <c r="D55" i="7"/>
  <c r="C33" i="7"/>
  <c r="B39" i="7"/>
  <c r="D33" i="7"/>
  <c r="B32" i="7"/>
  <c r="B33" i="7" s="1"/>
  <c r="G33" i="7"/>
  <c r="H33" i="7"/>
  <c r="C5" i="7"/>
  <c r="C6" i="7"/>
  <c r="K7" i="7"/>
  <c r="M7" i="7"/>
  <c r="C25" i="7"/>
  <c r="C19" i="7"/>
  <c r="E7" i="7"/>
  <c r="C13" i="7"/>
  <c r="C7" i="7"/>
  <c r="D7" i="7"/>
  <c r="B6" i="7"/>
  <c r="B13" i="7"/>
  <c r="B5" i="7"/>
  <c r="B7" i="7"/>
  <c r="N6" i="2" l="1"/>
  <c r="K6" i="2"/>
  <c r="H6" i="2"/>
  <c r="N17" i="12" l="1"/>
  <c r="N11" i="12" l="1"/>
  <c r="H11" i="12"/>
  <c r="F11" i="12"/>
  <c r="D11" i="12"/>
  <c r="F5" i="12"/>
  <c r="D5" i="12"/>
  <c r="H5" i="12"/>
  <c r="N5" i="12"/>
  <c r="H17" i="12"/>
  <c r="I11" i="12"/>
  <c r="O11" i="12"/>
  <c r="B11" i="12" l="1"/>
  <c r="B5" i="12"/>
  <c r="O5" i="12"/>
  <c r="G5" i="12"/>
  <c r="E5" i="12"/>
  <c r="I5" i="12"/>
  <c r="F17" i="12"/>
  <c r="D17" i="12"/>
  <c r="G11" i="12"/>
  <c r="E11" i="12"/>
  <c r="B17" i="12" l="1"/>
  <c r="C11" i="12"/>
  <c r="C5" i="12"/>
  <c r="J21" i="11"/>
  <c r="I21" i="11"/>
  <c r="G21" i="11"/>
  <c r="F21" i="11"/>
  <c r="H20" i="11"/>
  <c r="E20" i="11"/>
  <c r="D20" i="11"/>
  <c r="C20" i="11"/>
  <c r="H19" i="11"/>
  <c r="E19" i="11"/>
  <c r="D19" i="11"/>
  <c r="C19" i="11"/>
  <c r="J14" i="11"/>
  <c r="I14" i="11"/>
  <c r="G14" i="11"/>
  <c r="F14" i="11"/>
  <c r="H13" i="11"/>
  <c r="E13" i="11"/>
  <c r="D13" i="11"/>
  <c r="C13" i="11"/>
  <c r="H12" i="11"/>
  <c r="H14" i="11" s="1"/>
  <c r="E12" i="11"/>
  <c r="D12" i="11"/>
  <c r="C12" i="11"/>
  <c r="H6" i="11"/>
  <c r="H5" i="11"/>
  <c r="E6" i="11"/>
  <c r="E5" i="11"/>
  <c r="J7" i="11"/>
  <c r="I7" i="11"/>
  <c r="G7" i="11"/>
  <c r="F7" i="11"/>
  <c r="D6" i="11"/>
  <c r="D5" i="11"/>
  <c r="C6" i="11"/>
  <c r="C5" i="11"/>
  <c r="D7" i="11" l="1"/>
  <c r="B13" i="11"/>
  <c r="H21" i="11"/>
  <c r="C21" i="11"/>
  <c r="B20" i="11"/>
  <c r="B19" i="11"/>
  <c r="E21" i="11"/>
  <c r="D21" i="11"/>
  <c r="D14" i="11"/>
  <c r="C14" i="11"/>
  <c r="E14" i="11"/>
  <c r="B12" i="11"/>
  <c r="B14" i="11" s="1"/>
  <c r="B6" i="11"/>
  <c r="C7" i="11"/>
  <c r="E7" i="11"/>
  <c r="H7" i="11"/>
  <c r="B5" i="11"/>
  <c r="B7" i="11" s="1"/>
  <c r="B4" i="10"/>
  <c r="D6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P94" i="8"/>
  <c r="P93" i="8"/>
  <c r="P92" i="8"/>
  <c r="P91" i="8"/>
  <c r="P90" i="8"/>
  <c r="P89" i="8"/>
  <c r="P88" i="8"/>
  <c r="P87" i="8"/>
  <c r="P86" i="8"/>
  <c r="P85" i="8"/>
  <c r="P84" i="8"/>
  <c r="P83" i="8"/>
  <c r="P82" i="8"/>
  <c r="P81" i="8"/>
  <c r="P80" i="8"/>
  <c r="P79" i="8"/>
  <c r="P78" i="8"/>
  <c r="P77" i="8"/>
  <c r="P76" i="8"/>
  <c r="P75" i="8"/>
  <c r="P74" i="8"/>
  <c r="P73" i="8"/>
  <c r="P72" i="8"/>
  <c r="P71" i="8"/>
  <c r="P70" i="8"/>
  <c r="P69" i="8"/>
  <c r="P68" i="8"/>
  <c r="P67" i="8"/>
  <c r="P95" i="8"/>
  <c r="L95" i="8"/>
  <c r="P96" i="8"/>
  <c r="H96" i="8"/>
  <c r="P34" i="8"/>
  <c r="H34" i="8"/>
  <c r="B95" i="8"/>
  <c r="B94" i="8"/>
  <c r="B93" i="8"/>
  <c r="B34" i="8"/>
  <c r="D35" i="8" s="1"/>
  <c r="P33" i="8"/>
  <c r="B33" i="8"/>
  <c r="P32" i="8"/>
  <c r="B32" i="8"/>
  <c r="D72" i="8" l="1"/>
  <c r="D80" i="8"/>
  <c r="D88" i="8"/>
  <c r="D77" i="8"/>
  <c r="D85" i="8"/>
  <c r="D93" i="8"/>
  <c r="D70" i="8"/>
  <c r="D74" i="8"/>
  <c r="D78" i="8"/>
  <c r="D82" i="8"/>
  <c r="D86" i="8"/>
  <c r="D90" i="8"/>
  <c r="D94" i="8"/>
  <c r="D68" i="8"/>
  <c r="D76" i="8"/>
  <c r="D84" i="8"/>
  <c r="D92" i="8"/>
  <c r="D69" i="8"/>
  <c r="D73" i="8"/>
  <c r="D81" i="8"/>
  <c r="D89" i="8"/>
  <c r="D33" i="8"/>
  <c r="D34" i="8"/>
  <c r="D67" i="8"/>
  <c r="D71" i="8"/>
  <c r="D75" i="8"/>
  <c r="D79" i="8"/>
  <c r="D83" i="8"/>
  <c r="D87" i="8"/>
  <c r="D91" i="8"/>
  <c r="D95" i="8"/>
  <c r="D96" i="8"/>
  <c r="B21" i="11"/>
  <c r="D32" i="8"/>
  <c r="H14" i="2" l="1"/>
  <c r="F14" i="2"/>
  <c r="D14" i="2"/>
  <c r="B13" i="2"/>
  <c r="B12" i="2"/>
  <c r="G51" i="9"/>
  <c r="F51" i="9"/>
  <c r="E51" i="9"/>
  <c r="D51" i="9"/>
  <c r="C50" i="9"/>
  <c r="B50" i="9"/>
  <c r="C49" i="9"/>
  <c r="B49" i="9"/>
  <c r="C48" i="9"/>
  <c r="B48" i="9"/>
  <c r="C47" i="9"/>
  <c r="B47" i="9"/>
  <c r="C46" i="9"/>
  <c r="B46" i="9"/>
  <c r="C45" i="9"/>
  <c r="B45" i="9"/>
  <c r="C44" i="9"/>
  <c r="B44" i="9"/>
  <c r="C43" i="9"/>
  <c r="B43" i="9"/>
  <c r="C42" i="9"/>
  <c r="B42" i="9"/>
  <c r="C41" i="9"/>
  <c r="B41" i="9"/>
  <c r="C40" i="9"/>
  <c r="B40" i="9"/>
  <c r="C39" i="9"/>
  <c r="B39" i="9"/>
  <c r="C38" i="9"/>
  <c r="B38" i="9"/>
  <c r="C37" i="9"/>
  <c r="B37" i="9"/>
  <c r="C36" i="9"/>
  <c r="B36" i="9"/>
  <c r="C35" i="9"/>
  <c r="B35" i="9"/>
  <c r="C34" i="9"/>
  <c r="B34" i="9"/>
  <c r="C33" i="9"/>
  <c r="B33" i="9"/>
  <c r="C32" i="9"/>
  <c r="B32" i="9"/>
  <c r="C31" i="9"/>
  <c r="B31" i="9"/>
  <c r="C30" i="9"/>
  <c r="B30" i="9"/>
  <c r="C29" i="9"/>
  <c r="B29" i="9"/>
  <c r="C28" i="9"/>
  <c r="B28" i="9"/>
  <c r="C27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C15" i="9"/>
  <c r="B15" i="9"/>
  <c r="C14" i="9"/>
  <c r="B14" i="9"/>
  <c r="C13" i="9"/>
  <c r="B13" i="9"/>
  <c r="C12" i="9"/>
  <c r="B12" i="9"/>
  <c r="C11" i="9"/>
  <c r="B11" i="9"/>
  <c r="C10" i="9"/>
  <c r="B10" i="9"/>
  <c r="C9" i="9"/>
  <c r="B9" i="9"/>
  <c r="C8" i="9"/>
  <c r="B8" i="9"/>
  <c r="C7" i="9"/>
  <c r="B7" i="9"/>
  <c r="C6" i="9"/>
  <c r="B6" i="9"/>
  <c r="C5" i="9"/>
  <c r="B5" i="9"/>
  <c r="C4" i="9"/>
  <c r="B4" i="9"/>
  <c r="F26" i="5"/>
  <c r="K6" i="6"/>
  <c r="K7" i="6"/>
  <c r="K8" i="6"/>
  <c r="K9" i="6"/>
  <c r="K10" i="6"/>
  <c r="K11" i="6"/>
  <c r="K12" i="6"/>
  <c r="K13" i="6"/>
  <c r="K14" i="6"/>
  <c r="H6" i="6"/>
  <c r="H7" i="6"/>
  <c r="H8" i="6"/>
  <c r="H9" i="6"/>
  <c r="H10" i="6"/>
  <c r="H11" i="6"/>
  <c r="H12" i="6"/>
  <c r="H13" i="6"/>
  <c r="H14" i="6"/>
  <c r="E6" i="6"/>
  <c r="E7" i="6"/>
  <c r="E8" i="6"/>
  <c r="E9" i="6"/>
  <c r="E10" i="6"/>
  <c r="E11" i="6"/>
  <c r="E12" i="6"/>
  <c r="E13" i="6"/>
  <c r="E14" i="6"/>
  <c r="C6" i="6"/>
  <c r="D6" i="6"/>
  <c r="C7" i="6"/>
  <c r="D7" i="6"/>
  <c r="C8" i="6"/>
  <c r="D8" i="6"/>
  <c r="C9" i="6"/>
  <c r="D9" i="6"/>
  <c r="C10" i="6"/>
  <c r="D10" i="6"/>
  <c r="C11" i="6"/>
  <c r="D11" i="6"/>
  <c r="C12" i="6"/>
  <c r="D12" i="6"/>
  <c r="C13" i="6"/>
  <c r="D13" i="6"/>
  <c r="C14" i="6"/>
  <c r="D14" i="6"/>
  <c r="C5" i="6"/>
  <c r="B7" i="6" l="1"/>
  <c r="B9" i="6"/>
  <c r="B13" i="6"/>
  <c r="B11" i="6"/>
  <c r="B10" i="6"/>
  <c r="B12" i="6"/>
  <c r="B8" i="6"/>
  <c r="B6" i="6"/>
  <c r="B14" i="6"/>
  <c r="B51" i="9"/>
  <c r="C51" i="9"/>
  <c r="B14" i="2"/>
  <c r="C15" i="6"/>
  <c r="M15" i="6" l="1"/>
  <c r="L15" i="6"/>
  <c r="J15" i="6"/>
  <c r="I15" i="6"/>
  <c r="G15" i="6"/>
  <c r="F15" i="6"/>
  <c r="K5" i="6"/>
  <c r="K15" i="6" s="1"/>
  <c r="H5" i="6"/>
  <c r="E5" i="6"/>
  <c r="D5" i="6"/>
  <c r="D15" i="6" s="1"/>
  <c r="H15" i="6" l="1"/>
  <c r="E15" i="6"/>
  <c r="B5" i="6"/>
  <c r="B15" i="6" s="1"/>
  <c r="G25" i="5"/>
  <c r="M26" i="5"/>
  <c r="L26" i="5"/>
  <c r="J26" i="5"/>
  <c r="I26" i="5"/>
  <c r="G26" i="5"/>
  <c r="M25" i="5"/>
  <c r="L25" i="5"/>
  <c r="J25" i="5"/>
  <c r="I25" i="5"/>
  <c r="F25" i="5"/>
  <c r="K24" i="5"/>
  <c r="H24" i="5"/>
  <c r="E24" i="5"/>
  <c r="D24" i="5"/>
  <c r="C24" i="5"/>
  <c r="K23" i="5"/>
  <c r="H23" i="5"/>
  <c r="E23" i="5"/>
  <c r="D23" i="5"/>
  <c r="C23" i="5"/>
  <c r="K22" i="5"/>
  <c r="H22" i="5"/>
  <c r="E22" i="5"/>
  <c r="D22" i="5"/>
  <c r="C22" i="5"/>
  <c r="K21" i="5"/>
  <c r="H21" i="5"/>
  <c r="E21" i="5"/>
  <c r="D21" i="5"/>
  <c r="C21" i="5"/>
  <c r="K20" i="5"/>
  <c r="H20" i="5"/>
  <c r="E20" i="5"/>
  <c r="D20" i="5"/>
  <c r="C20" i="5"/>
  <c r="K19" i="5"/>
  <c r="H19" i="5"/>
  <c r="E19" i="5"/>
  <c r="D19" i="5"/>
  <c r="C19" i="5"/>
  <c r="K18" i="5"/>
  <c r="H18" i="5"/>
  <c r="E18" i="5"/>
  <c r="D18" i="5"/>
  <c r="C18" i="5"/>
  <c r="K17" i="5"/>
  <c r="H17" i="5"/>
  <c r="E17" i="5"/>
  <c r="D17" i="5"/>
  <c r="C17" i="5"/>
  <c r="K16" i="5"/>
  <c r="H16" i="5"/>
  <c r="E16" i="5"/>
  <c r="D16" i="5"/>
  <c r="C16" i="5"/>
  <c r="K15" i="5"/>
  <c r="H15" i="5"/>
  <c r="E15" i="5"/>
  <c r="D15" i="5"/>
  <c r="C15" i="5"/>
  <c r="K14" i="5"/>
  <c r="H14" i="5"/>
  <c r="E14" i="5"/>
  <c r="D14" i="5"/>
  <c r="C14" i="5"/>
  <c r="K13" i="5"/>
  <c r="H13" i="5"/>
  <c r="E13" i="5"/>
  <c r="D13" i="5"/>
  <c r="C13" i="5"/>
  <c r="K12" i="5"/>
  <c r="H12" i="5"/>
  <c r="E12" i="5"/>
  <c r="D12" i="5"/>
  <c r="B12" i="5" s="1"/>
  <c r="C12" i="5"/>
  <c r="K11" i="5"/>
  <c r="H11" i="5"/>
  <c r="E11" i="5"/>
  <c r="D11" i="5"/>
  <c r="C11" i="5"/>
  <c r="K10" i="5"/>
  <c r="H10" i="5"/>
  <c r="E10" i="5"/>
  <c r="D10" i="5"/>
  <c r="C10" i="5"/>
  <c r="K9" i="5"/>
  <c r="H9" i="5"/>
  <c r="E9" i="5"/>
  <c r="D9" i="5"/>
  <c r="C9" i="5"/>
  <c r="K8" i="5"/>
  <c r="H8" i="5"/>
  <c r="E8" i="5"/>
  <c r="D8" i="5"/>
  <c r="C8" i="5"/>
  <c r="K7" i="5"/>
  <c r="H7" i="5"/>
  <c r="H25" i="5" s="1"/>
  <c r="E7" i="5"/>
  <c r="D7" i="5"/>
  <c r="C7" i="5"/>
  <c r="K6" i="5"/>
  <c r="H6" i="5"/>
  <c r="E6" i="5"/>
  <c r="D6" i="5"/>
  <c r="C6" i="5"/>
  <c r="K5" i="5"/>
  <c r="H5" i="5"/>
  <c r="E5" i="5"/>
  <c r="D5" i="5"/>
  <c r="C5" i="5"/>
  <c r="B24" i="5" l="1"/>
  <c r="B9" i="5"/>
  <c r="B10" i="5"/>
  <c r="B11" i="5"/>
  <c r="B14" i="5"/>
  <c r="B17" i="5"/>
  <c r="B13" i="5"/>
  <c r="B21" i="5"/>
  <c r="H26" i="5"/>
  <c r="B8" i="5"/>
  <c r="B23" i="5"/>
  <c r="B22" i="5"/>
  <c r="B20" i="5"/>
  <c r="B19" i="5"/>
  <c r="C26" i="5"/>
  <c r="B18" i="5"/>
  <c r="B16" i="5"/>
  <c r="B15" i="5"/>
  <c r="D26" i="5"/>
  <c r="D25" i="5"/>
  <c r="B7" i="5"/>
  <c r="E26" i="5"/>
  <c r="K26" i="5"/>
  <c r="K25" i="5"/>
  <c r="C25" i="5"/>
  <c r="E25" i="5"/>
  <c r="B5" i="5"/>
  <c r="B6" i="5"/>
  <c r="D20" i="2"/>
  <c r="C20" i="2"/>
  <c r="D19" i="2"/>
  <c r="C19" i="2"/>
  <c r="C5" i="2"/>
  <c r="B20" i="2" l="1"/>
  <c r="B26" i="5"/>
  <c r="B25" i="5"/>
  <c r="D6" i="2"/>
  <c r="M21" i="2" l="1"/>
  <c r="L21" i="2"/>
  <c r="J21" i="2"/>
  <c r="I21" i="2"/>
  <c r="G21" i="2"/>
  <c r="F21" i="2"/>
  <c r="K20" i="2"/>
  <c r="H20" i="2"/>
  <c r="E20" i="2"/>
  <c r="D21" i="2"/>
  <c r="C21" i="2"/>
  <c r="K19" i="2"/>
  <c r="H19" i="2"/>
  <c r="E19" i="2"/>
  <c r="B19" i="2"/>
  <c r="P7" i="2"/>
  <c r="O7" i="2"/>
  <c r="M7" i="2"/>
  <c r="L7" i="2"/>
  <c r="J7" i="2"/>
  <c r="I7" i="2"/>
  <c r="G7" i="2"/>
  <c r="F7" i="2"/>
  <c r="E6" i="2"/>
  <c r="C6" i="2"/>
  <c r="B6" i="2" s="1"/>
  <c r="N5" i="2"/>
  <c r="N7" i="2" s="1"/>
  <c r="K5" i="2"/>
  <c r="K7" i="2" s="1"/>
  <c r="H5" i="2"/>
  <c r="H7" i="2" s="1"/>
  <c r="E5" i="2"/>
  <c r="D5" i="2"/>
  <c r="E21" i="2" l="1"/>
  <c r="E7" i="2"/>
  <c r="C7" i="2"/>
  <c r="K21" i="2"/>
  <c r="B5" i="2"/>
  <c r="B7" i="2" s="1"/>
  <c r="D7" i="2"/>
  <c r="H21" i="2"/>
  <c r="B21" i="2"/>
</calcChain>
</file>

<file path=xl/sharedStrings.xml><?xml version="1.0" encoding="utf-8"?>
<sst xmlns="http://schemas.openxmlformats.org/spreadsheetml/2006/main" count="1435" uniqueCount="180">
  <si>
    <t>凡　　例</t>
  </si>
  <si>
    <t>計</t>
  </si>
  <si>
    <t>共学</t>
  </si>
  <si>
    <t>女子</t>
  </si>
  <si>
    <t>公　　立</t>
  </si>
  <si>
    <t>私　　立</t>
  </si>
  <si>
    <t>③　設置者別・昼夜別・男女別入学定員</t>
  </si>
  <si>
    <t>第１部</t>
  </si>
  <si>
    <t>第２部</t>
  </si>
  <si>
    <t>第３部</t>
  </si>
  <si>
    <t>　　　修業年限
設置者別</t>
    <phoneticPr fontId="1"/>
  </si>
  <si>
    <t>④　設置者別・都道府県別短期大学数・入学定員</t>
  </si>
  <si>
    <t>区分</t>
  </si>
  <si>
    <t>公　　　立</t>
  </si>
  <si>
    <t>私　　　立</t>
  </si>
  <si>
    <t>短大数</t>
  </si>
  <si>
    <t>入学定員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</si>
  <si>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</si>
  <si>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</si>
  <si>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</si>
  <si>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</si>
  <si>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</si>
  <si>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</si>
  <si>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</si>
  <si>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</si>
  <si>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</si>
  <si>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</si>
  <si>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</si>
  <si>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</si>
  <si>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</si>
  <si>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</si>
  <si>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</si>
  <si>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</si>
  <si>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</si>
  <si>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</si>
  <si>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</si>
  <si>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</si>
  <si>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</si>
  <si>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</si>
  <si>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</si>
  <si>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</si>
  <si>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</si>
  <si>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</si>
  <si>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</si>
  <si>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</si>
  <si>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</si>
  <si>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</si>
  <si>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</si>
  <si>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</si>
  <si>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</si>
  <si>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</si>
  <si>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</si>
  <si>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</si>
  <si>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</si>
  <si>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</si>
  <si>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</si>
  <si>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</si>
  <si>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</si>
  <si>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</si>
  <si>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</si>
  <si>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</si>
  <si>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</si>
  <si>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</si>
  <si>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</si>
  <si>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入学定員については、大学の所在地による。</t>
  </si>
  <si>
    <t>(1)　形態別学校数及び入学定員</t>
    <phoneticPr fontId="1"/>
  </si>
  <si>
    <t>(1)～(8)の統計は次の通り集計している。</t>
    <phoneticPr fontId="1"/>
  </si>
  <si>
    <t>(2)設置者別・昼夜別・分野別学科数</t>
    <phoneticPr fontId="5"/>
  </si>
  <si>
    <t>分野別</t>
  </si>
  <si>
    <t>合計</t>
  </si>
  <si>
    <t>公立</t>
  </si>
  <si>
    <t>私立</t>
  </si>
  <si>
    <t>人文関係</t>
  </si>
  <si>
    <t>社会関係</t>
  </si>
  <si>
    <t>教養関係</t>
  </si>
  <si>
    <t>工業関係</t>
  </si>
  <si>
    <t>農業関係</t>
  </si>
  <si>
    <t>保健関係</t>
  </si>
  <si>
    <t>家政関係</t>
  </si>
  <si>
    <t>教育関係</t>
  </si>
  <si>
    <t>芸術関係</t>
  </si>
  <si>
    <t>その他</t>
  </si>
  <si>
    <t>合　計</t>
  </si>
  <si>
    <t>（　）内は、学生募集停止中の学科数を示し、内数である。</t>
  </si>
  <si>
    <t>※学科内に１部と２部が分かれている専攻課程を持つものについては１部に算入した。</t>
    <rPh sb="1" eb="3">
      <t>ガッカ</t>
    </rPh>
    <rPh sb="3" eb="4">
      <t>ナイ</t>
    </rPh>
    <rPh sb="6" eb="7">
      <t>ブ</t>
    </rPh>
    <rPh sb="9" eb="10">
      <t>ブ</t>
    </rPh>
    <rPh sb="11" eb="12">
      <t>ワ</t>
    </rPh>
    <rPh sb="17" eb="19">
      <t>センコウ</t>
    </rPh>
    <rPh sb="19" eb="21">
      <t>カテイ</t>
    </rPh>
    <rPh sb="22" eb="23">
      <t>モ</t>
    </rPh>
    <rPh sb="32" eb="33">
      <t>ブ</t>
    </rPh>
    <rPh sb="34" eb="36">
      <t>サンニュウ</t>
    </rPh>
    <phoneticPr fontId="5"/>
  </si>
  <si>
    <t>(3)設置者別・昼夜別・分野別入学定員</t>
    <phoneticPr fontId="5"/>
  </si>
  <si>
    <t>①　短期大学数（延べ数）</t>
  </si>
  <si>
    <t>１部</t>
  </si>
  <si>
    <t>２部</t>
  </si>
  <si>
    <t>３部</t>
  </si>
  <si>
    <t>９３単位</t>
  </si>
  <si>
    <t>６２単位</t>
  </si>
  <si>
    <t>（　）内は、修業年限３年の学科のみを置く短期大学数を示し、内数である。</t>
  </si>
  <si>
    <t>②　学科数</t>
  </si>
  <si>
    <t>1部・2部</t>
  </si>
  <si>
    <t>公　立</t>
  </si>
  <si>
    <t>私　立</t>
  </si>
  <si>
    <t>学科数</t>
  </si>
  <si>
    <t>(4)　修業年限３年の学科を置く短期大学数・学科数・入学定員</t>
    <phoneticPr fontId="1"/>
  </si>
  <si>
    <t>２年及び３年</t>
    <phoneticPr fontId="1"/>
  </si>
  <si>
    <t>１部・２部</t>
    <phoneticPr fontId="1"/>
  </si>
  <si>
    <t>３部</t>
    <phoneticPr fontId="1"/>
  </si>
  <si>
    <t>１部・３部</t>
    <phoneticPr fontId="1"/>
  </si>
  <si>
    <t>９３・６２単位</t>
    <phoneticPr fontId="1"/>
  </si>
  <si>
    <t>1部・3部</t>
    <phoneticPr fontId="1"/>
  </si>
  <si>
    <t>短期大学の推移</t>
  </si>
  <si>
    <t>年　度</t>
  </si>
  <si>
    <t>国立</t>
  </si>
  <si>
    <t>平成３</t>
  </si>
  <si>
    <t>（</t>
  </si>
  <si>
    <t>）</t>
  </si>
  <si>
    <t>令和元</t>
  </si>
  <si>
    <t>令2</t>
  </si>
  <si>
    <t>（注）（　）内は、前年度からの増減。</t>
  </si>
  <si>
    <t>(5)短期大学数、入学定員の推移</t>
    <phoneticPr fontId="1"/>
  </si>
  <si>
    <t>２　年</t>
  </si>
  <si>
    <t>３　年</t>
  </si>
  <si>
    <t>私立</t>
    <phoneticPr fontId="5"/>
  </si>
  <si>
    <t>(6)通信教育について</t>
    <phoneticPr fontId="5"/>
  </si>
  <si>
    <t>　　　 修業年限別
設置者別　　　</t>
    <rPh sb="4" eb="8">
      <t>シュウギョウネンゲン</t>
    </rPh>
    <rPh sb="8" eb="9">
      <t>ベツ</t>
    </rPh>
    <phoneticPr fontId="5"/>
  </si>
  <si>
    <t>(7)専攻科について</t>
    <phoneticPr fontId="5"/>
  </si>
  <si>
    <t>①専攻科を置く短期大学数　</t>
    <phoneticPr fontId="5"/>
  </si>
  <si>
    <t>　</t>
  </si>
  <si>
    <t>第　１　部</t>
  </si>
  <si>
    <t>第　２　部</t>
  </si>
  <si>
    <t>②専攻数　</t>
    <phoneticPr fontId="5"/>
  </si>
  <si>
    <t>③専攻科の入学定員　</t>
    <phoneticPr fontId="5"/>
  </si>
  <si>
    <t>通信教育を置く短期大学数　　</t>
    <phoneticPr fontId="5"/>
  </si>
  <si>
    <t>第２部</t>
    <phoneticPr fontId="5"/>
  </si>
  <si>
    <t>※（　）内は、学生募集停止の短期大学数を示し、内数である。</t>
    <phoneticPr fontId="1"/>
  </si>
  <si>
    <t>※（　）内は、学生募集停止の短期大学数を示し、内数である。</t>
    <phoneticPr fontId="5"/>
  </si>
  <si>
    <t>①別科を置く短期大学数　</t>
    <phoneticPr fontId="5"/>
  </si>
  <si>
    <t>②専修数</t>
    <phoneticPr fontId="5"/>
  </si>
  <si>
    <t>③別科の入学定員</t>
    <phoneticPr fontId="5"/>
  </si>
  <si>
    <t>(8)別科について</t>
    <phoneticPr fontId="5"/>
  </si>
  <si>
    <t>第１部</t>
    <phoneticPr fontId="1"/>
  </si>
  <si>
    <t>※通信教育のみの短大は1部のみに計上</t>
    <phoneticPr fontId="1"/>
  </si>
  <si>
    <t>通信教育の学科については、学科数及び入学定員に算入していない。</t>
    <phoneticPr fontId="1"/>
  </si>
  <si>
    <t>１．</t>
    <phoneticPr fontId="1"/>
  </si>
  <si>
    <t>２．</t>
  </si>
  <si>
    <t>３．</t>
  </si>
  <si>
    <t>４．</t>
  </si>
  <si>
    <t>５．</t>
  </si>
  <si>
    <t>通信教育のみの短大は、短期大学数に算入する。</t>
    <phoneticPr fontId="1"/>
  </si>
  <si>
    <t>第１部とは昼間において授業を行う学科を、第２部とは夜間において授業を行う学科を、第３部とは昼間２交代制で授業を行う学科を示す。</t>
    <phoneticPr fontId="1"/>
  </si>
  <si>
    <t>共学には、男子のみの短期大学を含む。</t>
    <phoneticPr fontId="1"/>
  </si>
  <si>
    <t>募集停止中の短期大学及び学科等については、短期大学数及び学科数等には算入しているが、入学定員については算入していない。</t>
    <phoneticPr fontId="1"/>
  </si>
  <si>
    <t>第１・２部</t>
    <phoneticPr fontId="5"/>
  </si>
  <si>
    <t>令和4年5月1日現在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</si>
  <si>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令和4年5月1日現在</t>
    <rPh sb="8" eb="10">
      <t>ゲンザイ</t>
    </rPh>
    <phoneticPr fontId="1"/>
  </si>
  <si>
    <t>令和4年5月1日現在</t>
    <phoneticPr fontId="1"/>
  </si>
  <si>
    <t>令和4年5月1日現在</t>
    <phoneticPr fontId="5"/>
  </si>
  <si>
    <t>令和4年5月1日現在</t>
    <rPh sb="8" eb="10">
      <t>ゲンザイ</t>
    </rPh>
    <phoneticPr fontId="5"/>
  </si>
  <si>
    <t>２年及び３年</t>
    <phoneticPr fontId="1"/>
  </si>
  <si>
    <t>①　設置者別・昼夜別・男女別短期大学数</t>
    <phoneticPr fontId="1"/>
  </si>
  <si>
    <t>１部のみ</t>
    <phoneticPr fontId="1"/>
  </si>
  <si>
    <t>２部のみ</t>
    <phoneticPr fontId="1"/>
  </si>
  <si>
    <t>１部、２部</t>
    <phoneticPr fontId="1"/>
  </si>
  <si>
    <t>１部、３部</t>
    <phoneticPr fontId="1"/>
  </si>
  <si>
    <t>②　設置者別・修業年限別短期大学数</t>
    <phoneticPr fontId="1"/>
  </si>
  <si>
    <t>２年</t>
    <phoneticPr fontId="1"/>
  </si>
  <si>
    <t>３年</t>
    <phoneticPr fontId="1"/>
  </si>
  <si>
    <t>第１部</t>
    <phoneticPr fontId="1"/>
  </si>
  <si>
    <t>第２部</t>
    <phoneticPr fontId="1"/>
  </si>
  <si>
    <t>第３部</t>
    <phoneticPr fontId="1"/>
  </si>
  <si>
    <t>第１部</t>
    <phoneticPr fontId="1"/>
  </si>
  <si>
    <t>令和3年5月1日現在</t>
    <rPh sb="0" eb="2">
      <t>レイワ</t>
    </rPh>
    <rPh sb="3" eb="4">
      <t>ネン</t>
    </rPh>
    <rPh sb="5" eb="6">
      <t>ガツ</t>
    </rPh>
    <rPh sb="7" eb="8">
      <t>ニチ</t>
    </rPh>
    <phoneticPr fontId="1"/>
  </si>
  <si>
    <t xml:space="preserve"> </t>
  </si>
  <si>
    <t>④　設置者別・分野別学科数・入学定員（６２単位を３年間で修得させるもの）</t>
  </si>
  <si>
    <t>令和4年5月1日現在</t>
    <rPh sb="0" eb="2">
      <t>レイワ</t>
    </rPh>
    <rPh sb="3" eb="4">
      <t>ネン</t>
    </rPh>
    <rPh sb="5" eb="6">
      <t>ガツ</t>
    </rPh>
    <rPh sb="7" eb="8">
      <t>ニチ</t>
    </rPh>
    <phoneticPr fontId="1"/>
  </si>
  <si>
    <t>③　設置者別・分野別学科数・入学定員（９３単位を３年間で修得させるもの）</t>
    <phoneticPr fontId="1"/>
  </si>
  <si>
    <t>短期大学入学定員の推移</t>
    <phoneticPr fontId="1"/>
  </si>
  <si>
    <t>６．</t>
    <phoneticPr fontId="1"/>
  </si>
  <si>
    <t>共学には、共学に移行中の短期大学を含む。</t>
    <rPh sb="5" eb="7">
      <t>キョウガク</t>
    </rPh>
    <rPh sb="8" eb="11">
      <t>イコウチュウ</t>
    </rPh>
    <rPh sb="12" eb="16">
      <t>タンキダイガク</t>
    </rPh>
    <rPh sb="17" eb="18">
      <t>フク</t>
    </rPh>
    <phoneticPr fontId="1"/>
  </si>
  <si>
    <t>令和7年5月1日現在</t>
  </si>
  <si>
    <t>令3</t>
  </si>
  <si>
    <t>令4</t>
  </si>
  <si>
    <t>令5</t>
  </si>
  <si>
    <t>令6</t>
  </si>
  <si>
    <t>令7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</si>
</sst>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(&quot;0&quot;)&quot;"/>
    <numFmt numFmtId="177" formatCode="0_);\(0\)"/>
    <numFmt numFmtId="178" formatCode="#,##0_ "/>
    <numFmt numFmtId="179" formatCode="#,##0_);\(#,##0\)"/>
  </numFmts>
  <fonts count="13" x14ac:knownFonts="1">
    <font>
      <sz val="11"/>
      <color theme="1"/>
      <name val="Arial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Arial"/>
      <family val="2"/>
    </font>
    <font>
      <sz val="6"/>
      <name val="calibri"/>
      <family val="2"/>
      <charset val="128"/>
      <scheme val="minor"/>
    </font>
    <font>
      <sz val="16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color theme="1"/>
      <name val="Arial"/>
      <family val="2"/>
    </font>
    <font>
      <b/>
      <sz val="18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20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58" fontId="7" fillId="0" borderId="0" xfId="0" applyNumberFormat="1" applyFont="1" applyAlignment="1">
      <alignment vertical="center"/>
    </xf>
    <xf numFmtId="0" fontId="6" fillId="0" borderId="16" xfId="0" applyFont="1" applyBorder="1" applyAlignment="1">
      <alignment vertical="center" wrapText="1"/>
    </xf>
    <xf numFmtId="38" fontId="6" fillId="0" borderId="13" xfId="0" applyNumberFormat="1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38" fontId="6" fillId="0" borderId="2" xfId="0" applyNumberFormat="1" applyFont="1" applyBorder="1" applyAlignment="1">
      <alignment vertical="center"/>
    </xf>
    <xf numFmtId="38" fontId="6" fillId="0" borderId="9" xfId="0" applyNumberFormat="1" applyFont="1" applyBorder="1" applyAlignment="1">
      <alignment vertical="center"/>
    </xf>
    <xf numFmtId="38" fontId="6" fillId="0" borderId="8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13" xfId="0" applyFont="1" applyBorder="1" applyAlignment="1">
      <alignment horizontal="center" vertical="center"/>
    </xf>
    <xf numFmtId="3" fontId="7" fillId="0" borderId="13" xfId="0" applyNumberFormat="1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2" fillId="0" borderId="0" xfId="0" applyFont="1" applyAlignment="1">
      <alignment vertical="center"/>
    </xf>
    <xf numFmtId="176" fontId="6" fillId="0" borderId="3" xfId="0" applyNumberFormat="1" applyFont="1" applyBorder="1" applyAlignment="1">
      <alignment vertical="center"/>
    </xf>
    <xf numFmtId="177" fontId="6" fillId="0" borderId="5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176" fontId="6" fillId="0" borderId="8" xfId="0" applyNumberFormat="1" applyFont="1" applyBorder="1" applyAlignment="1">
      <alignment vertical="center"/>
    </xf>
    <xf numFmtId="176" fontId="7" fillId="0" borderId="14" xfId="0" applyNumberFormat="1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76" fontId="7" fillId="0" borderId="8" xfId="0" applyNumberFormat="1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178" fontId="6" fillId="0" borderId="8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vertical="center"/>
    </xf>
    <xf numFmtId="178" fontId="6" fillId="0" borderId="4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vertical="center"/>
    </xf>
    <xf numFmtId="178" fontId="6" fillId="0" borderId="5" xfId="0" applyNumberFormat="1" applyFont="1" applyBorder="1" applyAlignment="1">
      <alignment vertical="center"/>
    </xf>
    <xf numFmtId="178" fontId="6" fillId="0" borderId="17" xfId="0" applyNumberFormat="1" applyFont="1" applyBorder="1" applyAlignment="1">
      <alignment vertical="center"/>
    </xf>
    <xf numFmtId="0" fontId="7" fillId="0" borderId="13" xfId="0" applyFont="1" applyBorder="1" applyAlignment="1">
      <alignment horizontal="distributed" vertical="center"/>
    </xf>
    <xf numFmtId="0" fontId="7" fillId="0" borderId="18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right" vertical="center"/>
    </xf>
    <xf numFmtId="178" fontId="7" fillId="0" borderId="13" xfId="0" applyNumberFormat="1" applyFont="1" applyBorder="1" applyAlignment="1">
      <alignment horizontal="center" vertical="center"/>
    </xf>
    <xf numFmtId="178" fontId="7" fillId="0" borderId="13" xfId="0" applyNumberFormat="1" applyFont="1" applyBorder="1" applyAlignment="1">
      <alignment vertical="center"/>
    </xf>
    <xf numFmtId="178" fontId="7" fillId="0" borderId="13" xfId="0" applyNumberFormat="1" applyFont="1" applyBorder="1" applyAlignment="1">
      <alignment horizontal="right" vertical="center"/>
    </xf>
    <xf numFmtId="177" fontId="7" fillId="0" borderId="0" xfId="0" applyNumberFormat="1" applyFont="1" applyAlignment="1">
      <alignment vertical="center"/>
    </xf>
    <xf numFmtId="177" fontId="7" fillId="0" borderId="13" xfId="0" applyNumberFormat="1" applyFont="1" applyBorder="1" applyAlignment="1">
      <alignment horizontal="center" vertical="center"/>
    </xf>
    <xf numFmtId="177" fontId="7" fillId="0" borderId="21" xfId="0" applyNumberFormat="1" applyFont="1" applyBorder="1" applyAlignment="1">
      <alignment vertical="center"/>
    </xf>
    <xf numFmtId="179" fontId="7" fillId="0" borderId="13" xfId="0" applyNumberFormat="1" applyFont="1" applyBorder="1" applyAlignment="1">
      <alignment horizontal="center" vertical="center"/>
    </xf>
    <xf numFmtId="177" fontId="12" fillId="0" borderId="0" xfId="0" applyNumberFormat="1" applyFont="1" applyAlignment="1">
      <alignment vertical="center"/>
    </xf>
    <xf numFmtId="177" fontId="7" fillId="0" borderId="20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49" fontId="6" fillId="0" borderId="0" xfId="0" applyNumberFormat="1" applyFont="1" applyAlignment="1">
      <alignment vertical="top"/>
    </xf>
    <xf numFmtId="38" fontId="6" fillId="0" borderId="14" xfId="0" applyNumberFormat="1" applyFont="1" applyBorder="1" applyAlignment="1">
      <alignment vertical="center"/>
    </xf>
    <xf numFmtId="38" fontId="6" fillId="0" borderId="15" xfId="0" applyNumberFormat="1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38" fontId="7" fillId="0" borderId="13" xfId="1" applyFont="1" applyFill="1" applyBorder="1">
      <alignment vertical="center"/>
    </xf>
    <xf numFmtId="177" fontId="6" fillId="0" borderId="8" xfId="0" applyNumberFormat="1" applyFont="1" applyBorder="1" applyAlignment="1">
      <alignment vertical="center"/>
    </xf>
    <xf numFmtId="38" fontId="7" fillId="0" borderId="8" xfId="0" applyNumberFormat="1" applyFont="1" applyBorder="1" applyAlignment="1">
      <alignment vertical="center"/>
    </xf>
    <xf numFmtId="178" fontId="7" fillId="0" borderId="3" xfId="0" applyNumberFormat="1" applyFont="1" applyBorder="1" applyAlignment="1">
      <alignment vertical="center"/>
    </xf>
    <xf numFmtId="178" fontId="7" fillId="0" borderId="4" xfId="0" applyNumberFormat="1" applyFont="1" applyBorder="1" applyAlignment="1">
      <alignment horizontal="right" vertical="center"/>
    </xf>
    <xf numFmtId="178" fontId="7" fillId="0" borderId="4" xfId="0" applyNumberFormat="1" applyFont="1" applyBorder="1" applyAlignment="1">
      <alignment vertical="center"/>
    </xf>
    <xf numFmtId="178" fontId="7" fillId="0" borderId="5" xfId="0" applyNumberFormat="1" applyFont="1" applyBorder="1" applyAlignment="1">
      <alignment vertical="center"/>
    </xf>
    <xf numFmtId="0" fontId="6" fillId="0" borderId="0" xfId="0" applyFont="1" applyAlignment="1">
      <alignment horizontal="left" vertical="top" wrapText="1"/>
    </xf>
    <xf numFmtId="0" fontId="8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58" fontId="7" fillId="0" borderId="1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58" fontId="7" fillId="0" borderId="0" xfId="0" applyNumberFormat="1" applyFont="1" applyAlignment="1">
      <alignment horizontal="right" vertical="center"/>
    </xf>
    <xf numFmtId="0" fontId="7" fillId="0" borderId="13" xfId="0" applyFont="1" applyBorder="1" applyAlignment="1">
      <alignment horizontal="center" vertical="center"/>
    </xf>
    <xf numFmtId="58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178" fontId="6" fillId="0" borderId="3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178" fontId="7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9" fontId="7" fillId="0" borderId="19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179" fontId="7" fillId="0" borderId="21" xfId="0" applyNumberFormat="1" applyFont="1" applyBorder="1" applyAlignment="1">
      <alignment horizontal="right" vertical="center"/>
    </xf>
    <xf numFmtId="177" fontId="7" fillId="0" borderId="13" xfId="0" applyNumberFormat="1" applyFont="1" applyBorder="1" applyAlignment="1">
      <alignment horizontal="center" vertical="center"/>
    </xf>
    <xf numFmtId="177" fontId="7" fillId="0" borderId="19" xfId="0" applyNumberFormat="1" applyFont="1" applyBorder="1" applyAlignment="1">
      <alignment horizontal="center" vertical="center"/>
    </xf>
    <xf numFmtId="177" fontId="7" fillId="0" borderId="21" xfId="0" applyNumberFormat="1" applyFont="1" applyBorder="1" applyAlignment="1">
      <alignment horizontal="center" vertical="center"/>
    </xf>
    <xf numFmtId="177" fontId="7" fillId="0" borderId="12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no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no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no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no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no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no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no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80D93-25EE-483B-97BF-A92F31659AE4}">
  <sheetPr>
    <pageSetUpPr fitToPage="1"/>
  </sheetPr>
  <dimension ref="A1:U9"/>
  <sheetViews>
    <sheetView tabSelected="1" view="pageBreakPreview" zoomScaleNormal="100" zoomScaleSheetLayoutView="100" workbookViewId="0">
      <selection sqref="A1:B1"/>
    </sheetView>
  </sheetViews>
  <sheetFormatPr defaultRowHeight="13.8" x14ac:dyDescent="0.25"/>
  <cols>
    <col min="1" max="1" customWidth="true" width="4.69921875" collapsed="false"/>
  </cols>
  <sheetData>
    <row r="1" spans="1:21" s="2" customFormat="1" ht="20.25" customHeight="1" x14ac:dyDescent="0.25">
      <c r="A1" s="79" t="s">
        <v>0</v>
      </c>
      <c r="B1" s="80"/>
      <c r="C1" s="64"/>
      <c r="D1" s="64"/>
      <c r="E1" s="64"/>
      <c r="F1" s="64"/>
      <c r="G1" s="64"/>
      <c r="H1" s="64"/>
      <c r="I1" s="64"/>
      <c r="J1" s="64"/>
      <c r="K1" s="64"/>
      <c r="L1" s="64"/>
      <c r="M1" s="65"/>
      <c r="N1" s="65"/>
      <c r="O1" s="3"/>
      <c r="P1" s="3"/>
      <c r="Q1" s="3"/>
      <c r="R1" s="3"/>
      <c r="S1" s="3"/>
      <c r="T1" s="3"/>
      <c r="U1" s="3"/>
    </row>
    <row r="2" spans="1:21" s="3" customFormat="1" ht="22.5" customHeight="1" x14ac:dyDescent="0.25">
      <c r="A2" s="3" t="s">
        <v>66</v>
      </c>
    </row>
    <row r="3" spans="1:21" s="3" customFormat="1" ht="22.5" customHeight="1" x14ac:dyDescent="0.25">
      <c r="A3" s="66" t="s">
        <v>138</v>
      </c>
      <c r="B3" s="78" t="s">
        <v>137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21" s="3" customFormat="1" ht="22.5" customHeight="1" x14ac:dyDescent="0.25">
      <c r="A4" s="66" t="s">
        <v>139</v>
      </c>
      <c r="B4" s="78" t="s">
        <v>143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21" s="3" customFormat="1" ht="43.2" customHeight="1" x14ac:dyDescent="0.25">
      <c r="A5" s="66" t="s">
        <v>140</v>
      </c>
      <c r="B5" s="78" t="s">
        <v>146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21" s="3" customFormat="1" ht="43.2" customHeight="1" x14ac:dyDescent="0.25">
      <c r="A6" s="66" t="s">
        <v>141</v>
      </c>
      <c r="B6" s="78" t="s">
        <v>144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21" s="3" customFormat="1" ht="22.5" customHeight="1" x14ac:dyDescent="0.25">
      <c r="A7" s="66" t="s">
        <v>142</v>
      </c>
      <c r="B7" s="78" t="s">
        <v>145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1:21" s="2" customFormat="1" ht="18.600000000000001" x14ac:dyDescent="0.25">
      <c r="A8" s="66" t="s">
        <v>172</v>
      </c>
      <c r="B8" s="78" t="s">
        <v>173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</row>
    <row r="9" spans="1:21" s="2" customFormat="1" ht="12.6" x14ac:dyDescent="0.25">
      <c r="A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mergeCells count="7">
    <mergeCell ref="B8:N8"/>
    <mergeCell ref="B7:N7"/>
    <mergeCell ref="A1:B1"/>
    <mergeCell ref="B3:N3"/>
    <mergeCell ref="B4:N4"/>
    <mergeCell ref="B5:N5"/>
    <mergeCell ref="B6:N6"/>
  </mergeCells>
  <phoneticPr fontId="1"/>
  <pageMargins left="0.59055118110236215" right="0.39370078740157483" top="0.39370078740157483" bottom="0.39370078740157483" header="0" footer="0"/>
  <pageSetup paperSize="9" scale="7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B369D-E863-414A-9F04-B254EA133A8C}">
  <sheetPr>
    <pageSetUpPr fitToPage="1"/>
  </sheetPr>
  <dimension ref="A1:S17"/>
  <sheetViews>
    <sheetView view="pageBreakPreview" zoomScaleNormal="100" zoomScaleSheetLayoutView="100" workbookViewId="0"/>
  </sheetViews>
  <sheetFormatPr defaultRowHeight="13.8" x14ac:dyDescent="0.25"/>
  <cols>
    <col min="1" max="1" customWidth="true" width="11.59765625" collapsed="false"/>
    <col min="2" max="19" customWidth="true" width="7.09765625" collapsed="false"/>
  </cols>
  <sheetData>
    <row r="1" spans="1:19" ht="21" x14ac:dyDescent="0.25">
      <c r="A1" s="62" t="s">
        <v>134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18.600000000000001" x14ac:dyDescent="0.25">
      <c r="A2" s="58" t="s">
        <v>131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119" t="s">
        <v>174</v>
      </c>
      <c r="O2" s="119"/>
      <c r="P2" s="119"/>
      <c r="Q2" s="119"/>
      <c r="R2" s="119"/>
      <c r="S2" s="119"/>
    </row>
    <row r="3" spans="1:19" ht="18.600000000000001" x14ac:dyDescent="0.25">
      <c r="A3" s="116"/>
      <c r="B3" s="116" t="s">
        <v>1</v>
      </c>
      <c r="C3" s="116"/>
      <c r="D3" s="116"/>
      <c r="E3" s="116"/>
      <c r="F3" s="116"/>
      <c r="G3" s="116"/>
      <c r="H3" s="116" t="s">
        <v>135</v>
      </c>
      <c r="I3" s="116"/>
      <c r="J3" s="116"/>
      <c r="K3" s="116"/>
      <c r="L3" s="116"/>
      <c r="M3" s="116"/>
      <c r="N3" s="116" t="s">
        <v>147</v>
      </c>
      <c r="O3" s="116"/>
      <c r="P3" s="116"/>
      <c r="Q3" s="116"/>
      <c r="R3" s="116"/>
      <c r="S3" s="116"/>
    </row>
    <row r="4" spans="1:19" ht="18.600000000000001" x14ac:dyDescent="0.25">
      <c r="A4" s="116"/>
      <c r="B4" s="117" t="s">
        <v>1</v>
      </c>
      <c r="C4" s="118"/>
      <c r="D4" s="117" t="s">
        <v>2</v>
      </c>
      <c r="E4" s="118"/>
      <c r="F4" s="117" t="s">
        <v>3</v>
      </c>
      <c r="G4" s="118"/>
      <c r="H4" s="117" t="s">
        <v>1</v>
      </c>
      <c r="I4" s="118"/>
      <c r="J4" s="117" t="s">
        <v>2</v>
      </c>
      <c r="K4" s="118"/>
      <c r="L4" s="117" t="s">
        <v>3</v>
      </c>
      <c r="M4" s="118"/>
      <c r="N4" s="117" t="s">
        <v>1</v>
      </c>
      <c r="O4" s="118"/>
      <c r="P4" s="117" t="s">
        <v>2</v>
      </c>
      <c r="Q4" s="118"/>
      <c r="R4" s="117" t="s">
        <v>3</v>
      </c>
      <c r="S4" s="118"/>
    </row>
    <row r="5" spans="1:19" ht="18.600000000000001" x14ac:dyDescent="0.25">
      <c r="A5" s="59" t="s">
        <v>96</v>
      </c>
      <c r="B5" s="42">
        <f>D5+F5</f>
        <v>0</v>
      </c>
      <c r="C5" s="60">
        <f>E5+G5</f>
        <v>0</v>
      </c>
      <c r="D5" s="42">
        <f>J5+P5</f>
        <v>0</v>
      </c>
      <c r="E5" s="63">
        <f>K5+Q5</f>
        <v>0</v>
      </c>
      <c r="F5" s="42">
        <f>L5+R5</f>
        <v>0</v>
      </c>
      <c r="G5" s="63">
        <f>M5+S5</f>
        <v>0</v>
      </c>
      <c r="H5" s="42">
        <f>J5+L5</f>
        <v>0</v>
      </c>
      <c r="I5" s="60">
        <f>K5+M5</f>
        <v>0</v>
      </c>
      <c r="J5" s="42">
        <v>0</v>
      </c>
      <c r="K5" s="60" t="n">
        <v>17.0</v>
      </c>
      <c r="L5" s="42">
        <v>0</v>
      </c>
      <c r="M5" s="60" t="n">
        <v>2.0</v>
      </c>
      <c r="N5" s="42">
        <f>P5+R5</f>
        <v>0</v>
      </c>
      <c r="O5" s="63">
        <f>Q5+S5</f>
        <v>0</v>
      </c>
      <c r="P5" s="42">
        <v>0</v>
      </c>
      <c r="Q5" s="60" t="n">
        <v>1.0</v>
      </c>
      <c r="R5" s="42">
        <v>0</v>
      </c>
      <c r="S5" s="60">
        <v>0</v>
      </c>
    </row>
    <row r="6" spans="1:19" ht="18.600000000000001" x14ac:dyDescent="0.25">
      <c r="A6" s="58" t="s">
        <v>129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spans="1:19" ht="18.600000000000001" x14ac:dyDescent="0.2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</row>
    <row r="8" spans="1:19" ht="18.600000000000001" x14ac:dyDescent="0.25">
      <c r="A8" s="58" t="s">
        <v>132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19" t="s">
        <v>174</v>
      </c>
      <c r="O8" s="119"/>
      <c r="P8" s="119"/>
      <c r="Q8" s="119"/>
      <c r="R8" s="119"/>
      <c r="S8" s="119"/>
    </row>
    <row r="9" spans="1:19" ht="18.600000000000001" x14ac:dyDescent="0.25">
      <c r="A9" s="116"/>
      <c r="B9" s="116" t="s">
        <v>1</v>
      </c>
      <c r="C9" s="116"/>
      <c r="D9" s="116"/>
      <c r="E9" s="116"/>
      <c r="F9" s="116"/>
      <c r="G9" s="116"/>
      <c r="H9" s="116" t="s">
        <v>135</v>
      </c>
      <c r="I9" s="116"/>
      <c r="J9" s="116"/>
      <c r="K9" s="116"/>
      <c r="L9" s="116"/>
      <c r="M9" s="116"/>
      <c r="N9" s="116" t="s">
        <v>128</v>
      </c>
      <c r="O9" s="116"/>
      <c r="P9" s="116"/>
      <c r="Q9" s="116"/>
      <c r="R9" s="116"/>
      <c r="S9" s="116"/>
    </row>
    <row r="10" spans="1:19" ht="18.600000000000001" x14ac:dyDescent="0.25">
      <c r="A10" s="116"/>
      <c r="B10" s="117" t="s">
        <v>1</v>
      </c>
      <c r="C10" s="118"/>
      <c r="D10" s="117" t="s">
        <v>2</v>
      </c>
      <c r="E10" s="118"/>
      <c r="F10" s="117" t="s">
        <v>3</v>
      </c>
      <c r="G10" s="118"/>
      <c r="H10" s="117" t="s">
        <v>1</v>
      </c>
      <c r="I10" s="118"/>
      <c r="J10" s="117" t="s">
        <v>2</v>
      </c>
      <c r="K10" s="118"/>
      <c r="L10" s="117" t="s">
        <v>3</v>
      </c>
      <c r="M10" s="118"/>
      <c r="N10" s="117" t="s">
        <v>1</v>
      </c>
      <c r="O10" s="118"/>
      <c r="P10" s="117" t="s">
        <v>2</v>
      </c>
      <c r="Q10" s="118"/>
      <c r="R10" s="117" t="s">
        <v>3</v>
      </c>
      <c r="S10" s="118"/>
    </row>
    <row r="11" spans="1:19" ht="18.600000000000001" x14ac:dyDescent="0.25">
      <c r="A11" s="59" t="s">
        <v>96</v>
      </c>
      <c r="B11" s="42">
        <f>D11+F11</f>
        <v>0</v>
      </c>
      <c r="C11" s="60">
        <f>E11+G11</f>
        <v>0</v>
      </c>
      <c r="D11" s="42">
        <f>J11+P11</f>
        <v>0</v>
      </c>
      <c r="E11" s="60">
        <f t="shared" ref="E11:G11" si="0">K11+Q11</f>
        <v>0</v>
      </c>
      <c r="F11" s="42">
        <f>L11+R11</f>
        <v>0</v>
      </c>
      <c r="G11" s="60">
        <f t="shared" si="0"/>
        <v>0</v>
      </c>
      <c r="H11" s="42">
        <f>J11+L11</f>
        <v>0</v>
      </c>
      <c r="I11" s="60">
        <f>K11+M11</f>
        <v>0</v>
      </c>
      <c r="J11" s="42">
        <v>0</v>
      </c>
      <c r="K11" s="60" t="n">
        <v>22.0</v>
      </c>
      <c r="L11" s="42">
        <v>0</v>
      </c>
      <c r="M11" s="60" t="n">
        <v>2.0</v>
      </c>
      <c r="N11" s="42">
        <f>P11+R11</f>
        <v>0</v>
      </c>
      <c r="O11" s="60">
        <f>Q11+S11</f>
        <v>0</v>
      </c>
      <c r="P11" s="42">
        <v>0</v>
      </c>
      <c r="Q11" s="60" t="n">
        <v>1.0</v>
      </c>
      <c r="R11" s="42">
        <v>0</v>
      </c>
      <c r="S11" s="60">
        <v>0</v>
      </c>
    </row>
    <row r="12" spans="1:19" ht="18.600000000000001" x14ac:dyDescent="0.25">
      <c r="A12" s="58" t="s">
        <v>130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</row>
    <row r="13" spans="1:19" ht="18.600000000000001" x14ac:dyDescent="0.25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</row>
    <row r="14" spans="1:19" ht="18.600000000000001" x14ac:dyDescent="0.25">
      <c r="A14" s="58" t="s">
        <v>133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119" t="s">
        <v>174</v>
      </c>
      <c r="O14" s="119"/>
      <c r="P14" s="119"/>
      <c r="Q14" s="119"/>
      <c r="R14" s="119"/>
      <c r="S14" s="119"/>
    </row>
    <row r="15" spans="1:19" ht="18.600000000000001" x14ac:dyDescent="0.25">
      <c r="A15" s="116"/>
      <c r="B15" s="116" t="s">
        <v>1</v>
      </c>
      <c r="C15" s="116"/>
      <c r="D15" s="116"/>
      <c r="E15" s="116"/>
      <c r="F15" s="116"/>
      <c r="G15" s="116"/>
      <c r="H15" s="116" t="s">
        <v>135</v>
      </c>
      <c r="I15" s="116"/>
      <c r="J15" s="116"/>
      <c r="K15" s="116"/>
      <c r="L15" s="116"/>
      <c r="M15" s="116"/>
      <c r="N15" s="116" t="s">
        <v>128</v>
      </c>
      <c r="O15" s="116"/>
      <c r="P15" s="116"/>
      <c r="Q15" s="116"/>
      <c r="R15" s="116"/>
      <c r="S15" s="116"/>
    </row>
    <row r="16" spans="1:19" ht="18.600000000000001" x14ac:dyDescent="0.25">
      <c r="A16" s="116"/>
      <c r="B16" s="117" t="s">
        <v>1</v>
      </c>
      <c r="C16" s="118"/>
      <c r="D16" s="117" t="s">
        <v>2</v>
      </c>
      <c r="E16" s="118"/>
      <c r="F16" s="117" t="s">
        <v>3</v>
      </c>
      <c r="G16" s="118"/>
      <c r="H16" s="117" t="s">
        <v>1</v>
      </c>
      <c r="I16" s="118"/>
      <c r="J16" s="117" t="s">
        <v>2</v>
      </c>
      <c r="K16" s="118"/>
      <c r="L16" s="117" t="s">
        <v>3</v>
      </c>
      <c r="M16" s="118"/>
      <c r="N16" s="117" t="s">
        <v>1</v>
      </c>
      <c r="O16" s="118"/>
      <c r="P16" s="117" t="s">
        <v>2</v>
      </c>
      <c r="Q16" s="118"/>
      <c r="R16" s="117" t="s">
        <v>3</v>
      </c>
      <c r="S16" s="118"/>
    </row>
    <row r="17" spans="1:19" ht="18.600000000000001" x14ac:dyDescent="0.25">
      <c r="A17" s="61" t="s">
        <v>96</v>
      </c>
      <c r="B17" s="113">
        <f>D17+F17</f>
        <v>0</v>
      </c>
      <c r="C17" s="115"/>
      <c r="D17" s="113">
        <f>J17+P17</f>
        <v>0</v>
      </c>
      <c r="E17" s="114"/>
      <c r="F17" s="113">
        <f>L17+R17</f>
        <v>0</v>
      </c>
      <c r="G17" s="114"/>
      <c r="H17" s="113">
        <f>J17+L17</f>
        <v>0</v>
      </c>
      <c r="I17" s="114"/>
      <c r="J17" s="113" t="n">
        <v>1050.0</v>
      </c>
      <c r="K17" s="114"/>
      <c r="L17" s="113" t="n">
        <v>110.0</v>
      </c>
      <c r="M17" s="114"/>
      <c r="N17" s="113">
        <f>P17+R17</f>
        <v>0</v>
      </c>
      <c r="O17" s="114"/>
      <c r="P17" s="113" t="n">
        <v>40.0</v>
      </c>
      <c r="Q17" s="114"/>
      <c r="R17" s="113">
        <v>0</v>
      </c>
      <c r="S17" s="114"/>
    </row>
  </sheetData>
  <mergeCells count="51">
    <mergeCell ref="N2:S2"/>
    <mergeCell ref="A3:A4"/>
    <mergeCell ref="B3:G3"/>
    <mergeCell ref="H3:M3"/>
    <mergeCell ref="N3:S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A9:A10"/>
    <mergeCell ref="B9:G9"/>
    <mergeCell ref="H9:M9"/>
    <mergeCell ref="N9:S9"/>
    <mergeCell ref="B10:C10"/>
    <mergeCell ref="N10:O10"/>
    <mergeCell ref="D10:E10"/>
    <mergeCell ref="F10:G10"/>
    <mergeCell ref="H10:I10"/>
    <mergeCell ref="J10:K10"/>
    <mergeCell ref="L10:M10"/>
    <mergeCell ref="N8:S8"/>
    <mergeCell ref="R16:S16"/>
    <mergeCell ref="P10:Q10"/>
    <mergeCell ref="R10:S10"/>
    <mergeCell ref="N14:S14"/>
    <mergeCell ref="A15:A16"/>
    <mergeCell ref="B15:G15"/>
    <mergeCell ref="H15:M15"/>
    <mergeCell ref="N15:S15"/>
    <mergeCell ref="B16:C16"/>
    <mergeCell ref="D16:E16"/>
    <mergeCell ref="F16:G16"/>
    <mergeCell ref="H16:I16"/>
    <mergeCell ref="J16:K16"/>
    <mergeCell ref="L16:M16"/>
    <mergeCell ref="N16:O16"/>
    <mergeCell ref="P16:Q16"/>
    <mergeCell ref="N17:O17"/>
    <mergeCell ref="P17:Q17"/>
    <mergeCell ref="R17:S17"/>
    <mergeCell ref="B17:C17"/>
    <mergeCell ref="D17:E17"/>
    <mergeCell ref="F17:G17"/>
    <mergeCell ref="H17:I17"/>
    <mergeCell ref="J17:K17"/>
    <mergeCell ref="L17:M17"/>
  </mergeCells>
  <phoneticPr fontId="1"/>
  <pageMargins left="0.59055118110236215" right="0.39370078740157483" top="0.39370078740157483" bottom="0.39370078740157483" header="0" footer="0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935"/>
  <sheetViews>
    <sheetView view="pageBreakPreview" zoomScaleNormal="100" zoomScaleSheetLayoutView="100" workbookViewId="0"/>
  </sheetViews>
  <sheetFormatPr defaultColWidth="12.69921875" defaultRowHeight="15" customHeight="1" x14ac:dyDescent="0.25"/>
  <cols>
    <col min="1" max="1" customWidth="true" style="3" width="20.19921875" collapsed="false"/>
    <col min="2" max="13" customWidth="true" style="3" width="11.19921875" collapsed="false"/>
    <col min="14" max="25" customWidth="true" style="3" width="8.69921875" collapsed="false"/>
    <col min="26" max="26" customWidth="true" style="3" width="7.5" collapsed="false"/>
    <col min="27" max="16384" style="3" width="12.69921875" collapsed="false"/>
  </cols>
  <sheetData>
    <row r="1" spans="1:25" ht="23.25" customHeight="1" x14ac:dyDescent="0.25">
      <c r="A1" s="12" t="s">
        <v>65</v>
      </c>
    </row>
    <row r="2" spans="1:25" ht="22.5" customHeight="1" x14ac:dyDescent="0.25">
      <c r="A2" s="3" t="s">
        <v>154</v>
      </c>
      <c r="K2" s="18"/>
      <c r="L2" s="18"/>
      <c r="M2" s="18"/>
      <c r="N2" s="81" t="s">
        <v>174</v>
      </c>
      <c r="O2" s="81"/>
      <c r="P2" s="81"/>
    </row>
    <row r="3" spans="1:25" ht="22.5" customHeight="1" x14ac:dyDescent="0.25">
      <c r="A3" s="93"/>
      <c r="B3" s="88" t="s">
        <v>1</v>
      </c>
      <c r="C3" s="89"/>
      <c r="D3" s="90"/>
      <c r="E3" s="88" t="s">
        <v>155</v>
      </c>
      <c r="F3" s="89"/>
      <c r="G3" s="90"/>
      <c r="H3" s="88" t="s">
        <v>156</v>
      </c>
      <c r="I3" s="89"/>
      <c r="J3" s="90"/>
      <c r="K3" s="88" t="s">
        <v>157</v>
      </c>
      <c r="L3" s="89"/>
      <c r="M3" s="90"/>
      <c r="N3" s="88" t="s">
        <v>158</v>
      </c>
      <c r="O3" s="89"/>
      <c r="P3" s="90"/>
      <c r="Q3" s="4"/>
    </row>
    <row r="4" spans="1:25" ht="22.5" customHeight="1" x14ac:dyDescent="0.25">
      <c r="A4" s="94"/>
      <c r="B4" s="5" t="s">
        <v>1</v>
      </c>
      <c r="C4" s="5" t="s">
        <v>2</v>
      </c>
      <c r="D4" s="5" t="s">
        <v>3</v>
      </c>
      <c r="E4" s="5" t="s">
        <v>1</v>
      </c>
      <c r="F4" s="5" t="s">
        <v>2</v>
      </c>
      <c r="G4" s="5" t="s">
        <v>3</v>
      </c>
      <c r="H4" s="5" t="s">
        <v>1</v>
      </c>
      <c r="I4" s="5" t="s">
        <v>2</v>
      </c>
      <c r="J4" s="5" t="s">
        <v>3</v>
      </c>
      <c r="K4" s="5" t="s">
        <v>1</v>
      </c>
      <c r="L4" s="5" t="s">
        <v>2</v>
      </c>
      <c r="M4" s="5" t="s">
        <v>3</v>
      </c>
      <c r="N4" s="5" t="s">
        <v>1</v>
      </c>
      <c r="O4" s="5" t="s">
        <v>2</v>
      </c>
      <c r="P4" s="5" t="s">
        <v>3</v>
      </c>
      <c r="Q4" s="4"/>
    </row>
    <row r="5" spans="1:25" ht="22.5" customHeight="1" x14ac:dyDescent="0.25">
      <c r="A5" s="6" t="s">
        <v>4</v>
      </c>
      <c r="B5" s="7">
        <f>C5+D5</f>
        <v>0</v>
      </c>
      <c r="C5" s="7">
        <f>F5+I5+L5+O5</f>
        <v>0</v>
      </c>
      <c r="D5" s="7">
        <f>G5+J5+M5+P5</f>
        <v>0</v>
      </c>
      <c r="E5" s="7">
        <f>F5+G5</f>
        <v>0</v>
      </c>
      <c r="F5" s="7" t="n">
        <v>10.0</v>
      </c>
      <c r="G5" s="7" t="n">
        <v>2.0</v>
      </c>
      <c r="H5" s="7">
        <f>I5+J5</f>
        <v>0</v>
      </c>
      <c r="I5" s="69">
        <v>0</v>
      </c>
      <c r="J5" s="7">
        <v>0</v>
      </c>
      <c r="K5" s="7">
        <f>L5+M5</f>
        <v>0</v>
      </c>
      <c r="L5" s="7" t="n">
        <v>2.0</v>
      </c>
      <c r="M5" s="7">
        <v>0</v>
      </c>
      <c r="N5" s="7">
        <f>O5+P5</f>
        <v>0</v>
      </c>
      <c r="O5" s="7">
        <v>0</v>
      </c>
      <c r="P5" s="7">
        <v>0</v>
      </c>
      <c r="Q5" s="4"/>
    </row>
    <row r="6" spans="1:25" ht="22.5" customHeight="1" x14ac:dyDescent="0.25">
      <c r="A6" s="8" t="s">
        <v>5</v>
      </c>
      <c r="B6" s="9">
        <f>C6+D6</f>
        <v>0</v>
      </c>
      <c r="C6" s="9">
        <f>F6+I6+L6+O6</f>
        <v>0</v>
      </c>
      <c r="D6" s="9">
        <f>G6+J6+M6+P6</f>
        <v>0</v>
      </c>
      <c r="E6" s="9">
        <f>F6+G6</f>
        <v>0</v>
      </c>
      <c r="F6" s="9" t="n">
        <v>203.0</v>
      </c>
      <c r="G6" s="9" t="n">
        <v>62.0</v>
      </c>
      <c r="H6" s="70">
        <f>I6+J6</f>
        <v>0</v>
      </c>
      <c r="I6" s="70" t="n">
        <v>4.0</v>
      </c>
      <c r="J6" s="70">
        <v>0</v>
      </c>
      <c r="K6" s="70">
        <f>L6+M6</f>
        <v>0</v>
      </c>
      <c r="L6" s="70" t="n">
        <v>1.0</v>
      </c>
      <c r="M6" s="70" t="n">
        <v>2.0</v>
      </c>
      <c r="N6" s="70">
        <f>O6+P6</f>
        <v>0</v>
      </c>
      <c r="O6" s="9" t="n">
        <v>4.0</v>
      </c>
      <c r="P6" s="9" t="n">
        <v>3.0</v>
      </c>
      <c r="Q6" s="4"/>
    </row>
    <row r="7" spans="1:25" ht="22.5" customHeight="1" x14ac:dyDescent="0.25">
      <c r="A7" s="5" t="s">
        <v>1</v>
      </c>
      <c r="B7" s="10">
        <f t="shared" ref="B7:P7" si="0">B5+B6</f>
        <v>0</v>
      </c>
      <c r="C7" s="10">
        <f t="shared" si="0"/>
        <v>0</v>
      </c>
      <c r="D7" s="10">
        <f t="shared" si="0"/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  <c r="J7" s="10">
        <f t="shared" si="0"/>
        <v>0</v>
      </c>
      <c r="K7" s="10">
        <f t="shared" si="0"/>
        <v>0</v>
      </c>
      <c r="L7" s="10">
        <f t="shared" si="0"/>
        <v>0</v>
      </c>
      <c r="M7" s="10">
        <f t="shared" si="0"/>
        <v>0</v>
      </c>
      <c r="N7" s="10">
        <f t="shared" si="0"/>
        <v>0</v>
      </c>
      <c r="O7" s="10">
        <f t="shared" si="0"/>
        <v>0</v>
      </c>
      <c r="P7" s="10">
        <f t="shared" si="0"/>
        <v>0</v>
      </c>
      <c r="Q7" s="4"/>
    </row>
    <row r="8" spans="1:25" ht="22.5" customHeight="1" x14ac:dyDescent="0.25">
      <c r="A8" s="3" t="s">
        <v>136</v>
      </c>
    </row>
    <row r="9" spans="1:25" ht="22.5" customHeight="1" x14ac:dyDescent="0.25"/>
    <row r="10" spans="1:25" ht="22.5" customHeight="1" x14ac:dyDescent="0.25">
      <c r="A10" s="3" t="s">
        <v>159</v>
      </c>
      <c r="G10" s="81" t="s">
        <v>174</v>
      </c>
      <c r="H10" s="81"/>
      <c r="I10" s="81"/>
      <c r="T10" s="18"/>
      <c r="U10" s="18"/>
      <c r="V10" s="18"/>
      <c r="W10" s="18"/>
      <c r="X10" s="18"/>
      <c r="Y10" s="18"/>
    </row>
    <row r="11" spans="1:25" ht="45" customHeight="1" x14ac:dyDescent="0.25">
      <c r="A11" s="20" t="s">
        <v>10</v>
      </c>
      <c r="B11" s="83" t="s">
        <v>1</v>
      </c>
      <c r="C11" s="83"/>
      <c r="D11" s="83" t="s">
        <v>160</v>
      </c>
      <c r="E11" s="83"/>
      <c r="F11" s="83" t="s">
        <v>161</v>
      </c>
      <c r="G11" s="83"/>
      <c r="H11" s="83" t="s">
        <v>99</v>
      </c>
      <c r="I11" s="83"/>
    </row>
    <row r="12" spans="1:25" ht="22.5" customHeight="1" x14ac:dyDescent="0.25">
      <c r="A12" s="6" t="s">
        <v>4</v>
      </c>
      <c r="B12" s="84">
        <f>SUM(D12:I12)</f>
        <v>0</v>
      </c>
      <c r="C12" s="85"/>
      <c r="D12" s="85" t="n">
        <v>12.0</v>
      </c>
      <c r="E12" s="85"/>
      <c r="F12" s="85" t="n">
        <v>2.0</v>
      </c>
      <c r="G12" s="85"/>
      <c r="H12" s="85">
        <v>0</v>
      </c>
      <c r="I12" s="85"/>
    </row>
    <row r="13" spans="1:25" ht="22.5" customHeight="1" x14ac:dyDescent="0.25">
      <c r="A13" s="8" t="s">
        <v>5</v>
      </c>
      <c r="B13" s="86">
        <f>SUM(D13:I13)</f>
        <v>0</v>
      </c>
      <c r="C13" s="87"/>
      <c r="D13" s="87" t="n">
        <v>232.0</v>
      </c>
      <c r="E13" s="87"/>
      <c r="F13" s="87" t="n">
        <v>45.0</v>
      </c>
      <c r="G13" s="87"/>
      <c r="H13" s="87" t="n">
        <v>1.0</v>
      </c>
      <c r="I13" s="87"/>
    </row>
    <row r="14" spans="1:25" ht="22.5" customHeight="1" x14ac:dyDescent="0.25">
      <c r="A14" s="5" t="s">
        <v>1</v>
      </c>
      <c r="B14" s="82">
        <f>SUM(D14:I14)</f>
        <v>0</v>
      </c>
      <c r="C14" s="82"/>
      <c r="D14" s="82">
        <f>SUM(D12:E13)</f>
        <v>0</v>
      </c>
      <c r="E14" s="82"/>
      <c r="F14" s="82">
        <f>SUM(F12:G13)</f>
        <v>0</v>
      </c>
      <c r="G14" s="82"/>
      <c r="H14" s="82">
        <f>SUM(H12:I13)</f>
        <v>0</v>
      </c>
      <c r="I14" s="82"/>
    </row>
    <row r="15" spans="1:25" ht="22.5" customHeight="1" x14ac:dyDescent="0.25"/>
    <row r="16" spans="1:25" ht="22.5" customHeight="1" x14ac:dyDescent="0.25">
      <c r="A16" s="3" t="s">
        <v>6</v>
      </c>
      <c r="K16" s="81" t="s">
        <v>174</v>
      </c>
      <c r="L16" s="81"/>
      <c r="M16" s="81"/>
      <c r="U16" s="19"/>
      <c r="V16" s="19"/>
      <c r="W16" s="19"/>
      <c r="X16" s="19"/>
      <c r="Y16" s="19"/>
    </row>
    <row r="17" spans="1:13" ht="22.5" customHeight="1" x14ac:dyDescent="0.25">
      <c r="A17" s="91"/>
      <c r="B17" s="83" t="s">
        <v>1</v>
      </c>
      <c r="C17" s="83"/>
      <c r="D17" s="83"/>
      <c r="E17" s="83" t="s">
        <v>7</v>
      </c>
      <c r="F17" s="83"/>
      <c r="G17" s="83"/>
      <c r="H17" s="83" t="s">
        <v>8</v>
      </c>
      <c r="I17" s="83"/>
      <c r="J17" s="83"/>
      <c r="K17" s="83" t="s">
        <v>9</v>
      </c>
      <c r="L17" s="83"/>
      <c r="M17" s="83"/>
    </row>
    <row r="18" spans="1:13" ht="22.5" customHeight="1" x14ac:dyDescent="0.25">
      <c r="A18" s="92"/>
      <c r="B18" s="22" t="s">
        <v>1</v>
      </c>
      <c r="C18" s="22" t="s">
        <v>2</v>
      </c>
      <c r="D18" s="22" t="s">
        <v>3</v>
      </c>
      <c r="E18" s="22" t="s">
        <v>1</v>
      </c>
      <c r="F18" s="22" t="s">
        <v>2</v>
      </c>
      <c r="G18" s="22" t="s">
        <v>3</v>
      </c>
      <c r="H18" s="22" t="s">
        <v>1</v>
      </c>
      <c r="I18" s="22" t="s">
        <v>2</v>
      </c>
      <c r="J18" s="22" t="s">
        <v>3</v>
      </c>
      <c r="K18" s="22" t="s">
        <v>1</v>
      </c>
      <c r="L18" s="22" t="s">
        <v>2</v>
      </c>
      <c r="M18" s="22" t="s">
        <v>3</v>
      </c>
    </row>
    <row r="19" spans="1:13" ht="22.5" customHeight="1" x14ac:dyDescent="0.25">
      <c r="A19" s="14" t="s">
        <v>4</v>
      </c>
      <c r="B19" s="67">
        <f>C19+D19</f>
        <v>0</v>
      </c>
      <c r="C19" s="67">
        <f>F19+I19+L19</f>
        <v>0</v>
      </c>
      <c r="D19" s="67">
        <f>G19+J19+M19</f>
        <v>0</v>
      </c>
      <c r="E19" s="67">
        <f>F19+G19</f>
        <v>0</v>
      </c>
      <c r="F19" s="67" t="n">
        <v>1905.0</v>
      </c>
      <c r="G19" s="67" t="n">
        <v>450.0</v>
      </c>
      <c r="H19" s="67">
        <f>I19+J19</f>
        <v>0</v>
      </c>
      <c r="I19" s="67" t="n">
        <v>160.0</v>
      </c>
      <c r="J19" s="67">
        <v>0</v>
      </c>
      <c r="K19" s="67">
        <f>L19+M19</f>
        <v>0</v>
      </c>
      <c r="L19" s="67">
        <v>0</v>
      </c>
      <c r="M19" s="67">
        <v>0</v>
      </c>
    </row>
    <row r="20" spans="1:13" ht="22.5" customHeight="1" x14ac:dyDescent="0.25">
      <c r="A20" s="15" t="s">
        <v>5</v>
      </c>
      <c r="B20" s="68">
        <f>C20+D20</f>
        <v>0</v>
      </c>
      <c r="C20" s="68">
        <f>F20+I20+L20</f>
        <v>0</v>
      </c>
      <c r="D20" s="68">
        <f>G20+J20+M20</f>
        <v>0</v>
      </c>
      <c r="E20" s="68">
        <f>F20+G20</f>
        <v>0</v>
      </c>
      <c r="F20" s="68" t="n">
        <v>29180.0</v>
      </c>
      <c r="G20" s="68" t="n">
        <v>10047.0</v>
      </c>
      <c r="H20" s="68">
        <f>I20+J20</f>
        <v>0</v>
      </c>
      <c r="I20" s="68" t="n">
        <v>360.0</v>
      </c>
      <c r="J20" s="68" t="n">
        <v>60.0</v>
      </c>
      <c r="K20" s="68">
        <f>L20+M20</f>
        <v>0</v>
      </c>
      <c r="L20" s="68" t="n">
        <v>190.0</v>
      </c>
      <c r="M20" s="68" t="n">
        <v>240.0</v>
      </c>
    </row>
    <row r="21" spans="1:13" ht="22.5" customHeight="1" x14ac:dyDescent="0.25">
      <c r="A21" s="13" t="s">
        <v>1</v>
      </c>
      <c r="B21" s="21">
        <f t="shared" ref="B21:M21" si="1">B19+B20</f>
        <v>0</v>
      </c>
      <c r="C21" s="21">
        <f t="shared" si="1"/>
        <v>0</v>
      </c>
      <c r="D21" s="21">
        <f t="shared" si="1"/>
        <v>0</v>
      </c>
      <c r="E21" s="21">
        <f t="shared" si="1"/>
        <v>0</v>
      </c>
      <c r="F21" s="21">
        <f t="shared" si="1"/>
        <v>0</v>
      </c>
      <c r="G21" s="21">
        <f t="shared" si="1"/>
        <v>0</v>
      </c>
      <c r="H21" s="21">
        <f t="shared" si="1"/>
        <v>0</v>
      </c>
      <c r="I21" s="21">
        <f t="shared" si="1"/>
        <v>0</v>
      </c>
      <c r="J21" s="21">
        <f t="shared" si="1"/>
        <v>0</v>
      </c>
      <c r="K21" s="21">
        <f t="shared" si="1"/>
        <v>0</v>
      </c>
      <c r="L21" s="21">
        <f t="shared" si="1"/>
        <v>0</v>
      </c>
      <c r="M21" s="21">
        <f t="shared" si="1"/>
        <v>0</v>
      </c>
    </row>
    <row r="22" spans="1:13" ht="15.75" customHeight="1" x14ac:dyDescent="0.25"/>
    <row r="23" spans="1:13" ht="15.75" customHeight="1" x14ac:dyDescent="0.25"/>
    <row r="24" spans="1:13" ht="15.75" customHeight="1" x14ac:dyDescent="0.25"/>
    <row r="25" spans="1:13" ht="15.75" customHeight="1" x14ac:dyDescent="0.25"/>
    <row r="26" spans="1:13" ht="15.75" customHeight="1" x14ac:dyDescent="0.25"/>
    <row r="27" spans="1:13" ht="15.75" customHeight="1" x14ac:dyDescent="0.25"/>
    <row r="28" spans="1:13" ht="15.75" customHeight="1" x14ac:dyDescent="0.25"/>
    <row r="29" spans="1:13" ht="15.75" customHeight="1" x14ac:dyDescent="0.25"/>
    <row r="30" spans="1:13" ht="15.75" customHeight="1" x14ac:dyDescent="0.25"/>
    <row r="31" spans="1:13" ht="15.75" customHeight="1" x14ac:dyDescent="0.25"/>
    <row r="32" spans="1:1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</sheetData>
  <mergeCells count="30">
    <mergeCell ref="K3:M3"/>
    <mergeCell ref="N3:P3"/>
    <mergeCell ref="A17:A18"/>
    <mergeCell ref="A3:A4"/>
    <mergeCell ref="B3:D3"/>
    <mergeCell ref="E3:G3"/>
    <mergeCell ref="H3:J3"/>
    <mergeCell ref="H13:I13"/>
    <mergeCell ref="H14:I14"/>
    <mergeCell ref="D11:E11"/>
    <mergeCell ref="F11:G11"/>
    <mergeCell ref="H11:I11"/>
    <mergeCell ref="D12:E12"/>
    <mergeCell ref="D13:E13"/>
    <mergeCell ref="N2:P2"/>
    <mergeCell ref="B14:C14"/>
    <mergeCell ref="B17:D17"/>
    <mergeCell ref="E17:G17"/>
    <mergeCell ref="H17:J17"/>
    <mergeCell ref="K17:M17"/>
    <mergeCell ref="K16:M16"/>
    <mergeCell ref="G10:I10"/>
    <mergeCell ref="B11:C11"/>
    <mergeCell ref="B12:C12"/>
    <mergeCell ref="B13:C13"/>
    <mergeCell ref="D14:E14"/>
    <mergeCell ref="F12:G12"/>
    <mergeCell ref="F13:G13"/>
    <mergeCell ref="F14:G14"/>
    <mergeCell ref="H12:I12"/>
  </mergeCells>
  <phoneticPr fontId="1"/>
  <printOptions horizontalCentered="1"/>
  <pageMargins left="0.59055118110236227" right="0.39370078740157483" top="0.39370078740157483" bottom="0.39370078740157483" header="0" footer="0"/>
  <pageSetup paperSize="9" scale="47" fitToHeight="0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66048-3D73-41D1-9C47-CEDC783740C6}">
  <dimension ref="A1:G52"/>
  <sheetViews>
    <sheetView view="pageBreakPreview" zoomScaleNormal="100" zoomScaleSheetLayoutView="100" workbookViewId="0"/>
  </sheetViews>
  <sheetFormatPr defaultRowHeight="13.8" x14ac:dyDescent="0.25"/>
  <cols>
    <col min="1" max="1" customWidth="true" width="11.8984375" collapsed="false"/>
    <col min="2" max="7" customWidth="true" width="13.5" collapsed="false"/>
  </cols>
  <sheetData>
    <row r="1" spans="1:7" ht="21" x14ac:dyDescent="0.25">
      <c r="A1" s="3" t="s">
        <v>11</v>
      </c>
      <c r="B1" s="26"/>
      <c r="C1" s="26"/>
      <c r="D1" s="26"/>
      <c r="E1" s="26"/>
      <c r="F1" s="95" t="s">
        <v>174</v>
      </c>
      <c r="G1" s="95"/>
    </row>
    <row r="2" spans="1:7" ht="18.600000000000001" x14ac:dyDescent="0.25">
      <c r="A2" s="93" t="s">
        <v>12</v>
      </c>
      <c r="B2" s="88" t="s">
        <v>1</v>
      </c>
      <c r="C2" s="90"/>
      <c r="D2" s="88" t="s">
        <v>13</v>
      </c>
      <c r="E2" s="90"/>
      <c r="F2" s="88" t="s">
        <v>14</v>
      </c>
      <c r="G2" s="90"/>
    </row>
    <row r="3" spans="1:7" ht="18.600000000000001" x14ac:dyDescent="0.25">
      <c r="A3" s="94"/>
      <c r="B3" s="11" t="s">
        <v>15</v>
      </c>
      <c r="C3" s="11" t="s">
        <v>16</v>
      </c>
      <c r="D3" s="11" t="s">
        <v>15</v>
      </c>
      <c r="E3" s="11" t="s">
        <v>16</v>
      </c>
      <c r="F3" s="11" t="s">
        <v>15</v>
      </c>
      <c r="G3" s="11" t="s">
        <v>16</v>
      </c>
    </row>
    <row r="4" spans="1:7" ht="18.600000000000001" x14ac:dyDescent="0.25">
      <c r="A4" s="7" t="s">
        <v>17</v>
      </c>
      <c r="B4" s="23">
        <f t="shared" ref="B4:C19" si="0">D4+F4</f>
        <v>0</v>
      </c>
      <c r="C4" s="23">
        <f t="shared" si="0"/>
        <v>0</v>
      </c>
      <c r="D4" s="23" t="n">
        <v>1.0</v>
      </c>
      <c r="E4" s="23" t="n">
        <v>150.0</v>
      </c>
      <c r="F4" s="23" t="n">
        <v>12.0</v>
      </c>
      <c r="G4" s="23" t="n">
        <v>1405.0</v>
      </c>
    </row>
    <row r="5" spans="1:7" ht="18.600000000000001" x14ac:dyDescent="0.25">
      <c r="A5" s="9" t="s">
        <v>18</v>
      </c>
      <c r="B5" s="24">
        <f t="shared" si="0"/>
        <v>0</v>
      </c>
      <c r="C5" s="24">
        <f t="shared" si="0"/>
        <v>0</v>
      </c>
      <c r="D5" s="24" t="n">
        <v>0.0</v>
      </c>
      <c r="E5" s="24">
        <v>0</v>
      </c>
      <c r="F5" s="24" t="n">
        <v>5.0</v>
      </c>
      <c r="G5" s="24" t="n">
        <v>375.0</v>
      </c>
    </row>
    <row r="6" spans="1:7" ht="18.600000000000001" x14ac:dyDescent="0.25">
      <c r="A6" s="9" t="s">
        <v>19</v>
      </c>
      <c r="B6" s="24">
        <f t="shared" si="0"/>
        <v>0</v>
      </c>
      <c r="C6" s="24">
        <f t="shared" si="0"/>
        <v>0</v>
      </c>
      <c r="D6" s="24" t="n">
        <v>2.0</v>
      </c>
      <c r="E6" s="24" t="n">
        <v>200.0</v>
      </c>
      <c r="F6" s="24" t="n">
        <v>2.0</v>
      </c>
      <c r="G6" s="24" t="n">
        <v>100.0</v>
      </c>
    </row>
    <row r="7" spans="1:7" ht="18.600000000000001" x14ac:dyDescent="0.25">
      <c r="A7" s="9" t="s">
        <v>20</v>
      </c>
      <c r="B7" s="24">
        <f t="shared" si="0"/>
        <v>0</v>
      </c>
      <c r="C7" s="24">
        <f t="shared" si="0"/>
        <v>0</v>
      </c>
      <c r="D7" s="24" t="n">
        <v>0.0</v>
      </c>
      <c r="E7" s="24">
        <v>0</v>
      </c>
      <c r="F7" s="24" t="n">
        <v>5.0</v>
      </c>
      <c r="G7" s="24" t="n">
        <v>1095.0</v>
      </c>
    </row>
    <row r="8" spans="1:7" ht="18.600000000000001" x14ac:dyDescent="0.25">
      <c r="A8" s="9" t="s">
        <v>21</v>
      </c>
      <c r="B8" s="24">
        <f t="shared" si="0"/>
        <v>0</v>
      </c>
      <c r="C8" s="24">
        <f t="shared" si="0"/>
        <v>0</v>
      </c>
      <c r="D8" s="24" t="n">
        <v>0.0</v>
      </c>
      <c r="E8" s="24">
        <v>0</v>
      </c>
      <c r="F8" s="24" t="n">
        <v>4.0</v>
      </c>
      <c r="G8" s="24" t="n">
        <v>340.0</v>
      </c>
    </row>
    <row r="9" spans="1:7" ht="18.600000000000001" x14ac:dyDescent="0.25">
      <c r="A9" s="9" t="s">
        <v>22</v>
      </c>
      <c r="B9" s="24">
        <f t="shared" si="0"/>
        <v>0</v>
      </c>
      <c r="C9" s="24">
        <f t="shared" si="0"/>
        <v>0</v>
      </c>
      <c r="D9" s="24" t="n">
        <v>1.0</v>
      </c>
      <c r="E9" s="24" t="n">
        <v>250.0</v>
      </c>
      <c r="F9" s="24" t="n">
        <v>2.0</v>
      </c>
      <c r="G9" s="24" t="n">
        <v>170.0</v>
      </c>
    </row>
    <row r="10" spans="1:7" ht="18.600000000000001" x14ac:dyDescent="0.25">
      <c r="A10" s="9" t="s">
        <v>23</v>
      </c>
      <c r="B10" s="24">
        <f t="shared" si="0"/>
        <v>0</v>
      </c>
      <c r="C10" s="24">
        <f t="shared" si="0"/>
        <v>0</v>
      </c>
      <c r="D10" s="24" t="n">
        <v>1.0</v>
      </c>
      <c r="E10" s="24" t="n">
        <v>150.0</v>
      </c>
      <c r="F10" s="24" t="n">
        <v>4.0</v>
      </c>
      <c r="G10" s="24" t="n">
        <v>670.0</v>
      </c>
    </row>
    <row r="11" spans="1:7" ht="18.600000000000001" x14ac:dyDescent="0.25">
      <c r="A11" s="9" t="s">
        <v>24</v>
      </c>
      <c r="B11" s="24">
        <f t="shared" si="0"/>
        <v>0</v>
      </c>
      <c r="C11" s="24">
        <f t="shared" si="0"/>
        <v>0</v>
      </c>
      <c r="D11" s="24" t="n">
        <v>0.0</v>
      </c>
      <c r="E11" s="24">
        <v>0</v>
      </c>
      <c r="F11" s="24" t="n">
        <v>3.0</v>
      </c>
      <c r="G11" s="24" t="n">
        <v>320.0</v>
      </c>
    </row>
    <row r="12" spans="1:7" ht="18.600000000000001" x14ac:dyDescent="0.25">
      <c r="A12" s="9" t="s">
        <v>25</v>
      </c>
      <c r="B12" s="24">
        <f t="shared" si="0"/>
        <v>0</v>
      </c>
      <c r="C12" s="24">
        <f t="shared" si="0"/>
        <v>0</v>
      </c>
      <c r="D12" s="24" t="n">
        <v>0.0</v>
      </c>
      <c r="E12" s="24">
        <v>0</v>
      </c>
      <c r="F12" s="24" t="n">
        <v>5.0</v>
      </c>
      <c r="G12" s="24" t="n">
        <v>805.0</v>
      </c>
    </row>
    <row r="13" spans="1:7" ht="18.600000000000001" x14ac:dyDescent="0.25">
      <c r="A13" s="9" t="s">
        <v>26</v>
      </c>
      <c r="B13" s="24">
        <f t="shared" si="0"/>
        <v>0</v>
      </c>
      <c r="C13" s="24">
        <f t="shared" si="0"/>
        <v>0</v>
      </c>
      <c r="D13" s="24" t="n">
        <v>0.0</v>
      </c>
      <c r="E13" s="24">
        <v>0</v>
      </c>
      <c r="F13" s="24" t="n">
        <v>7.0</v>
      </c>
      <c r="G13" s="24" t="n">
        <v>710.0</v>
      </c>
    </row>
    <row r="14" spans="1:7" ht="18.600000000000001" x14ac:dyDescent="0.25">
      <c r="A14" s="9" t="s">
        <v>27</v>
      </c>
      <c r="B14" s="24">
        <f t="shared" si="0"/>
        <v>0</v>
      </c>
      <c r="C14" s="24">
        <f t="shared" si="0"/>
        <v>0</v>
      </c>
      <c r="D14" s="24" t="n">
        <v>0.0</v>
      </c>
      <c r="E14" s="24">
        <v>0</v>
      </c>
      <c r="F14" s="24" t="n">
        <v>11.0</v>
      </c>
      <c r="G14" s="24" t="n">
        <v>1840.0</v>
      </c>
    </row>
    <row r="15" spans="1:7" ht="18.600000000000001" x14ac:dyDescent="0.25">
      <c r="A15" s="9" t="s">
        <v>28</v>
      </c>
      <c r="B15" s="24">
        <f t="shared" si="0"/>
        <v>0</v>
      </c>
      <c r="C15" s="24">
        <f t="shared" si="0"/>
        <v>0</v>
      </c>
      <c r="D15" s="24" t="n">
        <v>0.0</v>
      </c>
      <c r="E15" s="24">
        <v>0</v>
      </c>
      <c r="F15" s="24" t="n">
        <v>8.0</v>
      </c>
      <c r="G15" s="24" t="n">
        <v>979.0</v>
      </c>
    </row>
    <row r="16" spans="1:7" ht="18.600000000000001" x14ac:dyDescent="0.25">
      <c r="A16" s="9" t="s">
        <v>29</v>
      </c>
      <c r="B16" s="24">
        <f t="shared" si="0"/>
        <v>0</v>
      </c>
      <c r="C16" s="24">
        <f t="shared" si="0"/>
        <v>0</v>
      </c>
      <c r="D16" s="24" t="n">
        <v>0.0</v>
      </c>
      <c r="E16" s="24">
        <v>0</v>
      </c>
      <c r="F16" s="24" t="n">
        <v>33.0</v>
      </c>
      <c r="G16" s="24" t="n">
        <v>4515.0</v>
      </c>
    </row>
    <row r="17" spans="1:7" ht="18.600000000000001" x14ac:dyDescent="0.25">
      <c r="A17" s="9" t="s">
        <v>30</v>
      </c>
      <c r="B17" s="24">
        <f t="shared" si="0"/>
        <v>0</v>
      </c>
      <c r="C17" s="24">
        <f t="shared" si="0"/>
        <v>0</v>
      </c>
      <c r="D17" s="24" t="n">
        <v>0.0</v>
      </c>
      <c r="E17" s="24">
        <v>0</v>
      </c>
      <c r="F17" s="24" t="n">
        <v>11.0</v>
      </c>
      <c r="G17" s="24" t="n">
        <v>1755.0</v>
      </c>
    </row>
    <row r="18" spans="1:7" ht="18.600000000000001" x14ac:dyDescent="0.25">
      <c r="A18" s="9" t="s">
        <v>31</v>
      </c>
      <c r="B18" s="24">
        <f t="shared" si="0"/>
        <v>0</v>
      </c>
      <c r="C18" s="24">
        <f t="shared" si="0"/>
        <v>0</v>
      </c>
      <c r="D18" s="24" t="n">
        <v>0.0</v>
      </c>
      <c r="E18" s="24">
        <v>0</v>
      </c>
      <c r="F18" s="24" t="n">
        <v>5.0</v>
      </c>
      <c r="G18" s="24" t="n">
        <v>685.0</v>
      </c>
    </row>
    <row r="19" spans="1:7" ht="18.600000000000001" x14ac:dyDescent="0.25">
      <c r="A19" s="9" t="s">
        <v>32</v>
      </c>
      <c r="B19" s="24">
        <f t="shared" si="0"/>
        <v>0</v>
      </c>
      <c r="C19" s="24">
        <f t="shared" si="0"/>
        <v>0</v>
      </c>
      <c r="D19" s="24" t="n">
        <v>0.0</v>
      </c>
      <c r="E19" s="24">
        <v>0</v>
      </c>
      <c r="F19" s="24" t="n">
        <v>2.0</v>
      </c>
      <c r="G19" s="24" t="n">
        <v>450.0</v>
      </c>
    </row>
    <row r="20" spans="1:7" ht="18.600000000000001" x14ac:dyDescent="0.25">
      <c r="A20" s="9" t="s">
        <v>33</v>
      </c>
      <c r="B20" s="24">
        <f t="shared" ref="B20:C35" si="1">D20+F20</f>
        <v>0</v>
      </c>
      <c r="C20" s="24">
        <f t="shared" si="1"/>
        <v>0</v>
      </c>
      <c r="D20" s="24" t="n">
        <v>0.0</v>
      </c>
      <c r="E20" s="24">
        <v>0</v>
      </c>
      <c r="F20" s="24" t="n">
        <v>3.0</v>
      </c>
      <c r="G20" s="24" t="n">
        <v>508.0</v>
      </c>
    </row>
    <row r="21" spans="1:7" ht="18.600000000000001" x14ac:dyDescent="0.25">
      <c r="A21" s="9" t="s">
        <v>34</v>
      </c>
      <c r="B21" s="24">
        <f t="shared" si="1"/>
        <v>0</v>
      </c>
      <c r="C21" s="24">
        <f t="shared" si="1"/>
        <v>0</v>
      </c>
      <c r="D21" s="24" t="n">
        <v>0.0</v>
      </c>
      <c r="E21" s="24">
        <v>0</v>
      </c>
      <c r="F21" s="24" t="n">
        <v>1.0</v>
      </c>
      <c r="G21" s="24" t="n">
        <v>200.0</v>
      </c>
    </row>
    <row r="22" spans="1:7" ht="18.600000000000001" x14ac:dyDescent="0.25">
      <c r="A22" s="9" t="s">
        <v>35</v>
      </c>
      <c r="B22" s="24">
        <f t="shared" si="1"/>
        <v>0</v>
      </c>
      <c r="C22" s="24">
        <f t="shared" si="1"/>
        <v>0</v>
      </c>
      <c r="D22" s="24" t="n">
        <v>1.0</v>
      </c>
      <c r="E22" s="24" t="n">
        <v>200.0</v>
      </c>
      <c r="F22" s="24" t="n">
        <v>2.0</v>
      </c>
      <c r="G22" s="24" t="n">
        <v>230.0</v>
      </c>
    </row>
    <row r="23" spans="1:7" ht="18.600000000000001" x14ac:dyDescent="0.25">
      <c r="A23" s="9" t="s">
        <v>36</v>
      </c>
      <c r="B23" s="24">
        <f t="shared" si="1"/>
        <v>0</v>
      </c>
      <c r="C23" s="24">
        <f t="shared" si="1"/>
        <v>0</v>
      </c>
      <c r="D23" s="24" t="n">
        <v>0.0</v>
      </c>
      <c r="E23" s="24">
        <v>0</v>
      </c>
      <c r="F23" s="24" t="n">
        <v>8.0</v>
      </c>
      <c r="G23" s="24" t="n">
        <v>1200.0</v>
      </c>
    </row>
    <row r="24" spans="1:7" ht="18.600000000000001" x14ac:dyDescent="0.25">
      <c r="A24" s="9" t="s">
        <v>37</v>
      </c>
      <c r="B24" s="24">
        <f t="shared" si="1"/>
        <v>0</v>
      </c>
      <c r="C24" s="24">
        <f t="shared" si="1"/>
        <v>0</v>
      </c>
      <c r="D24" s="24" t="n">
        <v>1.0</v>
      </c>
      <c r="E24" s="24" t="n">
        <v>200.0</v>
      </c>
      <c r="F24" s="24" t="n">
        <v>9.0</v>
      </c>
      <c r="G24" s="24" t="n">
        <v>1155.0</v>
      </c>
    </row>
    <row r="25" spans="1:7" ht="18.600000000000001" x14ac:dyDescent="0.25">
      <c r="A25" s="9" t="s">
        <v>38</v>
      </c>
      <c r="B25" s="24">
        <f t="shared" si="1"/>
        <v>0</v>
      </c>
      <c r="C25" s="24">
        <f t="shared" si="1"/>
        <v>0</v>
      </c>
      <c r="D25" s="24" t="n">
        <v>2.0</v>
      </c>
      <c r="E25" s="24" t="n">
        <v>240.0</v>
      </c>
      <c r="F25" s="24" t="n">
        <v>3.0</v>
      </c>
      <c r="G25" s="24" t="n">
        <v>520.0</v>
      </c>
    </row>
    <row r="26" spans="1:7" ht="18.600000000000001" x14ac:dyDescent="0.25">
      <c r="A26" s="9" t="s">
        <v>39</v>
      </c>
      <c r="B26" s="24">
        <f t="shared" si="1"/>
        <v>0</v>
      </c>
      <c r="C26" s="24">
        <f t="shared" si="1"/>
        <v>0</v>
      </c>
      <c r="D26" s="24" t="n">
        <v>0.0</v>
      </c>
      <c r="E26" s="24">
        <v>0</v>
      </c>
      <c r="F26" s="24" t="n">
        <v>17.0</v>
      </c>
      <c r="G26" s="24" t="n">
        <v>2618.0</v>
      </c>
    </row>
    <row r="27" spans="1:7" ht="18.600000000000001" x14ac:dyDescent="0.25">
      <c r="A27" s="9" t="s">
        <v>40</v>
      </c>
      <c r="B27" s="24">
        <f t="shared" si="1"/>
        <v>0</v>
      </c>
      <c r="C27" s="24">
        <f t="shared" si="1"/>
        <v>0</v>
      </c>
      <c r="D27" s="24" t="n">
        <v>1.0</v>
      </c>
      <c r="E27" s="24" t="n">
        <v>350.0</v>
      </c>
      <c r="F27" s="24" t="n">
        <v>3.0</v>
      </c>
      <c r="G27" s="24" t="n">
        <v>440.0</v>
      </c>
    </row>
    <row r="28" spans="1:7" ht="18.600000000000001" x14ac:dyDescent="0.25">
      <c r="A28" s="9" t="s">
        <v>41</v>
      </c>
      <c r="B28" s="24">
        <f t="shared" si="1"/>
        <v>0</v>
      </c>
      <c r="C28" s="24">
        <f t="shared" si="1"/>
        <v>0</v>
      </c>
      <c r="D28" s="24" t="n">
        <v>0.0</v>
      </c>
      <c r="E28" s="24">
        <v>0</v>
      </c>
      <c r="F28" s="24" t="n">
        <v>3.0</v>
      </c>
      <c r="G28" s="24" t="n">
        <v>580.0</v>
      </c>
    </row>
    <row r="29" spans="1:7" ht="18.600000000000001" x14ac:dyDescent="0.25">
      <c r="A29" s="9" t="s">
        <v>42</v>
      </c>
      <c r="B29" s="24">
        <f t="shared" si="1"/>
        <v>0</v>
      </c>
      <c r="C29" s="24">
        <f t="shared" si="1"/>
        <v>0</v>
      </c>
      <c r="D29" s="24" t="n">
        <v>0.0</v>
      </c>
      <c r="E29" s="24">
        <v>0</v>
      </c>
      <c r="F29" s="24" t="n">
        <v>9.0</v>
      </c>
      <c r="G29" s="24" t="n">
        <v>1250.0</v>
      </c>
    </row>
    <row r="30" spans="1:7" ht="18.600000000000001" x14ac:dyDescent="0.25">
      <c r="A30" s="9" t="s">
        <v>43</v>
      </c>
      <c r="B30" s="24">
        <f t="shared" si="1"/>
        <v>0</v>
      </c>
      <c r="C30" s="24">
        <f t="shared" si="1"/>
        <v>0</v>
      </c>
      <c r="D30" s="24" t="n">
        <v>0.0</v>
      </c>
      <c r="E30" s="24">
        <v>0</v>
      </c>
      <c r="F30" s="24" t="n">
        <v>19.0</v>
      </c>
      <c r="G30" s="24" t="n">
        <v>3387.0</v>
      </c>
    </row>
    <row r="31" spans="1:7" ht="18.600000000000001" x14ac:dyDescent="0.25">
      <c r="A31" s="9" t="s">
        <v>44</v>
      </c>
      <c r="B31" s="24">
        <f t="shared" si="1"/>
        <v>0</v>
      </c>
      <c r="C31" s="24">
        <f t="shared" si="1"/>
        <v>0</v>
      </c>
      <c r="D31" s="24" t="n">
        <v>0.0</v>
      </c>
      <c r="E31" s="24">
        <v>0</v>
      </c>
      <c r="F31" s="24" t="n">
        <v>16.0</v>
      </c>
      <c r="G31" s="24" t="n">
        <v>1810.0</v>
      </c>
    </row>
    <row r="32" spans="1:7" ht="18.600000000000001" x14ac:dyDescent="0.25">
      <c r="A32" s="9" t="s">
        <v>45</v>
      </c>
      <c r="B32" s="24">
        <f t="shared" si="1"/>
        <v>0</v>
      </c>
      <c r="C32" s="24">
        <f t="shared" si="1"/>
        <v>0</v>
      </c>
      <c r="D32" s="24" t="n">
        <v>0.0</v>
      </c>
      <c r="E32" s="24">
        <v>0</v>
      </c>
      <c r="F32" s="24" t="n">
        <v>3.0</v>
      </c>
      <c r="G32" s="24" t="n">
        <v>400.0</v>
      </c>
    </row>
    <row r="33" spans="1:7" ht="18.600000000000001" x14ac:dyDescent="0.25">
      <c r="A33" s="9" t="s">
        <v>46</v>
      </c>
      <c r="B33" s="24">
        <f t="shared" si="1"/>
        <v>0</v>
      </c>
      <c r="C33" s="24">
        <f t="shared" si="1"/>
        <v>0</v>
      </c>
      <c r="D33" s="24" t="n">
        <v>0.0</v>
      </c>
      <c r="E33" s="24">
        <v>0</v>
      </c>
      <c r="F33" s="24" t="n">
        <v>1.0</v>
      </c>
      <c r="G33" s="24" t="n">
        <v>120.0</v>
      </c>
    </row>
    <row r="34" spans="1:7" ht="18.600000000000001" x14ac:dyDescent="0.25">
      <c r="A34" s="9" t="s">
        <v>47</v>
      </c>
      <c r="B34" s="24">
        <f t="shared" si="1"/>
        <v>0</v>
      </c>
      <c r="C34" s="24">
        <f t="shared" si="1"/>
        <v>0</v>
      </c>
      <c r="D34" s="24" t="n">
        <v>0.0</v>
      </c>
      <c r="E34" s="24">
        <v>0</v>
      </c>
      <c r="F34" s="24" t="n">
        <v>1.0</v>
      </c>
      <c r="G34" s="24" t="n">
        <v>260.0</v>
      </c>
    </row>
    <row r="35" spans="1:7" ht="18.600000000000001" x14ac:dyDescent="0.25">
      <c r="A35" s="9" t="s">
        <v>48</v>
      </c>
      <c r="B35" s="24">
        <f t="shared" si="1"/>
        <v>0</v>
      </c>
      <c r="C35" s="24">
        <f t="shared" si="1"/>
        <v>0</v>
      </c>
      <c r="D35" s="24" t="n">
        <v>1.0</v>
      </c>
      <c r="E35" s="24" t="n">
        <v>80.0</v>
      </c>
      <c r="F35" s="24" t="n">
        <v>0.0</v>
      </c>
      <c r="G35" s="24">
        <v>0</v>
      </c>
    </row>
    <row r="36" spans="1:7" ht="18.600000000000001" x14ac:dyDescent="0.25">
      <c r="A36" s="9" t="s">
        <v>49</v>
      </c>
      <c r="B36" s="24">
        <f t="shared" ref="B36:C50" si="2">D36+F36</f>
        <v>0</v>
      </c>
      <c r="C36" s="24">
        <f t="shared" si="2"/>
        <v>0</v>
      </c>
      <c r="D36" s="24" t="n">
        <v>1.0</v>
      </c>
      <c r="E36" s="24" t="n">
        <v>100.0</v>
      </c>
      <c r="F36" s="24" t="n">
        <v>7.0</v>
      </c>
      <c r="G36" s="24" t="n">
        <v>895.0</v>
      </c>
    </row>
    <row r="37" spans="1:7" ht="18.600000000000001" x14ac:dyDescent="0.25">
      <c r="A37" s="9" t="s">
        <v>50</v>
      </c>
      <c r="B37" s="24">
        <f t="shared" si="2"/>
        <v>0</v>
      </c>
      <c r="C37" s="24">
        <f t="shared" si="2"/>
        <v>0</v>
      </c>
      <c r="D37" s="24" t="n">
        <v>0.0</v>
      </c>
      <c r="E37" s="24">
        <v>0</v>
      </c>
      <c r="F37" s="24" t="n">
        <v>4.0</v>
      </c>
      <c r="G37" s="24" t="n">
        <v>560.0</v>
      </c>
    </row>
    <row r="38" spans="1:7" ht="18.600000000000001" x14ac:dyDescent="0.25">
      <c r="A38" s="9" t="s">
        <v>51</v>
      </c>
      <c r="B38" s="24">
        <f t="shared" si="2"/>
        <v>0</v>
      </c>
      <c r="C38" s="24">
        <f t="shared" si="2"/>
        <v>0</v>
      </c>
      <c r="D38" s="24" t="n">
        <v>0.0</v>
      </c>
      <c r="E38" s="24">
        <v>0</v>
      </c>
      <c r="F38" s="24" t="n">
        <v>5.0</v>
      </c>
      <c r="G38" s="24" t="n">
        <v>440.0</v>
      </c>
    </row>
    <row r="39" spans="1:7" ht="18.600000000000001" x14ac:dyDescent="0.25">
      <c r="A39" s="9" t="s">
        <v>52</v>
      </c>
      <c r="B39" s="24">
        <f t="shared" si="2"/>
        <v>0</v>
      </c>
      <c r="C39" s="24">
        <f t="shared" si="2"/>
        <v>0</v>
      </c>
      <c r="D39" s="24" t="n">
        <v>0.0</v>
      </c>
      <c r="E39" s="24">
        <v>0</v>
      </c>
      <c r="F39" s="24" t="n">
        <v>3.0</v>
      </c>
      <c r="G39" s="24" t="n">
        <v>420.0</v>
      </c>
    </row>
    <row r="40" spans="1:7" ht="18.600000000000001" x14ac:dyDescent="0.25">
      <c r="A40" s="9" t="s">
        <v>53</v>
      </c>
      <c r="B40" s="24">
        <f t="shared" si="2"/>
        <v>0</v>
      </c>
      <c r="C40" s="24">
        <f t="shared" si="2"/>
        <v>0</v>
      </c>
      <c r="D40" s="24" t="n">
        <v>0.0</v>
      </c>
      <c r="E40" s="24">
        <v>0</v>
      </c>
      <c r="F40" s="24" t="n">
        <v>3.0</v>
      </c>
      <c r="G40" s="24" t="n">
        <v>345.0</v>
      </c>
    </row>
    <row r="41" spans="1:7" ht="18.600000000000001" x14ac:dyDescent="0.25">
      <c r="A41" s="9" t="s">
        <v>54</v>
      </c>
      <c r="B41" s="24">
        <f t="shared" si="2"/>
        <v>0</v>
      </c>
      <c r="C41" s="24">
        <f t="shared" si="2"/>
        <v>0</v>
      </c>
      <c r="D41" s="24" t="n">
        <v>0.0</v>
      </c>
      <c r="E41" s="24">
        <v>0</v>
      </c>
      <c r="F41" s="24" t="n">
        <v>4.0</v>
      </c>
      <c r="G41" s="24" t="n">
        <v>500.0</v>
      </c>
    </row>
    <row r="42" spans="1:7" ht="18.600000000000001" x14ac:dyDescent="0.25">
      <c r="A42" s="9" t="s">
        <v>55</v>
      </c>
      <c r="B42" s="24">
        <f t="shared" si="2"/>
        <v>0</v>
      </c>
      <c r="C42" s="24">
        <f t="shared" si="2"/>
        <v>0</v>
      </c>
      <c r="D42" s="24" t="n">
        <v>0.0</v>
      </c>
      <c r="E42" s="24">
        <v>0</v>
      </c>
      <c r="F42" s="24" t="n">
        <v>1.0</v>
      </c>
      <c r="G42" s="24" t="n">
        <v>180.0</v>
      </c>
    </row>
    <row r="43" spans="1:7" ht="18.600000000000001" x14ac:dyDescent="0.25">
      <c r="A43" s="9" t="s">
        <v>56</v>
      </c>
      <c r="B43" s="24">
        <f t="shared" si="2"/>
        <v>0</v>
      </c>
      <c r="C43" s="24">
        <f t="shared" si="2"/>
        <v>0</v>
      </c>
      <c r="D43" s="24" t="n">
        <v>0.0</v>
      </c>
      <c r="E43" s="24">
        <v>0</v>
      </c>
      <c r="F43" s="24" t="n">
        <v>17.0</v>
      </c>
      <c r="G43" s="24" t="n">
        <v>2985.0</v>
      </c>
    </row>
    <row r="44" spans="1:7" ht="18.600000000000001" x14ac:dyDescent="0.25">
      <c r="A44" s="9" t="s">
        <v>57</v>
      </c>
      <c r="B44" s="24">
        <f t="shared" si="2"/>
        <v>0</v>
      </c>
      <c r="C44" s="24">
        <f t="shared" si="2"/>
        <v>0</v>
      </c>
      <c r="D44" s="24" t="n">
        <v>0.0</v>
      </c>
      <c r="E44" s="24">
        <v>0</v>
      </c>
      <c r="F44" s="24" t="n">
        <v>3.0</v>
      </c>
      <c r="G44" s="24" t="n">
        <v>440.0</v>
      </c>
    </row>
    <row r="45" spans="1:7" ht="18.600000000000001" x14ac:dyDescent="0.25">
      <c r="A45" s="9" t="s">
        <v>58</v>
      </c>
      <c r="B45" s="24">
        <f t="shared" si="2"/>
        <v>0</v>
      </c>
      <c r="C45" s="24">
        <f t="shared" si="2"/>
        <v>0</v>
      </c>
      <c r="D45" s="24" t="n">
        <v>0.0</v>
      </c>
      <c r="E45" s="24">
        <v>0</v>
      </c>
      <c r="F45" s="24" t="n">
        <v>2.0</v>
      </c>
      <c r="G45" s="24" t="n">
        <v>405.0</v>
      </c>
    </row>
    <row r="46" spans="1:7" ht="18.600000000000001" x14ac:dyDescent="0.25">
      <c r="A46" s="9" t="s">
        <v>59</v>
      </c>
      <c r="B46" s="24">
        <f t="shared" si="2"/>
        <v>0</v>
      </c>
      <c r="C46" s="24">
        <f t="shared" si="2"/>
        <v>0</v>
      </c>
      <c r="D46" s="24" t="n">
        <v>0.0</v>
      </c>
      <c r="E46" s="24">
        <v>0</v>
      </c>
      <c r="F46" s="24" t="n">
        <v>2.0</v>
      </c>
      <c r="G46" s="24" t="n">
        <v>310.0</v>
      </c>
    </row>
    <row r="47" spans="1:7" ht="18.600000000000001" x14ac:dyDescent="0.25">
      <c r="A47" s="9" t="s">
        <v>60</v>
      </c>
      <c r="B47" s="24">
        <f t="shared" si="2"/>
        <v>0</v>
      </c>
      <c r="C47" s="24">
        <f t="shared" si="2"/>
        <v>0</v>
      </c>
      <c r="D47" s="24" t="n">
        <v>1.0</v>
      </c>
      <c r="E47" s="24" t="n">
        <v>340.0</v>
      </c>
      <c r="F47" s="24" t="n">
        <v>4.0</v>
      </c>
      <c r="G47" s="24" t="n">
        <v>510.0</v>
      </c>
    </row>
    <row r="48" spans="1:7" ht="18.600000000000001" x14ac:dyDescent="0.25">
      <c r="A48" s="9" t="s">
        <v>61</v>
      </c>
      <c r="B48" s="24">
        <f t="shared" si="2"/>
        <v>0</v>
      </c>
      <c r="C48" s="24">
        <f t="shared" si="2"/>
        <v>0</v>
      </c>
      <c r="D48" s="24" t="n">
        <v>0.0</v>
      </c>
      <c r="E48" s="24">
        <v>0</v>
      </c>
      <c r="F48" s="24" t="n">
        <v>2.0</v>
      </c>
      <c r="G48" s="24" t="n">
        <v>270.0</v>
      </c>
    </row>
    <row r="49" spans="1:7" ht="18.600000000000001" x14ac:dyDescent="0.25">
      <c r="A49" s="9" t="s">
        <v>62</v>
      </c>
      <c r="B49" s="24">
        <f t="shared" si="2"/>
        <v>0</v>
      </c>
      <c r="C49" s="24">
        <f t="shared" si="2"/>
        <v>0</v>
      </c>
      <c r="D49" s="24" t="n">
        <v>1.0</v>
      </c>
      <c r="E49" s="24" t="n">
        <v>255.0</v>
      </c>
      <c r="F49" s="24" t="n">
        <v>3.0</v>
      </c>
      <c r="G49" s="24" t="n">
        <v>605.0</v>
      </c>
    </row>
    <row r="50" spans="1:7" ht="18.600000000000001" x14ac:dyDescent="0.25">
      <c r="A50" s="9" t="s">
        <v>63</v>
      </c>
      <c r="B50" s="24">
        <f t="shared" si="2"/>
        <v>0</v>
      </c>
      <c r="C50" s="24">
        <f t="shared" si="2"/>
        <v>0</v>
      </c>
      <c r="D50" s="24" t="n">
        <v>0.0</v>
      </c>
      <c r="E50" s="24">
        <v>0</v>
      </c>
      <c r="F50" s="24" t="n">
        <v>2.0</v>
      </c>
      <c r="G50" s="24" t="n">
        <v>320.0</v>
      </c>
    </row>
    <row r="51" spans="1:7" ht="18.600000000000001" x14ac:dyDescent="0.25">
      <c r="A51" s="5" t="s">
        <v>1</v>
      </c>
      <c r="B51" s="25">
        <f t="shared" ref="B51:G51" si="3">SUM(B4:B50)</f>
        <v>0</v>
      </c>
      <c r="C51" s="25">
        <f t="shared" si="3"/>
        <v>0</v>
      </c>
      <c r="D51" s="25">
        <f t="shared" si="3"/>
        <v>0</v>
      </c>
      <c r="E51" s="25">
        <f t="shared" si="3"/>
        <v>0</v>
      </c>
      <c r="F51" s="25">
        <f t="shared" si="3"/>
        <v>0</v>
      </c>
      <c r="G51" s="25">
        <f t="shared" si="3"/>
        <v>0</v>
      </c>
    </row>
    <row r="52" spans="1:7" ht="18.600000000000001" x14ac:dyDescent="0.25">
      <c r="A52" s="3" t="s">
        <v>64</v>
      </c>
      <c r="B52" s="3"/>
      <c r="C52" s="3"/>
      <c r="D52" s="3"/>
      <c r="E52" s="3"/>
      <c r="F52" s="3"/>
      <c r="G52" s="3"/>
    </row>
  </sheetData>
  <mergeCells count="5">
    <mergeCell ref="A2:A3"/>
    <mergeCell ref="B2:C2"/>
    <mergeCell ref="D2:E2"/>
    <mergeCell ref="F2:G2"/>
    <mergeCell ref="F1:G1"/>
  </mergeCells>
  <phoneticPr fontId="1"/>
  <pageMargins left="0.59055118110236215" right="0.39370078740157483" top="0.39370078740157483" bottom="0.39370078740157483" header="0" footer="0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D2CE2-CAA6-4829-997F-BE0B3C288266}">
  <dimension ref="A1:M28"/>
  <sheetViews>
    <sheetView view="pageBreakPreview" zoomScaleNormal="100" zoomScaleSheetLayoutView="100" workbookViewId="0"/>
  </sheetViews>
  <sheetFormatPr defaultRowHeight="18.600000000000001" x14ac:dyDescent="0.25"/>
  <cols>
    <col min="1" max="1" customWidth="true" style="18" width="13.5" collapsed="false"/>
    <col min="2" max="13" customWidth="true" style="18" width="9.19921875" collapsed="false"/>
  </cols>
  <sheetData>
    <row r="1" spans="1:13" ht="21" x14ac:dyDescent="0.25">
      <c r="A1" s="31" t="s">
        <v>67</v>
      </c>
    </row>
    <row r="2" spans="1:13" x14ac:dyDescent="0.25">
      <c r="K2" s="97" t="s">
        <v>174</v>
      </c>
      <c r="L2" s="97"/>
      <c r="M2" s="97"/>
    </row>
    <row r="3" spans="1:13" x14ac:dyDescent="0.25">
      <c r="A3" s="96" t="s">
        <v>68</v>
      </c>
      <c r="B3" s="96" t="s">
        <v>69</v>
      </c>
      <c r="C3" s="96"/>
      <c r="D3" s="96"/>
      <c r="E3" s="96" t="s">
        <v>162</v>
      </c>
      <c r="F3" s="96"/>
      <c r="G3" s="96"/>
      <c r="H3" s="96" t="s">
        <v>163</v>
      </c>
      <c r="I3" s="96"/>
      <c r="J3" s="96"/>
      <c r="K3" s="96" t="s">
        <v>164</v>
      </c>
      <c r="L3" s="96"/>
      <c r="M3" s="96"/>
    </row>
    <row r="4" spans="1:13" x14ac:dyDescent="0.25">
      <c r="A4" s="96"/>
      <c r="B4" s="28" t="s">
        <v>1</v>
      </c>
      <c r="C4" s="28" t="s">
        <v>70</v>
      </c>
      <c r="D4" s="28" t="s">
        <v>71</v>
      </c>
      <c r="E4" s="28" t="s">
        <v>1</v>
      </c>
      <c r="F4" s="28" t="s">
        <v>70</v>
      </c>
      <c r="G4" s="28" t="s">
        <v>71</v>
      </c>
      <c r="H4" s="28" t="s">
        <v>1</v>
      </c>
      <c r="I4" s="28" t="s">
        <v>70</v>
      </c>
      <c r="J4" s="28" t="s">
        <v>71</v>
      </c>
      <c r="K4" s="28" t="s">
        <v>1</v>
      </c>
      <c r="L4" s="28" t="s">
        <v>70</v>
      </c>
      <c r="M4" s="28" t="s">
        <v>71</v>
      </c>
    </row>
    <row r="5" spans="1:13" x14ac:dyDescent="0.25">
      <c r="A5" s="96" t="s">
        <v>72</v>
      </c>
      <c r="B5" s="39">
        <f>C5+D5</f>
        <v>0</v>
      </c>
      <c r="C5" s="39">
        <f>F5+I5+L5</f>
        <v>0</v>
      </c>
      <c r="D5" s="39">
        <f>G5+J5+M5</f>
        <v>0</v>
      </c>
      <c r="E5" s="39">
        <f>F5+G5</f>
        <v>0</v>
      </c>
      <c r="F5" s="39" t="n">
        <v>2.0</v>
      </c>
      <c r="G5" s="39" t="n">
        <v>15.0</v>
      </c>
      <c r="H5" s="39">
        <f>I5+J5</f>
        <v>0</v>
      </c>
      <c r="I5" s="39">
        <v>0</v>
      </c>
      <c r="J5" s="39">
        <v>0</v>
      </c>
      <c r="K5" s="39">
        <f>L5+M5</f>
        <v>0</v>
      </c>
      <c r="L5" s="39">
        <v>0</v>
      </c>
      <c r="M5" s="39">
        <v>0</v>
      </c>
    </row>
    <row r="6" spans="1:13" x14ac:dyDescent="0.25">
      <c r="A6" s="96"/>
      <c r="B6" s="40">
        <f t="shared" ref="B6:B24" si="0">C6+D6</f>
        <v>0</v>
      </c>
      <c r="C6" s="40">
        <f t="shared" ref="C6:D24" si="1">F6+I6+L6</f>
        <v>0</v>
      </c>
      <c r="D6" s="40">
        <f t="shared" si="1"/>
        <v>0</v>
      </c>
      <c r="E6" s="40">
        <f t="shared" ref="E6:E24" si="2">F6+G6</f>
        <v>0</v>
      </c>
      <c r="F6" s="40" t="n">
        <v>8.0</v>
      </c>
      <c r="G6" s="40" t="n">
        <v>30.0</v>
      </c>
      <c r="H6" s="40">
        <f t="shared" ref="H6:H24" si="3">I6+J6</f>
        <v>0</v>
      </c>
      <c r="I6" s="40">
        <v>0</v>
      </c>
      <c r="J6" s="40" t="n">
        <v>1.0</v>
      </c>
      <c r="K6" s="40">
        <f t="shared" ref="K6:K24" si="4">L6+M6</f>
        <v>0</v>
      </c>
      <c r="L6" s="40">
        <v>0</v>
      </c>
      <c r="M6" s="40">
        <v>0</v>
      </c>
    </row>
    <row r="7" spans="1:13" x14ac:dyDescent="0.25">
      <c r="A7" s="96" t="s">
        <v>73</v>
      </c>
      <c r="B7" s="39">
        <f t="shared" si="0"/>
        <v>0</v>
      </c>
      <c r="C7" s="39">
        <f t="shared" si="1"/>
        <v>0</v>
      </c>
      <c r="D7" s="39">
        <f t="shared" si="1"/>
        <v>0</v>
      </c>
      <c r="E7" s="39">
        <f t="shared" si="2"/>
        <v>0</v>
      </c>
      <c r="F7" s="39">
        <v>0</v>
      </c>
      <c r="G7" s="39" t="n">
        <v>4.0</v>
      </c>
      <c r="H7" s="39">
        <f t="shared" si="3"/>
        <v>0</v>
      </c>
      <c r="I7" s="39">
        <v>0</v>
      </c>
      <c r="J7" s="39">
        <v>0</v>
      </c>
      <c r="K7" s="39">
        <f t="shared" si="4"/>
        <v>0</v>
      </c>
      <c r="L7" s="39">
        <v>0</v>
      </c>
      <c r="M7" s="39">
        <v>0</v>
      </c>
    </row>
    <row r="8" spans="1:13" x14ac:dyDescent="0.25">
      <c r="A8" s="96"/>
      <c r="B8" s="40">
        <f t="shared" si="0"/>
        <v>0</v>
      </c>
      <c r="C8" s="40">
        <f>F8+I8+L8</f>
        <v>0</v>
      </c>
      <c r="D8" s="40">
        <f t="shared" si="1"/>
        <v>0</v>
      </c>
      <c r="E8" s="40">
        <f t="shared" si="2"/>
        <v>0</v>
      </c>
      <c r="F8" s="40" t="n">
        <v>7.0</v>
      </c>
      <c r="G8" s="40" t="n">
        <v>49.0</v>
      </c>
      <c r="H8" s="40">
        <f t="shared" si="3"/>
        <v>0</v>
      </c>
      <c r="I8" s="40" t="n">
        <v>2.0</v>
      </c>
      <c r="J8" s="40" t="n">
        <v>3.0</v>
      </c>
      <c r="K8" s="40">
        <f t="shared" si="4"/>
        <v>0</v>
      </c>
      <c r="L8" s="40">
        <v>0</v>
      </c>
      <c r="M8" s="40">
        <v>0</v>
      </c>
    </row>
    <row r="9" spans="1:13" x14ac:dyDescent="0.25">
      <c r="A9" s="96" t="s">
        <v>74</v>
      </c>
      <c r="B9" s="39">
        <f t="shared" si="0"/>
        <v>0</v>
      </c>
      <c r="C9" s="39">
        <f t="shared" si="1"/>
        <v>0</v>
      </c>
      <c r="D9" s="39">
        <f t="shared" si="1"/>
        <v>0</v>
      </c>
      <c r="E9" s="39">
        <f t="shared" si="2"/>
        <v>0</v>
      </c>
      <c r="F9" s="39">
        <v>0</v>
      </c>
      <c r="G9" s="39" t="n">
        <v>1.0</v>
      </c>
      <c r="H9" s="39">
        <f t="shared" si="3"/>
        <v>0</v>
      </c>
      <c r="I9" s="39">
        <v>0</v>
      </c>
      <c r="J9" s="39">
        <v>0</v>
      </c>
      <c r="K9" s="39">
        <f t="shared" si="4"/>
        <v>0</v>
      </c>
      <c r="L9" s="39">
        <v>0</v>
      </c>
      <c r="M9" s="39">
        <v>0</v>
      </c>
    </row>
    <row r="10" spans="1:13" x14ac:dyDescent="0.25">
      <c r="A10" s="96"/>
      <c r="B10" s="40">
        <f t="shared" si="0"/>
        <v>0</v>
      </c>
      <c r="C10" s="40">
        <f t="shared" si="1"/>
        <v>0</v>
      </c>
      <c r="D10" s="40">
        <f t="shared" si="1"/>
        <v>0</v>
      </c>
      <c r="E10" s="40">
        <f t="shared" si="2"/>
        <v>0</v>
      </c>
      <c r="F10" s="40">
        <v>0</v>
      </c>
      <c r="G10" s="40" t="n">
        <v>5.0</v>
      </c>
      <c r="H10" s="40">
        <f t="shared" si="3"/>
        <v>0</v>
      </c>
      <c r="I10" s="40">
        <v>0</v>
      </c>
      <c r="J10" s="40">
        <v>0</v>
      </c>
      <c r="K10" s="40">
        <f t="shared" si="4"/>
        <v>0</v>
      </c>
      <c r="L10" s="40">
        <v>0</v>
      </c>
      <c r="M10" s="40">
        <v>0</v>
      </c>
    </row>
    <row r="11" spans="1:13" x14ac:dyDescent="0.25">
      <c r="A11" s="96" t="s">
        <v>75</v>
      </c>
      <c r="B11" s="39">
        <f t="shared" si="0"/>
        <v>0</v>
      </c>
      <c r="C11" s="39">
        <f t="shared" si="1"/>
        <v>0</v>
      </c>
      <c r="D11" s="39">
        <f t="shared" si="1"/>
        <v>0</v>
      </c>
      <c r="E11" s="39">
        <f t="shared" si="2"/>
        <v>0</v>
      </c>
      <c r="F11" s="39">
        <v>0</v>
      </c>
      <c r="G11" s="39" t="n">
        <v>1.0</v>
      </c>
      <c r="H11" s="39">
        <f t="shared" si="3"/>
        <v>0</v>
      </c>
      <c r="I11" s="39">
        <v>0</v>
      </c>
      <c r="J11" s="39">
        <v>0</v>
      </c>
      <c r="K11" s="39">
        <f t="shared" si="4"/>
        <v>0</v>
      </c>
      <c r="L11" s="39">
        <v>0</v>
      </c>
      <c r="M11" s="39">
        <v>0</v>
      </c>
    </row>
    <row r="12" spans="1:13" x14ac:dyDescent="0.25">
      <c r="A12" s="96"/>
      <c r="B12" s="40">
        <f t="shared" si="0"/>
        <v>0</v>
      </c>
      <c r="C12" s="40">
        <f t="shared" si="1"/>
        <v>0</v>
      </c>
      <c r="D12" s="40">
        <f t="shared" si="1"/>
        <v>0</v>
      </c>
      <c r="E12" s="40">
        <f t="shared" si="2"/>
        <v>0</v>
      </c>
      <c r="F12" s="40">
        <v>0</v>
      </c>
      <c r="G12" s="40" t="n">
        <v>13.0</v>
      </c>
      <c r="H12" s="40">
        <f t="shared" si="3"/>
        <v>0</v>
      </c>
      <c r="I12" s="40">
        <v>0</v>
      </c>
      <c r="J12" s="40">
        <v>0</v>
      </c>
      <c r="K12" s="40">
        <f t="shared" si="4"/>
        <v>0</v>
      </c>
      <c r="L12" s="40">
        <v>0</v>
      </c>
      <c r="M12" s="40">
        <v>0</v>
      </c>
    </row>
    <row r="13" spans="1:13" x14ac:dyDescent="0.25">
      <c r="A13" s="96" t="s">
        <v>76</v>
      </c>
      <c r="B13" s="39">
        <f t="shared" si="0"/>
        <v>0</v>
      </c>
      <c r="C13" s="39">
        <f t="shared" si="1"/>
        <v>0</v>
      </c>
      <c r="D13" s="39">
        <f t="shared" si="1"/>
        <v>0</v>
      </c>
      <c r="E13" s="39">
        <f t="shared" si="2"/>
        <v>0</v>
      </c>
      <c r="F13" s="39">
        <v>0</v>
      </c>
      <c r="G13" s="39">
        <v>0</v>
      </c>
      <c r="H13" s="39">
        <f t="shared" si="3"/>
        <v>0</v>
      </c>
      <c r="I13" s="39">
        <v>0</v>
      </c>
      <c r="J13" s="39">
        <v>0</v>
      </c>
      <c r="K13" s="39">
        <f t="shared" si="4"/>
        <v>0</v>
      </c>
      <c r="L13" s="39">
        <v>0</v>
      </c>
      <c r="M13" s="39">
        <v>0</v>
      </c>
    </row>
    <row r="14" spans="1:13" x14ac:dyDescent="0.25">
      <c r="A14" s="96"/>
      <c r="B14" s="40">
        <f t="shared" si="0"/>
        <v>0</v>
      </c>
      <c r="C14" s="40">
        <f t="shared" si="1"/>
        <v>0</v>
      </c>
      <c r="D14" s="40">
        <f t="shared" si="1"/>
        <v>0</v>
      </c>
      <c r="E14" s="40">
        <f t="shared" si="2"/>
        <v>0</v>
      </c>
      <c r="F14" s="40" t="n">
        <v>1.0</v>
      </c>
      <c r="G14" s="40" t="n">
        <v>5.0</v>
      </c>
      <c r="H14" s="40">
        <f t="shared" si="3"/>
        <v>0</v>
      </c>
      <c r="I14" s="40">
        <v>0</v>
      </c>
      <c r="J14" s="40">
        <v>0</v>
      </c>
      <c r="K14" s="40">
        <f t="shared" si="4"/>
        <v>0</v>
      </c>
      <c r="L14" s="40">
        <v>0</v>
      </c>
      <c r="M14" s="40">
        <v>0</v>
      </c>
    </row>
    <row r="15" spans="1:13" x14ac:dyDescent="0.25">
      <c r="A15" s="96" t="s">
        <v>77</v>
      </c>
      <c r="B15" s="39">
        <f t="shared" si="0"/>
        <v>0</v>
      </c>
      <c r="C15" s="39">
        <f t="shared" si="1"/>
        <v>0</v>
      </c>
      <c r="D15" s="39">
        <f t="shared" si="1"/>
        <v>0</v>
      </c>
      <c r="E15" s="39">
        <f t="shared" si="2"/>
        <v>0</v>
      </c>
      <c r="F15" s="39">
        <v>0</v>
      </c>
      <c r="G15" s="39" t="n">
        <v>7.0</v>
      </c>
      <c r="H15" s="39">
        <f t="shared" si="3"/>
        <v>0</v>
      </c>
      <c r="I15" s="39">
        <v>0</v>
      </c>
      <c r="J15" s="39">
        <v>0</v>
      </c>
      <c r="K15" s="39">
        <f t="shared" si="4"/>
        <v>0</v>
      </c>
      <c r="L15" s="39">
        <v>0</v>
      </c>
      <c r="M15" s="39">
        <v>0</v>
      </c>
    </row>
    <row r="16" spans="1:13" x14ac:dyDescent="0.25">
      <c r="A16" s="96"/>
      <c r="B16" s="40">
        <f t="shared" si="0"/>
        <v>0</v>
      </c>
      <c r="C16" s="40">
        <f t="shared" si="1"/>
        <v>0</v>
      </c>
      <c r="D16" s="40">
        <f t="shared" si="1"/>
        <v>0</v>
      </c>
      <c r="E16" s="40">
        <f t="shared" si="2"/>
        <v>0</v>
      </c>
      <c r="F16" s="40" t="n">
        <v>1.0</v>
      </c>
      <c r="G16" s="40" t="n">
        <v>42.0</v>
      </c>
      <c r="H16" s="40">
        <f t="shared" si="3"/>
        <v>0</v>
      </c>
      <c r="I16" s="40">
        <v>0</v>
      </c>
      <c r="J16" s="40" t="n">
        <v>1.0</v>
      </c>
      <c r="K16" s="40">
        <f t="shared" si="4"/>
        <v>0</v>
      </c>
      <c r="L16" s="40">
        <v>0</v>
      </c>
      <c r="M16" s="40" t="n">
        <v>1.0</v>
      </c>
    </row>
    <row r="17" spans="1:13" x14ac:dyDescent="0.25">
      <c r="A17" s="96" t="s">
        <v>78</v>
      </c>
      <c r="B17" s="39">
        <f t="shared" si="0"/>
        <v>0</v>
      </c>
      <c r="C17" s="39">
        <f t="shared" si="1"/>
        <v>0</v>
      </c>
      <c r="D17" s="39">
        <f t="shared" si="1"/>
        <v>0</v>
      </c>
      <c r="E17" s="39">
        <f t="shared" si="2"/>
        <v>0</v>
      </c>
      <c r="F17" s="39" t="n">
        <v>1.0</v>
      </c>
      <c r="G17" s="39" t="n">
        <v>13.0</v>
      </c>
      <c r="H17" s="39">
        <f t="shared" si="3"/>
        <v>0</v>
      </c>
      <c r="I17" s="39">
        <v>0</v>
      </c>
      <c r="J17" s="39">
        <v>0</v>
      </c>
      <c r="K17" s="39">
        <f t="shared" si="4"/>
        <v>0</v>
      </c>
      <c r="L17" s="39">
        <v>0</v>
      </c>
      <c r="M17" s="39">
        <v>0</v>
      </c>
    </row>
    <row r="18" spans="1:13" x14ac:dyDescent="0.25">
      <c r="A18" s="96"/>
      <c r="B18" s="40">
        <f t="shared" si="0"/>
        <v>0</v>
      </c>
      <c r="C18" s="40">
        <f t="shared" si="1"/>
        <v>0</v>
      </c>
      <c r="D18" s="40">
        <f t="shared" si="1"/>
        <v>0</v>
      </c>
      <c r="E18" s="40">
        <f t="shared" si="2"/>
        <v>0</v>
      </c>
      <c r="F18" s="40" t="n">
        <v>9.0</v>
      </c>
      <c r="G18" s="40" t="n">
        <v>100.0</v>
      </c>
      <c r="H18" s="40">
        <f t="shared" si="3"/>
        <v>0</v>
      </c>
      <c r="I18" s="40">
        <v>0</v>
      </c>
      <c r="J18" s="40">
        <v>0</v>
      </c>
      <c r="K18" s="40">
        <f t="shared" si="4"/>
        <v>0</v>
      </c>
      <c r="L18" s="40">
        <v>0</v>
      </c>
      <c r="M18" s="40">
        <v>0</v>
      </c>
    </row>
    <row r="19" spans="1:13" x14ac:dyDescent="0.25">
      <c r="A19" s="96" t="s">
        <v>79</v>
      </c>
      <c r="B19" s="39">
        <f t="shared" si="0"/>
        <v>0</v>
      </c>
      <c r="C19" s="39">
        <f t="shared" si="1"/>
        <v>0</v>
      </c>
      <c r="D19" s="39">
        <f t="shared" si="1"/>
        <v>0</v>
      </c>
      <c r="E19" s="39">
        <f t="shared" si="2"/>
        <v>0</v>
      </c>
      <c r="F19" s="39">
        <v>0</v>
      </c>
      <c r="G19" s="39" t="n">
        <v>14.0</v>
      </c>
      <c r="H19" s="39">
        <f t="shared" si="3"/>
        <v>0</v>
      </c>
      <c r="I19" s="39">
        <v>0</v>
      </c>
      <c r="J19" s="39">
        <v>0</v>
      </c>
      <c r="K19" s="39">
        <f t="shared" si="4"/>
        <v>0</v>
      </c>
      <c r="L19" s="39">
        <v>0</v>
      </c>
      <c r="M19" s="39" t="n">
        <v>1.0</v>
      </c>
    </row>
    <row r="20" spans="1:13" x14ac:dyDescent="0.25">
      <c r="A20" s="96"/>
      <c r="B20" s="40">
        <f t="shared" si="0"/>
        <v>0</v>
      </c>
      <c r="C20" s="40">
        <f t="shared" si="1"/>
        <v>0</v>
      </c>
      <c r="D20" s="40">
        <f t="shared" si="1"/>
        <v>0</v>
      </c>
      <c r="E20" s="40">
        <f t="shared" si="2"/>
        <v>0</v>
      </c>
      <c r="F20" s="40" t="n">
        <v>5.0</v>
      </c>
      <c r="G20" s="40" t="n">
        <v>164.0</v>
      </c>
      <c r="H20" s="40">
        <f t="shared" si="3"/>
        <v>0</v>
      </c>
      <c r="I20" s="40">
        <v>0</v>
      </c>
      <c r="J20" s="40" t="n">
        <v>2.0</v>
      </c>
      <c r="K20" s="40">
        <f t="shared" si="4"/>
        <v>0</v>
      </c>
      <c r="L20" s="40">
        <v>0</v>
      </c>
      <c r="M20" s="40" t="n">
        <v>5.0</v>
      </c>
    </row>
    <row r="21" spans="1:13" x14ac:dyDescent="0.25">
      <c r="A21" s="96" t="s">
        <v>80</v>
      </c>
      <c r="B21" s="39">
        <f t="shared" si="0"/>
        <v>0</v>
      </c>
      <c r="C21" s="39">
        <f t="shared" si="1"/>
        <v>0</v>
      </c>
      <c r="D21" s="39">
        <f t="shared" si="1"/>
        <v>0</v>
      </c>
      <c r="E21" s="39">
        <f t="shared" si="2"/>
        <v>0</v>
      </c>
      <c r="F21" s="39">
        <v>0</v>
      </c>
      <c r="G21" s="39">
        <v>0</v>
      </c>
      <c r="H21" s="39">
        <f t="shared" si="3"/>
        <v>0</v>
      </c>
      <c r="I21" s="39">
        <v>0</v>
      </c>
      <c r="J21" s="39">
        <v>0</v>
      </c>
      <c r="K21" s="39">
        <f t="shared" si="4"/>
        <v>0</v>
      </c>
      <c r="L21" s="39">
        <v>0</v>
      </c>
      <c r="M21" s="39">
        <v>0</v>
      </c>
    </row>
    <row r="22" spans="1:13" x14ac:dyDescent="0.25">
      <c r="A22" s="96"/>
      <c r="B22" s="40">
        <f t="shared" si="0"/>
        <v>0</v>
      </c>
      <c r="C22" s="40">
        <f t="shared" si="1"/>
        <v>0</v>
      </c>
      <c r="D22" s="40">
        <f t="shared" si="1"/>
        <v>0</v>
      </c>
      <c r="E22" s="40">
        <f t="shared" si="2"/>
        <v>0</v>
      </c>
      <c r="F22" s="40" t="n">
        <v>2.0</v>
      </c>
      <c r="G22" s="40" t="n">
        <v>24.0</v>
      </c>
      <c r="H22" s="40">
        <f t="shared" si="3"/>
        <v>0</v>
      </c>
      <c r="I22" s="40">
        <v>0</v>
      </c>
      <c r="J22" s="40">
        <v>0</v>
      </c>
      <c r="K22" s="40">
        <f t="shared" si="4"/>
        <v>0</v>
      </c>
      <c r="L22" s="40">
        <v>0</v>
      </c>
      <c r="M22" s="40">
        <v>0</v>
      </c>
    </row>
    <row r="23" spans="1:13" x14ac:dyDescent="0.25">
      <c r="A23" s="96" t="s">
        <v>81</v>
      </c>
      <c r="B23" s="39">
        <f t="shared" si="0"/>
        <v>0</v>
      </c>
      <c r="C23" s="39">
        <f t="shared" si="1"/>
        <v>0</v>
      </c>
      <c r="D23" s="39">
        <f t="shared" si="1"/>
        <v>0</v>
      </c>
      <c r="E23" s="39">
        <f t="shared" si="2"/>
        <v>0</v>
      </c>
      <c r="F23" s="39">
        <v>0</v>
      </c>
      <c r="G23" s="39" t="n">
        <v>6.0</v>
      </c>
      <c r="H23" s="39">
        <f t="shared" si="3"/>
        <v>0</v>
      </c>
      <c r="I23" s="39">
        <v>0</v>
      </c>
      <c r="J23" s="39">
        <v>0</v>
      </c>
      <c r="K23" s="39">
        <f t="shared" si="4"/>
        <v>0</v>
      </c>
      <c r="L23" s="39">
        <v>0</v>
      </c>
      <c r="M23" s="39">
        <v>0</v>
      </c>
    </row>
    <row r="24" spans="1:13" x14ac:dyDescent="0.25">
      <c r="A24" s="96"/>
      <c r="B24" s="40">
        <f t="shared" si="0"/>
        <v>0</v>
      </c>
      <c r="C24" s="40">
        <f t="shared" si="1"/>
        <v>0</v>
      </c>
      <c r="D24" s="40">
        <f t="shared" si="1"/>
        <v>0</v>
      </c>
      <c r="E24" s="40">
        <f t="shared" si="2"/>
        <v>0</v>
      </c>
      <c r="F24" s="40" t="n">
        <v>1.0</v>
      </c>
      <c r="G24" s="40" t="n">
        <v>33.0</v>
      </c>
      <c r="H24" s="40">
        <f t="shared" si="3"/>
        <v>0</v>
      </c>
      <c r="I24" s="40">
        <v>0</v>
      </c>
      <c r="J24" s="40">
        <v>0</v>
      </c>
      <c r="K24" s="40">
        <f t="shared" si="4"/>
        <v>0</v>
      </c>
      <c r="L24" s="40">
        <v>0</v>
      </c>
      <c r="M24" s="40">
        <v>0</v>
      </c>
    </row>
    <row r="25" spans="1:13" x14ac:dyDescent="0.25">
      <c r="A25" s="96" t="s">
        <v>82</v>
      </c>
      <c r="B25" s="39">
        <f>B5+B7+B9+B11+B13+B15+B17+B19+B21+B23</f>
        <v>0</v>
      </c>
      <c r="C25" s="39">
        <f t="shared" ref="C25:M26" si="5">C5+C7+C9+C11+C13+C15+C17+C19+C21+C23</f>
        <v>0</v>
      </c>
      <c r="D25" s="39">
        <f t="shared" si="5"/>
        <v>0</v>
      </c>
      <c r="E25" s="39">
        <f t="shared" si="5"/>
        <v>0</v>
      </c>
      <c r="F25" s="39">
        <f t="shared" si="5"/>
        <v>0</v>
      </c>
      <c r="G25" s="39">
        <f t="shared" si="5"/>
        <v>0</v>
      </c>
      <c r="H25" s="39">
        <f t="shared" si="5"/>
        <v>0</v>
      </c>
      <c r="I25" s="39">
        <f t="shared" si="5"/>
        <v>0</v>
      </c>
      <c r="J25" s="39">
        <f t="shared" si="5"/>
        <v>0</v>
      </c>
      <c r="K25" s="39">
        <f t="shared" si="5"/>
        <v>0</v>
      </c>
      <c r="L25" s="39">
        <f t="shared" si="5"/>
        <v>0</v>
      </c>
      <c r="M25" s="39">
        <f t="shared" si="5"/>
        <v>0</v>
      </c>
    </row>
    <row r="26" spans="1:13" x14ac:dyDescent="0.25">
      <c r="A26" s="96"/>
      <c r="B26" s="40">
        <f>B6+B8+B10+B12+B14+B16+B18+B20+B22+B24</f>
        <v>0</v>
      </c>
      <c r="C26" s="40">
        <f>C6+C8+C10+C12+C14+C16+C18+C20+C22+C24</f>
        <v>0</v>
      </c>
      <c r="D26" s="40">
        <f t="shared" si="5"/>
        <v>0</v>
      </c>
      <c r="E26" s="40">
        <f t="shared" si="5"/>
        <v>0</v>
      </c>
      <c r="F26" s="40">
        <f>F6+F8+F10+F12+F14+F16+F18+F20+F22+F24</f>
        <v>0</v>
      </c>
      <c r="G26" s="40">
        <f t="shared" si="5"/>
        <v>0</v>
      </c>
      <c r="H26" s="40">
        <f t="shared" si="5"/>
        <v>0</v>
      </c>
      <c r="I26" s="40">
        <f t="shared" si="5"/>
        <v>0</v>
      </c>
      <c r="J26" s="40">
        <f t="shared" si="5"/>
        <v>0</v>
      </c>
      <c r="K26" s="40">
        <f t="shared" si="5"/>
        <v>0</v>
      </c>
      <c r="L26" s="40">
        <f t="shared" si="5"/>
        <v>0</v>
      </c>
      <c r="M26" s="40">
        <f t="shared" si="5"/>
        <v>0</v>
      </c>
    </row>
    <row r="27" spans="1:13" x14ac:dyDescent="0.25">
      <c r="A27" s="18" t="s">
        <v>83</v>
      </c>
    </row>
    <row r="28" spans="1:13" x14ac:dyDescent="0.25">
      <c r="A28" s="18" t="s">
        <v>84</v>
      </c>
    </row>
  </sheetData>
  <mergeCells count="17">
    <mergeCell ref="A17:A18"/>
    <mergeCell ref="A19:A20"/>
    <mergeCell ref="A21:A22"/>
    <mergeCell ref="A23:A24"/>
    <mergeCell ref="A25:A26"/>
    <mergeCell ref="A15:A16"/>
    <mergeCell ref="K2:M2"/>
    <mergeCell ref="A3:A4"/>
    <mergeCell ref="B3:D3"/>
    <mergeCell ref="E3:G3"/>
    <mergeCell ref="H3:J3"/>
    <mergeCell ref="K3:M3"/>
    <mergeCell ref="A5:A6"/>
    <mergeCell ref="A7:A8"/>
    <mergeCell ref="A9:A10"/>
    <mergeCell ref="A11:A12"/>
    <mergeCell ref="A13:A14"/>
  </mergeCells>
  <phoneticPr fontId="1"/>
  <pageMargins left="0.59055118110236215" right="0.39370078740157483" top="0.39370078740157483" bottom="0.39370078740157483" header="0" footer="0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04FCC-3471-4FF4-9AAC-1C702486C77A}">
  <dimension ref="A1:M15"/>
  <sheetViews>
    <sheetView view="pageBreakPreview" zoomScaleNormal="100" zoomScaleSheetLayoutView="100" workbookViewId="0"/>
  </sheetViews>
  <sheetFormatPr defaultColWidth="9" defaultRowHeight="20.399999999999999" x14ac:dyDescent="0.25"/>
  <cols>
    <col min="1" max="1" customWidth="true" style="18" width="16.5" collapsed="false"/>
    <col min="2" max="13" customWidth="true" style="18" width="10.5" collapsed="false"/>
    <col min="14" max="16384" style="27" width="9.0" collapsed="false"/>
  </cols>
  <sheetData>
    <row r="1" spans="1:13" ht="21" x14ac:dyDescent="0.25">
      <c r="A1" s="31" t="s">
        <v>85</v>
      </c>
      <c r="K1" s="27"/>
      <c r="L1" s="27"/>
      <c r="M1" s="27"/>
    </row>
    <row r="2" spans="1:13" ht="21" x14ac:dyDescent="0.25">
      <c r="A2" s="31"/>
      <c r="K2" s="97" t="s">
        <v>174</v>
      </c>
      <c r="L2" s="98"/>
      <c r="M2" s="98"/>
    </row>
    <row r="3" spans="1:13" x14ac:dyDescent="0.25">
      <c r="A3" s="96"/>
      <c r="B3" s="96" t="s">
        <v>69</v>
      </c>
      <c r="C3" s="96"/>
      <c r="D3" s="96"/>
      <c r="E3" s="96" t="s">
        <v>165</v>
      </c>
      <c r="F3" s="96"/>
      <c r="G3" s="96"/>
      <c r="H3" s="96" t="s">
        <v>8</v>
      </c>
      <c r="I3" s="96"/>
      <c r="J3" s="96"/>
      <c r="K3" s="96" t="s">
        <v>9</v>
      </c>
      <c r="L3" s="96"/>
      <c r="M3" s="96"/>
    </row>
    <row r="4" spans="1:13" x14ac:dyDescent="0.25">
      <c r="A4" s="96"/>
      <c r="B4" s="28" t="s">
        <v>1</v>
      </c>
      <c r="C4" s="28" t="s">
        <v>70</v>
      </c>
      <c r="D4" s="28" t="s">
        <v>71</v>
      </c>
      <c r="E4" s="28" t="s">
        <v>1</v>
      </c>
      <c r="F4" s="28" t="s">
        <v>70</v>
      </c>
      <c r="G4" s="28" t="s">
        <v>71</v>
      </c>
      <c r="H4" s="28" t="s">
        <v>1</v>
      </c>
      <c r="I4" s="28" t="s">
        <v>70</v>
      </c>
      <c r="J4" s="28" t="s">
        <v>71</v>
      </c>
      <c r="K4" s="28" t="s">
        <v>1</v>
      </c>
      <c r="L4" s="28" t="s">
        <v>70</v>
      </c>
      <c r="M4" s="28" t="s">
        <v>71</v>
      </c>
    </row>
    <row r="5" spans="1:13" ht="22.5" customHeight="1" x14ac:dyDescent="0.25">
      <c r="A5" s="28" t="s">
        <v>72</v>
      </c>
      <c r="B5" s="29">
        <f>C5+D5</f>
        <v>0</v>
      </c>
      <c r="C5" s="30">
        <f>F5+I5+L5</f>
        <v>0</v>
      </c>
      <c r="D5" s="29">
        <f>G5+J5+M5</f>
        <v>0</v>
      </c>
      <c r="E5" s="29">
        <f>F5+G5</f>
        <v>0</v>
      </c>
      <c r="F5" s="30" t="n">
        <v>540.0</v>
      </c>
      <c r="G5" s="71" t="n">
        <v>2740.0</v>
      </c>
      <c r="H5" s="29">
        <f>I5+J5</f>
        <v>0</v>
      </c>
      <c r="I5" s="30">
        <v>0</v>
      </c>
      <c r="J5" s="30" t="n">
        <v>70.0</v>
      </c>
      <c r="K5" s="29">
        <f>L5+M5</f>
        <v>0</v>
      </c>
      <c r="L5" s="30">
        <v>0</v>
      </c>
      <c r="M5" s="30">
        <v>0</v>
      </c>
    </row>
    <row r="6" spans="1:13" ht="22.5" customHeight="1" x14ac:dyDescent="0.25">
      <c r="A6" s="28" t="s">
        <v>73</v>
      </c>
      <c r="B6" s="29">
        <f t="shared" ref="B6:B14" si="0">C6+D6</f>
        <v>0</v>
      </c>
      <c r="C6" s="30">
        <f t="shared" ref="C6:C14" si="1">F6+I6+L6</f>
        <v>0</v>
      </c>
      <c r="D6" s="29">
        <f t="shared" ref="D6:D14" si="2">G6+J6+M6</f>
        <v>0</v>
      </c>
      <c r="E6" s="29">
        <f t="shared" ref="E6:E14" si="3">F6+G6</f>
        <v>0</v>
      </c>
      <c r="F6" s="30" t="n">
        <v>655.0</v>
      </c>
      <c r="G6" s="71" t="n">
        <v>3478.0</v>
      </c>
      <c r="H6" s="29">
        <f t="shared" ref="H6:H14" si="4">I6+J6</f>
        <v>0</v>
      </c>
      <c r="I6" s="30" t="n">
        <v>160.0</v>
      </c>
      <c r="J6" s="30" t="n">
        <v>260.0</v>
      </c>
      <c r="K6" s="29">
        <f t="shared" ref="K6:K14" si="5">L6+M6</f>
        <v>0</v>
      </c>
      <c r="L6" s="30">
        <v>0</v>
      </c>
      <c r="M6" s="30">
        <v>0</v>
      </c>
    </row>
    <row r="7" spans="1:13" ht="22.5" customHeight="1" x14ac:dyDescent="0.25">
      <c r="A7" s="28" t="s">
        <v>74</v>
      </c>
      <c r="B7" s="29">
        <f t="shared" si="0"/>
        <v>0</v>
      </c>
      <c r="C7" s="30">
        <f t="shared" si="1"/>
        <v>0</v>
      </c>
      <c r="D7" s="29">
        <f t="shared" si="2"/>
        <v>0</v>
      </c>
      <c r="E7" s="29">
        <f t="shared" si="3"/>
        <v>0</v>
      </c>
      <c r="F7" s="30">
        <v>0</v>
      </c>
      <c r="G7" s="71" t="n">
        <v>470.0</v>
      </c>
      <c r="H7" s="29">
        <f t="shared" si="4"/>
        <v>0</v>
      </c>
      <c r="I7" s="30">
        <v>0</v>
      </c>
      <c r="J7" s="30">
        <v>0</v>
      </c>
      <c r="K7" s="29">
        <f t="shared" si="5"/>
        <v>0</v>
      </c>
      <c r="L7" s="30">
        <v>0</v>
      </c>
      <c r="M7" s="30">
        <v>0</v>
      </c>
    </row>
    <row r="8" spans="1:13" ht="22.5" customHeight="1" x14ac:dyDescent="0.25">
      <c r="A8" s="28" t="s">
        <v>75</v>
      </c>
      <c r="B8" s="29">
        <f t="shared" si="0"/>
        <v>0</v>
      </c>
      <c r="C8" s="30">
        <f t="shared" si="1"/>
        <v>0</v>
      </c>
      <c r="D8" s="29">
        <f t="shared" si="2"/>
        <v>0</v>
      </c>
      <c r="E8" s="29">
        <f t="shared" si="3"/>
        <v>0</v>
      </c>
      <c r="F8" s="30">
        <v>0</v>
      </c>
      <c r="G8" s="71" t="n">
        <v>1250.0</v>
      </c>
      <c r="H8" s="29">
        <f t="shared" si="4"/>
        <v>0</v>
      </c>
      <c r="I8" s="30">
        <v>0</v>
      </c>
      <c r="J8" s="30">
        <v>0</v>
      </c>
      <c r="K8" s="29">
        <f t="shared" si="5"/>
        <v>0</v>
      </c>
      <c r="L8" s="30">
        <v>0</v>
      </c>
      <c r="M8" s="30">
        <v>0</v>
      </c>
    </row>
    <row r="9" spans="1:13" ht="22.5" customHeight="1" x14ac:dyDescent="0.25">
      <c r="A9" s="28" t="s">
        <v>76</v>
      </c>
      <c r="B9" s="29">
        <f t="shared" si="0"/>
        <v>0</v>
      </c>
      <c r="C9" s="30">
        <f t="shared" si="1"/>
        <v>0</v>
      </c>
      <c r="D9" s="29">
        <f t="shared" si="2"/>
        <v>0</v>
      </c>
      <c r="E9" s="29">
        <f t="shared" si="3"/>
        <v>0</v>
      </c>
      <c r="F9" s="30" t="n">
        <v>100.0</v>
      </c>
      <c r="G9" s="71" t="n">
        <v>265.0</v>
      </c>
      <c r="H9" s="29">
        <f t="shared" si="4"/>
        <v>0</v>
      </c>
      <c r="I9" s="30">
        <v>0</v>
      </c>
      <c r="J9" s="30">
        <v>0</v>
      </c>
      <c r="K9" s="29">
        <f t="shared" si="5"/>
        <v>0</v>
      </c>
      <c r="L9" s="30">
        <v>0</v>
      </c>
      <c r="M9" s="30">
        <v>0</v>
      </c>
    </row>
    <row r="10" spans="1:13" ht="22.5" customHeight="1" x14ac:dyDescent="0.25">
      <c r="A10" s="28" t="s">
        <v>77</v>
      </c>
      <c r="B10" s="29">
        <f t="shared" si="0"/>
        <v>0</v>
      </c>
      <c r="C10" s="30">
        <f t="shared" si="1"/>
        <v>0</v>
      </c>
      <c r="D10" s="29">
        <f t="shared" si="2"/>
        <v>0</v>
      </c>
      <c r="E10" s="29">
        <f t="shared" si="3"/>
        <v>0</v>
      </c>
      <c r="F10" s="30" t="n">
        <v>40.0</v>
      </c>
      <c r="G10" s="71" t="n">
        <v>3065.0</v>
      </c>
      <c r="H10" s="29">
        <f t="shared" si="4"/>
        <v>0</v>
      </c>
      <c r="I10" s="30">
        <v>0</v>
      </c>
      <c r="J10" s="30" t="n">
        <v>30.0</v>
      </c>
      <c r="K10" s="29">
        <f t="shared" si="5"/>
        <v>0</v>
      </c>
      <c r="L10" s="30">
        <v>0</v>
      </c>
      <c r="M10" s="30">
        <v>0</v>
      </c>
    </row>
    <row r="11" spans="1:13" ht="22.5" customHeight="1" x14ac:dyDescent="0.25">
      <c r="A11" s="28" t="s">
        <v>78</v>
      </c>
      <c r="B11" s="29">
        <f t="shared" si="0"/>
        <v>0</v>
      </c>
      <c r="C11" s="30">
        <f t="shared" si="1"/>
        <v>0</v>
      </c>
      <c r="D11" s="29">
        <f t="shared" si="2"/>
        <v>0</v>
      </c>
      <c r="E11" s="29">
        <f t="shared" si="3"/>
        <v>0</v>
      </c>
      <c r="F11" s="30" t="n">
        <v>510.0</v>
      </c>
      <c r="G11" s="71" t="n">
        <v>7778.0</v>
      </c>
      <c r="H11" s="29">
        <f t="shared" si="4"/>
        <v>0</v>
      </c>
      <c r="I11" s="30">
        <v>0</v>
      </c>
      <c r="J11" s="30">
        <v>0</v>
      </c>
      <c r="K11" s="29">
        <f t="shared" si="5"/>
        <v>0</v>
      </c>
      <c r="L11" s="30">
        <v>0</v>
      </c>
      <c r="M11" s="30">
        <v>0</v>
      </c>
    </row>
    <row r="12" spans="1:13" ht="22.5" customHeight="1" x14ac:dyDescent="0.25">
      <c r="A12" s="28" t="s">
        <v>79</v>
      </c>
      <c r="B12" s="29">
        <f t="shared" si="0"/>
        <v>0</v>
      </c>
      <c r="C12" s="30">
        <f t="shared" si="1"/>
        <v>0</v>
      </c>
      <c r="D12" s="29">
        <f t="shared" si="2"/>
        <v>0</v>
      </c>
      <c r="E12" s="29">
        <f t="shared" si="3"/>
        <v>0</v>
      </c>
      <c r="F12" s="30" t="n">
        <v>270.0</v>
      </c>
      <c r="G12" s="71" t="n">
        <v>14581.0</v>
      </c>
      <c r="H12" s="29">
        <f t="shared" si="4"/>
        <v>0</v>
      </c>
      <c r="I12" s="30">
        <v>0</v>
      </c>
      <c r="J12" s="30" t="n">
        <v>60.0</v>
      </c>
      <c r="K12" s="29">
        <f t="shared" si="5"/>
        <v>0</v>
      </c>
      <c r="L12" s="30">
        <v>0</v>
      </c>
      <c r="M12" s="30" t="n">
        <v>430.0</v>
      </c>
    </row>
    <row r="13" spans="1:13" ht="22.5" customHeight="1" x14ac:dyDescent="0.25">
      <c r="A13" s="28" t="s">
        <v>80</v>
      </c>
      <c r="B13" s="29">
        <f t="shared" si="0"/>
        <v>0</v>
      </c>
      <c r="C13" s="30">
        <f t="shared" si="1"/>
        <v>0</v>
      </c>
      <c r="D13" s="29">
        <f t="shared" si="2"/>
        <v>0</v>
      </c>
      <c r="E13" s="29">
        <f t="shared" si="3"/>
        <v>0</v>
      </c>
      <c r="F13" s="30" t="n">
        <v>140.0</v>
      </c>
      <c r="G13" s="71" t="n">
        <v>2070.0</v>
      </c>
      <c r="H13" s="29">
        <f t="shared" si="4"/>
        <v>0</v>
      </c>
      <c r="I13" s="30">
        <v>0</v>
      </c>
      <c r="J13" s="30">
        <v>0</v>
      </c>
      <c r="K13" s="29">
        <f t="shared" si="5"/>
        <v>0</v>
      </c>
      <c r="L13" s="30">
        <v>0</v>
      </c>
      <c r="M13" s="30">
        <v>0</v>
      </c>
    </row>
    <row r="14" spans="1:13" ht="22.5" customHeight="1" x14ac:dyDescent="0.25">
      <c r="A14" s="28" t="s">
        <v>81</v>
      </c>
      <c r="B14" s="29">
        <f t="shared" si="0"/>
        <v>0</v>
      </c>
      <c r="C14" s="30">
        <f t="shared" si="1"/>
        <v>0</v>
      </c>
      <c r="D14" s="29">
        <f t="shared" si="2"/>
        <v>0</v>
      </c>
      <c r="E14" s="29">
        <f t="shared" si="3"/>
        <v>0</v>
      </c>
      <c r="F14" s="30" t="n">
        <v>100.0</v>
      </c>
      <c r="G14" s="71" t="n">
        <v>3530.0</v>
      </c>
      <c r="H14" s="29">
        <f t="shared" si="4"/>
        <v>0</v>
      </c>
      <c r="I14" s="30">
        <v>0</v>
      </c>
      <c r="J14" s="30">
        <v>0</v>
      </c>
      <c r="K14" s="29">
        <f t="shared" si="5"/>
        <v>0</v>
      </c>
      <c r="L14" s="30">
        <v>0</v>
      </c>
      <c r="M14" s="30">
        <v>0</v>
      </c>
    </row>
    <row r="15" spans="1:13" ht="22.5" customHeight="1" x14ac:dyDescent="0.25">
      <c r="A15" s="28" t="s">
        <v>82</v>
      </c>
      <c r="B15" s="29">
        <f>SUM(B5:B14)</f>
        <v>0</v>
      </c>
      <c r="C15" s="29">
        <f t="shared" ref="C15:M15" si="6">SUM(C5:C14)</f>
        <v>0</v>
      </c>
      <c r="D15" s="29">
        <f t="shared" si="6"/>
        <v>0</v>
      </c>
      <c r="E15" s="29">
        <f t="shared" si="6"/>
        <v>0</v>
      </c>
      <c r="F15" s="29">
        <f t="shared" si="6"/>
        <v>0</v>
      </c>
      <c r="G15" s="29">
        <f>SUM(G5:G14)</f>
        <v>0</v>
      </c>
      <c r="H15" s="29">
        <f t="shared" si="6"/>
        <v>0</v>
      </c>
      <c r="I15" s="29">
        <f t="shared" si="6"/>
        <v>0</v>
      </c>
      <c r="J15" s="29">
        <f>SUM(J5:J14)</f>
        <v>0</v>
      </c>
      <c r="K15" s="29">
        <f t="shared" si="6"/>
        <v>0</v>
      </c>
      <c r="L15" s="30">
        <f t="shared" si="6"/>
        <v>0</v>
      </c>
      <c r="M15" s="30">
        <f t="shared" si="6"/>
        <v>0</v>
      </c>
    </row>
  </sheetData>
  <mergeCells count="6">
    <mergeCell ref="K2:M2"/>
    <mergeCell ref="A3:A4"/>
    <mergeCell ref="B3:D3"/>
    <mergeCell ref="E3:G3"/>
    <mergeCell ref="H3:J3"/>
    <mergeCell ref="K3:M3"/>
  </mergeCells>
  <phoneticPr fontId="1"/>
  <pageMargins left="0.59055118110236215" right="0.39370078740157483" top="0.39370078740157483" bottom="0.39370078740157483" header="0" footer="0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D1351-AE0D-4C70-9C3A-A856CC364C4B}">
  <dimension ref="A1:M73"/>
  <sheetViews>
    <sheetView view="pageBreakPreview" zoomScaleNormal="100" zoomScaleSheetLayoutView="100" workbookViewId="0"/>
  </sheetViews>
  <sheetFormatPr defaultColWidth="9" defaultRowHeight="20.399999999999999" x14ac:dyDescent="0.25"/>
  <cols>
    <col min="1" max="1" customWidth="true" style="3" width="15.0" collapsed="false"/>
    <col min="2" max="13" customWidth="true" style="3" width="11.69921875" collapsed="false"/>
    <col min="14" max="16384" style="27" width="9.0" collapsed="false"/>
  </cols>
  <sheetData>
    <row r="1" spans="1:13" ht="21" x14ac:dyDescent="0.25">
      <c r="A1" s="12" t="s">
        <v>98</v>
      </c>
    </row>
    <row r="2" spans="1:13" x14ac:dyDescent="0.25">
      <c r="A2" s="3" t="s">
        <v>86</v>
      </c>
      <c r="I2" s="27"/>
      <c r="J2" s="27"/>
      <c r="K2" s="99" t="s">
        <v>174</v>
      </c>
      <c r="L2" s="100"/>
      <c r="M2" s="100"/>
    </row>
    <row r="3" spans="1:13" x14ac:dyDescent="0.25">
      <c r="A3" s="93"/>
      <c r="B3" s="88" t="s">
        <v>1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2"/>
    </row>
    <row r="4" spans="1:13" x14ac:dyDescent="0.25">
      <c r="A4" s="94"/>
      <c r="B4" s="88" t="s">
        <v>1</v>
      </c>
      <c r="C4" s="90"/>
      <c r="D4" s="88" t="s">
        <v>87</v>
      </c>
      <c r="E4" s="90"/>
      <c r="F4" s="88" t="s">
        <v>88</v>
      </c>
      <c r="G4" s="90"/>
      <c r="H4" s="88" t="s">
        <v>101</v>
      </c>
      <c r="I4" s="90"/>
      <c r="J4" s="88" t="s">
        <v>100</v>
      </c>
      <c r="K4" s="90"/>
      <c r="L4" s="88" t="s">
        <v>102</v>
      </c>
      <c r="M4" s="90"/>
    </row>
    <row r="5" spans="1:13" x14ac:dyDescent="0.25">
      <c r="A5" s="5" t="s">
        <v>70</v>
      </c>
      <c r="B5" s="32">
        <f>D5+F5+J5+L5</f>
        <v>0</v>
      </c>
      <c r="C5" s="33">
        <f>E5+G5+K5+M5</f>
        <v>0</v>
      </c>
      <c r="D5" s="32">
        <f t="shared" ref="D5:M6" si="0">D11+D17+D23</f>
        <v>0</v>
      </c>
      <c r="E5" s="33">
        <f t="shared" si="0"/>
        <v>0</v>
      </c>
      <c r="F5" s="32">
        <f t="shared" si="0"/>
        <v>0</v>
      </c>
      <c r="G5" s="33">
        <f t="shared" si="0"/>
        <v>0</v>
      </c>
      <c r="H5" s="32">
        <f t="shared" si="0"/>
        <v>0</v>
      </c>
      <c r="I5" s="33">
        <f t="shared" si="0"/>
        <v>0</v>
      </c>
      <c r="J5" s="32">
        <f t="shared" si="0"/>
        <v>0</v>
      </c>
      <c r="K5" s="33">
        <f t="shared" si="0"/>
        <v>0</v>
      </c>
      <c r="L5" s="32">
        <f t="shared" si="0"/>
        <v>0</v>
      </c>
      <c r="M5" s="33">
        <f t="shared" si="0"/>
        <v>0</v>
      </c>
    </row>
    <row r="6" spans="1:13" x14ac:dyDescent="0.25">
      <c r="A6" s="5" t="s">
        <v>71</v>
      </c>
      <c r="B6" s="32">
        <f>D6+F6+J6+L6</f>
        <v>0</v>
      </c>
      <c r="C6" s="33">
        <f>E6+G6+K6+M6</f>
        <v>0</v>
      </c>
      <c r="D6" s="32">
        <f t="shared" si="0"/>
        <v>0</v>
      </c>
      <c r="E6" s="33">
        <f t="shared" si="0"/>
        <v>0</v>
      </c>
      <c r="F6" s="32">
        <f t="shared" si="0"/>
        <v>0</v>
      </c>
      <c r="G6" s="33">
        <f t="shared" si="0"/>
        <v>0</v>
      </c>
      <c r="H6" s="32">
        <f t="shared" si="0"/>
        <v>0</v>
      </c>
      <c r="I6" s="33">
        <f t="shared" si="0"/>
        <v>0</v>
      </c>
      <c r="J6" s="32">
        <f t="shared" si="0"/>
        <v>0</v>
      </c>
      <c r="K6" s="33">
        <f t="shared" si="0"/>
        <v>0</v>
      </c>
      <c r="L6" s="32">
        <f t="shared" si="0"/>
        <v>0</v>
      </c>
      <c r="M6" s="33">
        <f t="shared" si="0"/>
        <v>0</v>
      </c>
    </row>
    <row r="7" spans="1:13" x14ac:dyDescent="0.25">
      <c r="A7" s="5" t="s">
        <v>1</v>
      </c>
      <c r="B7" s="32">
        <f t="shared" ref="B7:M7" si="1">B5+B6</f>
        <v>0</v>
      </c>
      <c r="C7" s="33">
        <f t="shared" si="1"/>
        <v>0</v>
      </c>
      <c r="D7" s="32">
        <f t="shared" si="1"/>
        <v>0</v>
      </c>
      <c r="E7" s="33">
        <f t="shared" si="1"/>
        <v>0</v>
      </c>
      <c r="F7" s="32">
        <f t="shared" si="1"/>
        <v>0</v>
      </c>
      <c r="G7" s="33">
        <f t="shared" si="1"/>
        <v>0</v>
      </c>
      <c r="H7" s="32">
        <f t="shared" si="1"/>
        <v>0</v>
      </c>
      <c r="I7" s="33">
        <f t="shared" si="1"/>
        <v>0</v>
      </c>
      <c r="J7" s="32">
        <f t="shared" si="1"/>
        <v>0</v>
      </c>
      <c r="K7" s="33">
        <f t="shared" si="1"/>
        <v>0</v>
      </c>
      <c r="L7" s="32">
        <f t="shared" si="1"/>
        <v>0</v>
      </c>
      <c r="M7" s="33">
        <f t="shared" si="1"/>
        <v>0</v>
      </c>
    </row>
    <row r="8" spans="1:13" x14ac:dyDescent="0.25">
      <c r="A8" s="17"/>
      <c r="B8" s="34"/>
      <c r="C8" s="35"/>
      <c r="D8" s="34"/>
      <c r="E8" s="35"/>
      <c r="F8" s="34"/>
      <c r="G8" s="35"/>
      <c r="H8" s="34"/>
      <c r="I8" s="35"/>
      <c r="J8" s="34"/>
      <c r="K8" s="35"/>
      <c r="L8" s="34"/>
      <c r="M8" s="35"/>
    </row>
    <row r="9" spans="1:13" x14ac:dyDescent="0.25">
      <c r="A9" s="93"/>
      <c r="B9" s="88" t="s">
        <v>90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2"/>
    </row>
    <row r="10" spans="1:13" x14ac:dyDescent="0.25">
      <c r="A10" s="94"/>
      <c r="B10" s="88" t="s">
        <v>1</v>
      </c>
      <c r="C10" s="90"/>
      <c r="D10" s="88" t="s">
        <v>87</v>
      </c>
      <c r="E10" s="90"/>
      <c r="F10" s="88" t="s">
        <v>88</v>
      </c>
      <c r="G10" s="90"/>
      <c r="H10" s="88" t="s">
        <v>101</v>
      </c>
      <c r="I10" s="90"/>
      <c r="J10" s="88" t="s">
        <v>100</v>
      </c>
      <c r="K10" s="90"/>
      <c r="L10" s="88" t="s">
        <v>102</v>
      </c>
      <c r="M10" s="90"/>
    </row>
    <row r="11" spans="1:13" x14ac:dyDescent="0.25">
      <c r="A11" s="5" t="s">
        <v>70</v>
      </c>
      <c r="B11" s="32">
        <f>D11+F11+J11+L11</f>
        <v>0</v>
      </c>
      <c r="C11" s="33">
        <f>E11+G11+K11+M11</f>
        <v>0</v>
      </c>
      <c r="D11" s="32">
        <v>0</v>
      </c>
      <c r="E11" s="33">
        <v>0</v>
      </c>
      <c r="F11" s="32">
        <v>0</v>
      </c>
      <c r="G11" s="33">
        <v>0</v>
      </c>
      <c r="H11" s="32">
        <v>0</v>
      </c>
      <c r="I11" s="33">
        <v>0</v>
      </c>
      <c r="J11" s="32">
        <v>0</v>
      </c>
      <c r="K11" s="33">
        <v>0</v>
      </c>
      <c r="L11" s="32">
        <v>0</v>
      </c>
      <c r="M11" s="33">
        <v>0</v>
      </c>
    </row>
    <row r="12" spans="1:13" x14ac:dyDescent="0.25">
      <c r="A12" s="5" t="s">
        <v>71</v>
      </c>
      <c r="B12" s="32">
        <f>D12+F12+J12+L12</f>
        <v>0</v>
      </c>
      <c r="C12" s="33">
        <f>E12+G12+K12+M12</f>
        <v>0</v>
      </c>
      <c r="D12" s="32" t="n">
        <v>10.0</v>
      </c>
      <c r="E12" s="33" t="n">
        <v>10.0</v>
      </c>
      <c r="F12" s="32">
        <v>0</v>
      </c>
      <c r="G12" s="33">
        <v>0</v>
      </c>
      <c r="H12" s="32">
        <v>0</v>
      </c>
      <c r="I12" s="33">
        <v>0</v>
      </c>
      <c r="J12" s="32">
        <v>0</v>
      </c>
      <c r="K12" s="33">
        <v>0</v>
      </c>
      <c r="L12" s="32">
        <v>0</v>
      </c>
      <c r="M12" s="33">
        <v>0</v>
      </c>
    </row>
    <row r="13" spans="1:13" x14ac:dyDescent="0.25">
      <c r="A13" s="5" t="s">
        <v>1</v>
      </c>
      <c r="B13" s="32">
        <f t="shared" ref="B13:M13" si="2">B11+B12</f>
        <v>0</v>
      </c>
      <c r="C13" s="33">
        <f t="shared" si="2"/>
        <v>0</v>
      </c>
      <c r="D13" s="32">
        <f t="shared" si="2"/>
        <v>0</v>
      </c>
      <c r="E13" s="33">
        <f t="shared" si="2"/>
        <v>0</v>
      </c>
      <c r="F13" s="32">
        <f t="shared" si="2"/>
        <v>0</v>
      </c>
      <c r="G13" s="33">
        <f t="shared" si="2"/>
        <v>0</v>
      </c>
      <c r="H13" s="32">
        <f t="shared" si="2"/>
        <v>0</v>
      </c>
      <c r="I13" s="33">
        <f t="shared" si="2"/>
        <v>0</v>
      </c>
      <c r="J13" s="32">
        <f t="shared" si="2"/>
        <v>0</v>
      </c>
      <c r="K13" s="33">
        <f t="shared" si="2"/>
        <v>0</v>
      </c>
      <c r="L13" s="32">
        <f t="shared" si="2"/>
        <v>0</v>
      </c>
      <c r="M13" s="33">
        <f t="shared" si="2"/>
        <v>0</v>
      </c>
    </row>
    <row r="14" spans="1:13" x14ac:dyDescent="0.25">
      <c r="A14" s="17"/>
      <c r="B14" s="34"/>
      <c r="C14" s="35"/>
      <c r="D14" s="34"/>
      <c r="E14" s="35"/>
      <c r="F14" s="34"/>
      <c r="G14" s="35"/>
      <c r="H14" s="34"/>
      <c r="I14" s="35"/>
      <c r="J14" s="34"/>
      <c r="K14" s="35"/>
      <c r="L14" s="34"/>
      <c r="M14" s="35"/>
    </row>
    <row r="15" spans="1:13" x14ac:dyDescent="0.25">
      <c r="A15" s="93"/>
      <c r="B15" s="88" t="s">
        <v>91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2"/>
    </row>
    <row r="16" spans="1:13" x14ac:dyDescent="0.25">
      <c r="A16" s="94"/>
      <c r="B16" s="88" t="s">
        <v>1</v>
      </c>
      <c r="C16" s="90"/>
      <c r="D16" s="88" t="s">
        <v>87</v>
      </c>
      <c r="E16" s="90"/>
      <c r="F16" s="88" t="s">
        <v>88</v>
      </c>
      <c r="G16" s="90"/>
      <c r="H16" s="88" t="s">
        <v>101</v>
      </c>
      <c r="I16" s="90"/>
      <c r="J16" s="88" t="s">
        <v>100</v>
      </c>
      <c r="K16" s="90"/>
      <c r="L16" s="88" t="s">
        <v>102</v>
      </c>
      <c r="M16" s="90"/>
    </row>
    <row r="17" spans="1:13" x14ac:dyDescent="0.25">
      <c r="A17" s="5" t="s">
        <v>70</v>
      </c>
      <c r="B17" s="32">
        <f>D17+F17+L17</f>
        <v>0</v>
      </c>
      <c r="C17" s="33">
        <f>E17+G17+M17+K17</f>
        <v>0</v>
      </c>
      <c r="D17" s="32">
        <v>0</v>
      </c>
      <c r="E17" s="33">
        <v>0</v>
      </c>
      <c r="F17" s="32">
        <v>0</v>
      </c>
      <c r="G17" s="33">
        <v>0</v>
      </c>
      <c r="H17" s="32">
        <v>0</v>
      </c>
      <c r="I17" s="33">
        <v>0</v>
      </c>
      <c r="J17" s="32">
        <v>0</v>
      </c>
      <c r="K17" s="33" t="n">
        <v>1.0</v>
      </c>
      <c r="L17" s="32">
        <v>0</v>
      </c>
      <c r="M17" s="33">
        <v>0</v>
      </c>
    </row>
    <row r="18" spans="1:13" x14ac:dyDescent="0.25">
      <c r="A18" s="5" t="s">
        <v>71</v>
      </c>
      <c r="B18" s="32">
        <f>D18+F18+L18</f>
        <v>0</v>
      </c>
      <c r="C18" s="33">
        <f>E18+G18+M18+K18</f>
        <v>0</v>
      </c>
      <c r="D18" s="32">
        <v>0</v>
      </c>
      <c r="E18" s="33">
        <v>0</v>
      </c>
      <c r="F18" s="32">
        <v>0</v>
      </c>
      <c r="G18" s="33">
        <v>0</v>
      </c>
      <c r="H18" s="32">
        <v>0</v>
      </c>
      <c r="I18" s="33">
        <v>0</v>
      </c>
      <c r="J18" s="32">
        <v>0</v>
      </c>
      <c r="K18" s="33" t="n">
        <v>1.0</v>
      </c>
      <c r="L18" s="32">
        <v>0</v>
      </c>
      <c r="M18" s="33" t="n">
        <v>7.0</v>
      </c>
    </row>
    <row r="19" spans="1:13" x14ac:dyDescent="0.25">
      <c r="A19" s="5" t="s">
        <v>1</v>
      </c>
      <c r="B19" s="32">
        <f t="shared" ref="B19:M19" si="3">B17+B18</f>
        <v>0</v>
      </c>
      <c r="C19" s="33">
        <f t="shared" si="3"/>
        <v>0</v>
      </c>
      <c r="D19" s="32">
        <f t="shared" si="3"/>
        <v>0</v>
      </c>
      <c r="E19" s="33">
        <f t="shared" si="3"/>
        <v>0</v>
      </c>
      <c r="F19" s="32">
        <f t="shared" si="3"/>
        <v>0</v>
      </c>
      <c r="G19" s="33">
        <f t="shared" si="3"/>
        <v>0</v>
      </c>
      <c r="H19" s="32">
        <f t="shared" si="3"/>
        <v>0</v>
      </c>
      <c r="I19" s="33">
        <f t="shared" si="3"/>
        <v>0</v>
      </c>
      <c r="J19" s="32">
        <f t="shared" si="3"/>
        <v>0</v>
      </c>
      <c r="K19" s="33">
        <f t="shared" si="3"/>
        <v>0</v>
      </c>
      <c r="L19" s="32">
        <f t="shared" si="3"/>
        <v>0</v>
      </c>
      <c r="M19" s="33">
        <f t="shared" si="3"/>
        <v>0</v>
      </c>
    </row>
    <row r="21" spans="1:13" x14ac:dyDescent="0.25">
      <c r="A21" s="93"/>
      <c r="B21" s="88" t="s">
        <v>103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2"/>
    </row>
    <row r="22" spans="1:13" x14ac:dyDescent="0.25">
      <c r="A22" s="94"/>
      <c r="B22" s="88" t="s">
        <v>1</v>
      </c>
      <c r="C22" s="90"/>
      <c r="D22" s="88" t="s">
        <v>87</v>
      </c>
      <c r="E22" s="90"/>
      <c r="F22" s="88" t="s">
        <v>88</v>
      </c>
      <c r="G22" s="90"/>
      <c r="H22" s="88" t="s">
        <v>101</v>
      </c>
      <c r="I22" s="90"/>
      <c r="J22" s="88" t="s">
        <v>100</v>
      </c>
      <c r="K22" s="102"/>
      <c r="L22" s="88" t="s">
        <v>102</v>
      </c>
      <c r="M22" s="90"/>
    </row>
    <row r="23" spans="1:13" x14ac:dyDescent="0.25">
      <c r="A23" s="5" t="s">
        <v>70</v>
      </c>
      <c r="B23" s="32">
        <f>D23+F23+L23</f>
        <v>0</v>
      </c>
      <c r="C23" s="33">
        <f>E23+G23+M23+K23</f>
        <v>0</v>
      </c>
      <c r="D23" s="32">
        <v>0</v>
      </c>
      <c r="E23" s="33" t="n">
        <v>1.0</v>
      </c>
      <c r="F23" s="32">
        <v>0</v>
      </c>
      <c r="G23" s="33">
        <v>0</v>
      </c>
      <c r="H23" s="32">
        <v>0</v>
      </c>
      <c r="I23" s="33">
        <v>0</v>
      </c>
      <c r="J23" s="32">
        <v>0</v>
      </c>
      <c r="K23" s="33">
        <v>0</v>
      </c>
      <c r="L23" s="32">
        <v>0</v>
      </c>
      <c r="M23" s="33">
        <v>0</v>
      </c>
    </row>
    <row r="24" spans="1:13" x14ac:dyDescent="0.25">
      <c r="A24" s="5" t="s">
        <v>71</v>
      </c>
      <c r="B24" s="32">
        <f>D24+F24+L24</f>
        <v>0</v>
      </c>
      <c r="C24" s="33">
        <f>E24+G24+M24+K24</f>
        <v>0</v>
      </c>
      <c r="D24" s="32">
        <v>0</v>
      </c>
      <c r="E24" s="33" t="n">
        <v>22.0</v>
      </c>
      <c r="F24" s="32">
        <v>0</v>
      </c>
      <c r="G24" s="33">
        <v>0</v>
      </c>
      <c r="H24" s="32">
        <v>0</v>
      </c>
      <c r="I24" s="33">
        <v>0</v>
      </c>
      <c r="J24" s="32">
        <v>0</v>
      </c>
      <c r="K24" s="33" t="n">
        <v>2.0</v>
      </c>
      <c r="L24" s="32">
        <v>0</v>
      </c>
      <c r="M24" s="33">
        <v>0</v>
      </c>
    </row>
    <row r="25" spans="1:13" x14ac:dyDescent="0.25">
      <c r="A25" s="5" t="s">
        <v>1</v>
      </c>
      <c r="B25" s="32">
        <f t="shared" ref="B25:M25" si="4">B23+B24</f>
        <v>0</v>
      </c>
      <c r="C25" s="33">
        <f t="shared" si="4"/>
        <v>0</v>
      </c>
      <c r="D25" s="32">
        <f t="shared" si="4"/>
        <v>0</v>
      </c>
      <c r="E25" s="33">
        <f t="shared" si="4"/>
        <v>0</v>
      </c>
      <c r="F25" s="32">
        <f t="shared" si="4"/>
        <v>0</v>
      </c>
      <c r="G25" s="33">
        <f t="shared" si="4"/>
        <v>0</v>
      </c>
      <c r="H25" s="32">
        <f t="shared" si="4"/>
        <v>0</v>
      </c>
      <c r="I25" s="33">
        <f t="shared" si="4"/>
        <v>0</v>
      </c>
      <c r="J25" s="32">
        <f t="shared" si="4"/>
        <v>0</v>
      </c>
      <c r="K25" s="33">
        <f t="shared" si="4"/>
        <v>0</v>
      </c>
      <c r="L25" s="32">
        <f t="shared" si="4"/>
        <v>0</v>
      </c>
      <c r="M25" s="33">
        <f t="shared" si="4"/>
        <v>0</v>
      </c>
    </row>
    <row r="26" spans="1:13" x14ac:dyDescent="0.25">
      <c r="A26" s="3" t="s">
        <v>92</v>
      </c>
    </row>
    <row r="28" spans="1:13" x14ac:dyDescent="0.25">
      <c r="A28" s="3" t="s">
        <v>93</v>
      </c>
      <c r="K28" s="99" t="s">
        <v>174</v>
      </c>
      <c r="L28" s="100"/>
      <c r="M28" s="100"/>
    </row>
    <row r="29" spans="1:13" x14ac:dyDescent="0.25">
      <c r="A29" s="93"/>
      <c r="B29" s="88" t="s">
        <v>1</v>
      </c>
      <c r="C29" s="101"/>
      <c r="D29" s="101"/>
      <c r="E29" s="101"/>
      <c r="F29" s="101"/>
      <c r="G29" s="102"/>
      <c r="H29" s="88" t="s">
        <v>90</v>
      </c>
      <c r="I29" s="101"/>
      <c r="J29" s="101"/>
      <c r="K29" s="101"/>
      <c r="L29" s="101"/>
      <c r="M29" s="102"/>
    </row>
    <row r="30" spans="1:13" x14ac:dyDescent="0.25">
      <c r="A30" s="94"/>
      <c r="B30" s="5" t="s">
        <v>1</v>
      </c>
      <c r="C30" s="5" t="s">
        <v>87</v>
      </c>
      <c r="D30" s="5" t="s">
        <v>88</v>
      </c>
      <c r="E30" s="5" t="s">
        <v>89</v>
      </c>
      <c r="F30" s="5" t="s">
        <v>94</v>
      </c>
      <c r="G30" s="5" t="s">
        <v>104</v>
      </c>
      <c r="H30" s="5" t="s">
        <v>1</v>
      </c>
      <c r="I30" s="5" t="s">
        <v>87</v>
      </c>
      <c r="J30" s="5" t="s">
        <v>88</v>
      </c>
      <c r="K30" s="5" t="s">
        <v>89</v>
      </c>
      <c r="L30" s="5" t="s">
        <v>94</v>
      </c>
      <c r="M30" s="5" t="s">
        <v>104</v>
      </c>
    </row>
    <row r="31" spans="1:13" x14ac:dyDescent="0.25">
      <c r="A31" s="5" t="s">
        <v>70</v>
      </c>
      <c r="B31" s="33">
        <f t="shared" ref="B31:G32" si="5">H31+B37</f>
        <v>0</v>
      </c>
      <c r="C31" s="33">
        <f t="shared" si="5"/>
        <v>0</v>
      </c>
      <c r="D31" s="33">
        <f t="shared" si="5"/>
        <v>0</v>
      </c>
      <c r="E31" s="33">
        <f t="shared" si="5"/>
        <v>0</v>
      </c>
      <c r="F31" s="72">
        <f t="shared" si="5"/>
        <v>0</v>
      </c>
      <c r="G31" s="72">
        <f t="shared" si="5"/>
        <v>0</v>
      </c>
      <c r="H31" s="72">
        <f>SUM(I31:M31)</f>
        <v>0</v>
      </c>
      <c r="I31" s="10" t="n">
        <v>1.0</v>
      </c>
      <c r="J31" s="72">
        <v>0</v>
      </c>
      <c r="K31" s="72">
        <v>0</v>
      </c>
      <c r="L31" s="72">
        <v>0</v>
      </c>
      <c r="M31" s="72">
        <v>0</v>
      </c>
    </row>
    <row r="32" spans="1:13" x14ac:dyDescent="0.25">
      <c r="A32" s="5" t="s">
        <v>71</v>
      </c>
      <c r="B32" s="33">
        <f t="shared" si="5"/>
        <v>0</v>
      </c>
      <c r="C32" s="33">
        <f t="shared" si="5"/>
        <v>0</v>
      </c>
      <c r="D32" s="33">
        <f t="shared" si="5"/>
        <v>0</v>
      </c>
      <c r="E32" s="33">
        <f t="shared" si="5"/>
        <v>0</v>
      </c>
      <c r="F32" s="72">
        <f t="shared" si="5"/>
        <v>0</v>
      </c>
      <c r="G32" s="72">
        <f t="shared" si="5"/>
        <v>0</v>
      </c>
      <c r="H32" s="72">
        <f>SUM(I32:M32)</f>
        <v>0</v>
      </c>
      <c r="I32" s="10" t="n">
        <v>44.0</v>
      </c>
      <c r="J32" s="72" t="n">
        <v>1.0</v>
      </c>
      <c r="K32" s="72">
        <v>0</v>
      </c>
      <c r="L32" s="72">
        <v>0</v>
      </c>
      <c r="M32" s="72">
        <v>0</v>
      </c>
    </row>
    <row r="33" spans="1:13" x14ac:dyDescent="0.25">
      <c r="A33" s="5" t="s">
        <v>1</v>
      </c>
      <c r="B33" s="33">
        <f t="shared" ref="B33:M33" si="6">B31+B32</f>
        <v>0</v>
      </c>
      <c r="C33" s="33">
        <f>C31+C32</f>
        <v>0</v>
      </c>
      <c r="D33" s="33">
        <f t="shared" si="6"/>
        <v>0</v>
      </c>
      <c r="E33" s="33">
        <f t="shared" si="6"/>
        <v>0</v>
      </c>
      <c r="F33" s="72">
        <f t="shared" si="6"/>
        <v>0</v>
      </c>
      <c r="G33" s="72">
        <f t="shared" si="6"/>
        <v>0</v>
      </c>
      <c r="H33" s="72">
        <f t="shared" si="6"/>
        <v>0</v>
      </c>
      <c r="I33" s="10">
        <f t="shared" si="6"/>
        <v>0</v>
      </c>
      <c r="J33" s="72">
        <f t="shared" si="6"/>
        <v>0</v>
      </c>
      <c r="K33" s="72">
        <f t="shared" si="6"/>
        <v>0</v>
      </c>
      <c r="L33" s="72">
        <f t="shared" si="6"/>
        <v>0</v>
      </c>
      <c r="M33" s="72">
        <f t="shared" si="6"/>
        <v>0</v>
      </c>
    </row>
    <row r="34" spans="1:13" x14ac:dyDescent="0.25">
      <c r="A34" s="17"/>
      <c r="B34" s="35"/>
      <c r="C34" s="35"/>
      <c r="D34" s="35"/>
      <c r="E34" s="35"/>
      <c r="F34" s="35"/>
      <c r="G34" s="35"/>
      <c r="I34" s="35"/>
      <c r="J34" s="35"/>
      <c r="K34" s="35"/>
      <c r="L34" s="35"/>
      <c r="M34" s="35"/>
    </row>
    <row r="35" spans="1:13" x14ac:dyDescent="0.25">
      <c r="A35" s="93"/>
      <c r="B35" s="88" t="s">
        <v>91</v>
      </c>
      <c r="C35" s="101"/>
      <c r="D35" s="101"/>
      <c r="E35" s="101"/>
      <c r="F35" s="101"/>
      <c r="G35" s="102"/>
      <c r="I35" s="35"/>
      <c r="J35" s="35"/>
      <c r="K35" s="35"/>
      <c r="L35" s="35"/>
      <c r="M35" s="35"/>
    </row>
    <row r="36" spans="1:13" x14ac:dyDescent="0.25">
      <c r="A36" s="94"/>
      <c r="B36" s="5" t="s">
        <v>1</v>
      </c>
      <c r="C36" s="5" t="s">
        <v>87</v>
      </c>
      <c r="D36" s="5" t="s">
        <v>88</v>
      </c>
      <c r="E36" s="5" t="s">
        <v>89</v>
      </c>
      <c r="F36" s="5" t="s">
        <v>94</v>
      </c>
      <c r="G36" s="5" t="s">
        <v>104</v>
      </c>
      <c r="I36" s="35"/>
      <c r="J36" s="35"/>
      <c r="K36" s="35"/>
      <c r="L36" s="35"/>
      <c r="M36" s="35"/>
    </row>
    <row r="37" spans="1:13" x14ac:dyDescent="0.25">
      <c r="A37" s="5" t="s">
        <v>70</v>
      </c>
      <c r="B37" s="72">
        <f>SUM(C37:G37)</f>
        <v>0</v>
      </c>
      <c r="C37" s="72">
        <v>0</v>
      </c>
      <c r="D37" s="72" t="n">
        <v>1.0</v>
      </c>
      <c r="E37" s="72">
        <v>0</v>
      </c>
      <c r="F37" s="72">
        <v>0</v>
      </c>
      <c r="G37" s="72">
        <v>0</v>
      </c>
      <c r="I37" s="35"/>
      <c r="J37" s="35"/>
      <c r="K37" s="35"/>
      <c r="L37" s="35" t="s">
        <v>167</v>
      </c>
      <c r="M37" s="35"/>
    </row>
    <row r="38" spans="1:13" x14ac:dyDescent="0.25">
      <c r="A38" s="5" t="s">
        <v>71</v>
      </c>
      <c r="B38" s="72">
        <f>SUM(C38:G38)</f>
        <v>0</v>
      </c>
      <c r="C38" s="72">
        <v>0</v>
      </c>
      <c r="D38" s="72" t="n">
        <v>2.0</v>
      </c>
      <c r="E38" s="72" t="n">
        <v>6.0</v>
      </c>
      <c r="F38" s="72">
        <v>0</v>
      </c>
      <c r="G38" s="72" t="n">
        <v>1.0</v>
      </c>
      <c r="I38" s="35"/>
      <c r="J38" s="35"/>
      <c r="K38" s="35"/>
      <c r="L38" s="35"/>
      <c r="M38" s="35"/>
    </row>
    <row r="39" spans="1:13" x14ac:dyDescent="0.25">
      <c r="A39" s="5" t="s">
        <v>1</v>
      </c>
      <c r="B39" s="72">
        <f>B37+B38</f>
        <v>0</v>
      </c>
      <c r="C39" s="72">
        <f>C37+C38</f>
        <v>0</v>
      </c>
      <c r="D39" s="72">
        <f>D37+D38</f>
        <v>0</v>
      </c>
      <c r="E39" s="72">
        <f>E37+E38</f>
        <v>0</v>
      </c>
      <c r="F39" s="72">
        <f t="shared" ref="F39:G39" si="7">F37+F38</f>
        <v>0</v>
      </c>
      <c r="G39" s="72">
        <f t="shared" si="7"/>
        <v>0</v>
      </c>
      <c r="I39" s="35"/>
      <c r="J39" s="35"/>
      <c r="K39" s="35"/>
      <c r="L39" s="35"/>
      <c r="M39" s="35"/>
    </row>
    <row r="41" spans="1:13" x14ac:dyDescent="0.25">
      <c r="A41" s="3" t="s">
        <v>170</v>
      </c>
    </row>
    <row r="42" spans="1:13" x14ac:dyDescent="0.25">
      <c r="H42" s="103" t="s">
        <v>174</v>
      </c>
      <c r="I42" s="104"/>
      <c r="J42" s="104"/>
      <c r="K42" s="37"/>
      <c r="L42" s="37"/>
    </row>
    <row r="43" spans="1:13" x14ac:dyDescent="0.25">
      <c r="A43" s="93"/>
      <c r="B43" s="88" t="s">
        <v>1</v>
      </c>
      <c r="C43" s="89"/>
      <c r="D43" s="90"/>
      <c r="E43" s="88" t="s">
        <v>95</v>
      </c>
      <c r="F43" s="89"/>
      <c r="G43" s="90"/>
      <c r="H43" s="88" t="s">
        <v>96</v>
      </c>
      <c r="I43" s="89"/>
      <c r="J43" s="90"/>
      <c r="K43" s="4"/>
    </row>
    <row r="44" spans="1:13" x14ac:dyDescent="0.25">
      <c r="A44" s="94"/>
      <c r="B44" s="88" t="s">
        <v>97</v>
      </c>
      <c r="C44" s="90"/>
      <c r="D44" s="5" t="s">
        <v>16</v>
      </c>
      <c r="E44" s="88" t="s">
        <v>97</v>
      </c>
      <c r="F44" s="90"/>
      <c r="G44" s="5" t="s">
        <v>16</v>
      </c>
      <c r="H44" s="88" t="s">
        <v>97</v>
      </c>
      <c r="I44" s="90"/>
      <c r="J44" s="5" t="s">
        <v>16</v>
      </c>
    </row>
    <row r="45" spans="1:13" x14ac:dyDescent="0.25">
      <c r="A45" s="5" t="s">
        <v>72</v>
      </c>
      <c r="B45" s="38">
        <f t="shared" ref="B45:D54" si="8">E45+H45</f>
        <v>0</v>
      </c>
      <c r="C45" s="25">
        <f t="shared" si="8"/>
        <v>0</v>
      </c>
      <c r="D45" s="25">
        <f t="shared" si="8"/>
        <v>0</v>
      </c>
      <c r="E45" s="42">
        <v>0</v>
      </c>
      <c r="F45" s="73">
        <v>0</v>
      </c>
      <c r="G45" s="73">
        <v>0</v>
      </c>
      <c r="H45" s="38">
        <v>0</v>
      </c>
      <c r="I45" s="25">
        <v>0</v>
      </c>
      <c r="J45" s="25">
        <v>0</v>
      </c>
    </row>
    <row r="46" spans="1:13" x14ac:dyDescent="0.25">
      <c r="A46" s="5" t="s">
        <v>73</v>
      </c>
      <c r="B46" s="38">
        <f t="shared" si="8"/>
        <v>0</v>
      </c>
      <c r="C46" s="25">
        <f t="shared" si="8"/>
        <v>0</v>
      </c>
      <c r="D46" s="25">
        <f t="shared" si="8"/>
        <v>0</v>
      </c>
      <c r="E46" s="42">
        <v>0</v>
      </c>
      <c r="F46" s="73">
        <v>0</v>
      </c>
      <c r="G46" s="73">
        <v>0</v>
      </c>
      <c r="H46" s="38">
        <v>0</v>
      </c>
      <c r="I46" s="25" t="n">
        <v>2.0</v>
      </c>
      <c r="J46" s="25" t="n">
        <v>90.0</v>
      </c>
    </row>
    <row r="47" spans="1:13" x14ac:dyDescent="0.25">
      <c r="A47" s="5" t="s">
        <v>74</v>
      </c>
      <c r="B47" s="38">
        <f t="shared" si="8"/>
        <v>0</v>
      </c>
      <c r="C47" s="25">
        <f t="shared" si="8"/>
        <v>0</v>
      </c>
      <c r="D47" s="25">
        <f t="shared" si="8"/>
        <v>0</v>
      </c>
      <c r="E47" s="42">
        <v>0</v>
      </c>
      <c r="F47" s="73">
        <v>0</v>
      </c>
      <c r="G47" s="73">
        <v>0</v>
      </c>
      <c r="H47" s="38">
        <v>0</v>
      </c>
      <c r="I47" s="25">
        <v>0</v>
      </c>
      <c r="J47" s="25">
        <v>0</v>
      </c>
    </row>
    <row r="48" spans="1:13" x14ac:dyDescent="0.25">
      <c r="A48" s="5" t="s">
        <v>75</v>
      </c>
      <c r="B48" s="38">
        <f t="shared" si="8"/>
        <v>0</v>
      </c>
      <c r="C48" s="25">
        <f t="shared" si="8"/>
        <v>0</v>
      </c>
      <c r="D48" s="25">
        <f t="shared" si="8"/>
        <v>0</v>
      </c>
      <c r="E48" s="42">
        <v>0</v>
      </c>
      <c r="F48" s="73">
        <v>0</v>
      </c>
      <c r="G48" s="73">
        <v>0</v>
      </c>
      <c r="H48" s="38">
        <v>0</v>
      </c>
      <c r="I48" s="25" t="n">
        <v>1.0</v>
      </c>
      <c r="J48" s="25" t="n">
        <v>30.0</v>
      </c>
    </row>
    <row r="49" spans="1:10" x14ac:dyDescent="0.25">
      <c r="A49" s="5" t="s">
        <v>76</v>
      </c>
      <c r="B49" s="38">
        <f t="shared" si="8"/>
        <v>0</v>
      </c>
      <c r="C49" s="25">
        <f t="shared" si="8"/>
        <v>0</v>
      </c>
      <c r="D49" s="25">
        <f t="shared" si="8"/>
        <v>0</v>
      </c>
      <c r="E49" s="42">
        <v>0</v>
      </c>
      <c r="F49" s="73">
        <v>0</v>
      </c>
      <c r="G49" s="73">
        <v>0</v>
      </c>
      <c r="H49" s="38">
        <v>0</v>
      </c>
      <c r="I49" s="25">
        <v>0</v>
      </c>
      <c r="J49" s="25">
        <v>0</v>
      </c>
    </row>
    <row r="50" spans="1:10" x14ac:dyDescent="0.25">
      <c r="A50" s="5" t="s">
        <v>77</v>
      </c>
      <c r="B50" s="38">
        <f t="shared" si="8"/>
        <v>0</v>
      </c>
      <c r="C50" s="25">
        <f t="shared" si="8"/>
        <v>0</v>
      </c>
      <c r="D50" s="25">
        <f t="shared" si="8"/>
        <v>0</v>
      </c>
      <c r="E50" s="42">
        <v>0</v>
      </c>
      <c r="F50" s="73" t="n">
        <v>1.0</v>
      </c>
      <c r="G50" s="73" t="n">
        <v>40.0</v>
      </c>
      <c r="H50" s="38" t="n">
        <v>4.0</v>
      </c>
      <c r="I50" s="25" t="n">
        <v>31.0</v>
      </c>
      <c r="J50" s="25" t="n">
        <v>2265.0</v>
      </c>
    </row>
    <row r="51" spans="1:10" x14ac:dyDescent="0.25">
      <c r="A51" s="5" t="s">
        <v>78</v>
      </c>
      <c r="B51" s="38">
        <f t="shared" si="8"/>
        <v>0</v>
      </c>
      <c r="C51" s="25">
        <f t="shared" si="8"/>
        <v>0</v>
      </c>
      <c r="D51" s="25">
        <f t="shared" si="8"/>
        <v>0</v>
      </c>
      <c r="E51" s="42">
        <v>0</v>
      </c>
      <c r="F51" s="73">
        <v>0</v>
      </c>
      <c r="G51" s="73">
        <v>0</v>
      </c>
      <c r="H51" s="38">
        <v>0</v>
      </c>
      <c r="I51" s="25">
        <v>0</v>
      </c>
      <c r="J51" s="25">
        <v>0</v>
      </c>
    </row>
    <row r="52" spans="1:10" x14ac:dyDescent="0.25">
      <c r="A52" s="5" t="s">
        <v>79</v>
      </c>
      <c r="B52" s="38">
        <f t="shared" si="8"/>
        <v>0</v>
      </c>
      <c r="C52" s="25">
        <f t="shared" si="8"/>
        <v>0</v>
      </c>
      <c r="D52" s="25">
        <f t="shared" si="8"/>
        <v>0</v>
      </c>
      <c r="E52" s="42">
        <v>0</v>
      </c>
      <c r="F52" s="73">
        <v>0</v>
      </c>
      <c r="G52" s="73">
        <v>0</v>
      </c>
      <c r="H52" s="38">
        <v>0</v>
      </c>
      <c r="I52" s="25" t="n">
        <v>3.0</v>
      </c>
      <c r="J52" s="25" t="n">
        <v>200.0</v>
      </c>
    </row>
    <row r="53" spans="1:10" x14ac:dyDescent="0.25">
      <c r="A53" s="5" t="s">
        <v>80</v>
      </c>
      <c r="B53" s="38">
        <f t="shared" si="8"/>
        <v>0</v>
      </c>
      <c r="C53" s="25">
        <f t="shared" si="8"/>
        <v>0</v>
      </c>
      <c r="D53" s="25">
        <f t="shared" si="8"/>
        <v>0</v>
      </c>
      <c r="E53" s="42">
        <v>0</v>
      </c>
      <c r="F53" s="73">
        <v>0</v>
      </c>
      <c r="G53" s="73">
        <v>0</v>
      </c>
      <c r="H53" s="38">
        <v>0</v>
      </c>
      <c r="I53" s="25">
        <v>0</v>
      </c>
      <c r="J53" s="25">
        <v>0</v>
      </c>
    </row>
    <row r="54" spans="1:10" x14ac:dyDescent="0.25">
      <c r="A54" s="5" t="s">
        <v>81</v>
      </c>
      <c r="B54" s="38">
        <f t="shared" si="8"/>
        <v>0</v>
      </c>
      <c r="C54" s="25">
        <f t="shared" si="8"/>
        <v>0</v>
      </c>
      <c r="D54" s="25">
        <f t="shared" si="8"/>
        <v>0</v>
      </c>
      <c r="E54" s="42">
        <v>0</v>
      </c>
      <c r="F54" s="73">
        <v>0</v>
      </c>
      <c r="G54" s="73">
        <v>0</v>
      </c>
      <c r="H54" s="38">
        <v>0</v>
      </c>
      <c r="I54" s="25" t="n">
        <v>1.0</v>
      </c>
      <c r="J54" s="25" t="n">
        <v>170.0</v>
      </c>
    </row>
    <row r="55" spans="1:10" x14ac:dyDescent="0.25">
      <c r="A55" s="5" t="s">
        <v>82</v>
      </c>
      <c r="B55" s="38">
        <f t="shared" ref="B55:J55" si="9">SUM(B45:B54)</f>
        <v>0</v>
      </c>
      <c r="C55" s="25">
        <f t="shared" si="9"/>
        <v>0</v>
      </c>
      <c r="D55" s="25">
        <f t="shared" si="9"/>
        <v>0</v>
      </c>
      <c r="E55" s="38">
        <f t="shared" si="9"/>
        <v>0</v>
      </c>
      <c r="F55" s="25">
        <f t="shared" si="9"/>
        <v>0</v>
      </c>
      <c r="G55" s="25">
        <f t="shared" si="9"/>
        <v>0</v>
      </c>
      <c r="H55" s="38">
        <f t="shared" si="9"/>
        <v>0</v>
      </c>
      <c r="I55" s="25">
        <f t="shared" si="9"/>
        <v>0</v>
      </c>
      <c r="J55" s="25">
        <f t="shared" si="9"/>
        <v>0</v>
      </c>
    </row>
    <row r="56" spans="1:10" x14ac:dyDescent="0.25">
      <c r="A56" s="3" t="s">
        <v>83</v>
      </c>
    </row>
    <row r="58" spans="1:10" x14ac:dyDescent="0.25">
      <c r="A58" s="3" t="s">
        <v>168</v>
      </c>
    </row>
    <row r="59" spans="1:10" x14ac:dyDescent="0.25">
      <c r="H59" s="103" t="s">
        <v>174</v>
      </c>
      <c r="I59" s="104"/>
      <c r="J59" s="104"/>
    </row>
    <row r="60" spans="1:10" x14ac:dyDescent="0.25">
      <c r="A60" s="93"/>
      <c r="B60" s="88" t="s">
        <v>1</v>
      </c>
      <c r="C60" s="89"/>
      <c r="D60" s="90"/>
      <c r="E60" s="88" t="s">
        <v>95</v>
      </c>
      <c r="F60" s="89"/>
      <c r="G60" s="90"/>
      <c r="H60" s="88" t="s">
        <v>96</v>
      </c>
      <c r="I60" s="89"/>
      <c r="J60" s="90"/>
    </row>
    <row r="61" spans="1:10" x14ac:dyDescent="0.25">
      <c r="A61" s="94"/>
      <c r="B61" s="88" t="s">
        <v>97</v>
      </c>
      <c r="C61" s="90"/>
      <c r="D61" s="5" t="s">
        <v>16</v>
      </c>
      <c r="E61" s="88" t="s">
        <v>97</v>
      </c>
      <c r="F61" s="90"/>
      <c r="G61" s="5" t="s">
        <v>16</v>
      </c>
      <c r="H61" s="88" t="s">
        <v>97</v>
      </c>
      <c r="I61" s="90"/>
      <c r="J61" s="5" t="s">
        <v>16</v>
      </c>
    </row>
    <row r="62" spans="1:10" x14ac:dyDescent="0.25">
      <c r="A62" s="5" t="s">
        <v>72</v>
      </c>
      <c r="B62" s="38">
        <f t="shared" ref="B62:D71" si="10">E62+H62</f>
        <v>0</v>
      </c>
      <c r="C62" s="25">
        <f t="shared" si="10"/>
        <v>0</v>
      </c>
      <c r="D62" s="25">
        <f t="shared" si="10"/>
        <v>0</v>
      </c>
      <c r="E62" s="38">
        <v>0</v>
      </c>
      <c r="F62" s="25">
        <v>0</v>
      </c>
      <c r="G62" s="25">
        <v>0</v>
      </c>
      <c r="H62" s="38">
        <v>0</v>
      </c>
      <c r="I62" s="25">
        <v>0</v>
      </c>
      <c r="J62" s="25">
        <v>0</v>
      </c>
    </row>
    <row r="63" spans="1:10" x14ac:dyDescent="0.25">
      <c r="A63" s="5" t="s">
        <v>73</v>
      </c>
      <c r="B63" s="38">
        <f t="shared" si="10"/>
        <v>0</v>
      </c>
      <c r="C63" s="25">
        <f t="shared" si="10"/>
        <v>0</v>
      </c>
      <c r="D63" s="25">
        <f t="shared" si="10"/>
        <v>0</v>
      </c>
      <c r="E63" s="38">
        <v>0</v>
      </c>
      <c r="F63" s="25" t="n">
        <v>1.0</v>
      </c>
      <c r="G63" s="25" t="n">
        <v>60.0</v>
      </c>
      <c r="H63" s="38">
        <v>0</v>
      </c>
      <c r="I63" s="25">
        <v>0</v>
      </c>
      <c r="J63" s="25">
        <v>0</v>
      </c>
    </row>
    <row r="64" spans="1:10" x14ac:dyDescent="0.25">
      <c r="A64" s="5" t="s">
        <v>74</v>
      </c>
      <c r="B64" s="38">
        <f t="shared" si="10"/>
        <v>0</v>
      </c>
      <c r="C64" s="25">
        <f t="shared" si="10"/>
        <v>0</v>
      </c>
      <c r="D64" s="25">
        <f t="shared" si="10"/>
        <v>0</v>
      </c>
      <c r="E64" s="38">
        <v>0</v>
      </c>
      <c r="F64" s="25">
        <v>0</v>
      </c>
      <c r="G64" s="25">
        <v>0</v>
      </c>
      <c r="H64" s="38">
        <v>0</v>
      </c>
      <c r="I64" s="25">
        <v>0</v>
      </c>
      <c r="J64" s="25">
        <v>0</v>
      </c>
    </row>
    <row r="65" spans="1:10" x14ac:dyDescent="0.25">
      <c r="A65" s="5" t="s">
        <v>75</v>
      </c>
      <c r="B65" s="38">
        <f t="shared" si="10"/>
        <v>0</v>
      </c>
      <c r="C65" s="25">
        <f t="shared" si="10"/>
        <v>0</v>
      </c>
      <c r="D65" s="25">
        <f t="shared" si="10"/>
        <v>0</v>
      </c>
      <c r="E65" s="38">
        <v>0</v>
      </c>
      <c r="F65" s="25">
        <v>0</v>
      </c>
      <c r="G65" s="25">
        <v>0</v>
      </c>
      <c r="H65" s="38">
        <v>0</v>
      </c>
      <c r="I65" s="25">
        <v>0</v>
      </c>
      <c r="J65" s="25">
        <v>0</v>
      </c>
    </row>
    <row r="66" spans="1:10" x14ac:dyDescent="0.25">
      <c r="A66" s="5" t="s">
        <v>76</v>
      </c>
      <c r="B66" s="38">
        <f t="shared" si="10"/>
        <v>0</v>
      </c>
      <c r="C66" s="25">
        <f t="shared" si="10"/>
        <v>0</v>
      </c>
      <c r="D66" s="25">
        <f t="shared" si="10"/>
        <v>0</v>
      </c>
      <c r="E66" s="38">
        <v>0</v>
      </c>
      <c r="F66" s="25">
        <v>0</v>
      </c>
      <c r="G66" s="25">
        <v>0</v>
      </c>
      <c r="H66" s="38">
        <v>0</v>
      </c>
      <c r="I66" s="25">
        <v>0</v>
      </c>
      <c r="J66" s="25">
        <v>0</v>
      </c>
    </row>
    <row r="67" spans="1:10" x14ac:dyDescent="0.25">
      <c r="A67" s="5" t="s">
        <v>77</v>
      </c>
      <c r="B67" s="38">
        <f t="shared" si="10"/>
        <v>0</v>
      </c>
      <c r="C67" s="25">
        <f t="shared" si="10"/>
        <v>0</v>
      </c>
      <c r="D67" s="25">
        <f t="shared" si="10"/>
        <v>0</v>
      </c>
      <c r="E67" s="38">
        <v>0</v>
      </c>
      <c r="F67" s="25">
        <v>0</v>
      </c>
      <c r="G67" s="25">
        <v>0</v>
      </c>
      <c r="H67" s="38">
        <v>0</v>
      </c>
      <c r="I67" s="25">
        <v>0</v>
      </c>
      <c r="J67" s="25">
        <v>0</v>
      </c>
    </row>
    <row r="68" spans="1:10" x14ac:dyDescent="0.25">
      <c r="A68" s="5" t="s">
        <v>78</v>
      </c>
      <c r="B68" s="38">
        <f t="shared" si="10"/>
        <v>0</v>
      </c>
      <c r="C68" s="25">
        <f t="shared" si="10"/>
        <v>0</v>
      </c>
      <c r="D68" s="25">
        <f t="shared" si="10"/>
        <v>0</v>
      </c>
      <c r="E68" s="38">
        <v>0</v>
      </c>
      <c r="F68" s="25">
        <v>0</v>
      </c>
      <c r="G68" s="25">
        <v>0</v>
      </c>
      <c r="H68" s="38">
        <v>0</v>
      </c>
      <c r="I68" s="25">
        <v>0</v>
      </c>
      <c r="J68" s="25">
        <v>0</v>
      </c>
    </row>
    <row r="69" spans="1:10" x14ac:dyDescent="0.25">
      <c r="A69" s="5" t="s">
        <v>79</v>
      </c>
      <c r="B69" s="38">
        <f t="shared" si="10"/>
        <v>0</v>
      </c>
      <c r="C69" s="25">
        <f t="shared" si="10"/>
        <v>0</v>
      </c>
      <c r="D69" s="25">
        <f t="shared" si="10"/>
        <v>0</v>
      </c>
      <c r="E69" s="38">
        <v>0</v>
      </c>
      <c r="F69" s="25">
        <v>0</v>
      </c>
      <c r="G69" s="25">
        <v>0</v>
      </c>
      <c r="H69" s="38" t="n">
        <v>1.0</v>
      </c>
      <c r="I69" s="25" t="n">
        <v>8.0</v>
      </c>
      <c r="J69" s="25" t="n">
        <v>490.0</v>
      </c>
    </row>
    <row r="70" spans="1:10" x14ac:dyDescent="0.25">
      <c r="A70" s="5" t="s">
        <v>80</v>
      </c>
      <c r="B70" s="38">
        <f t="shared" si="10"/>
        <v>0</v>
      </c>
      <c r="C70" s="25">
        <f t="shared" si="10"/>
        <v>0</v>
      </c>
      <c r="D70" s="25">
        <f t="shared" si="10"/>
        <v>0</v>
      </c>
      <c r="E70" s="38">
        <v>0</v>
      </c>
      <c r="F70" s="25">
        <v>0</v>
      </c>
      <c r="G70" s="25">
        <v>0</v>
      </c>
      <c r="H70" s="38">
        <v>0</v>
      </c>
      <c r="I70" s="25">
        <v>0</v>
      </c>
      <c r="J70" s="25">
        <v>0</v>
      </c>
    </row>
    <row r="71" spans="1:10" x14ac:dyDescent="0.25">
      <c r="A71" s="5" t="s">
        <v>81</v>
      </c>
      <c r="B71" s="38">
        <f t="shared" si="10"/>
        <v>0</v>
      </c>
      <c r="C71" s="25">
        <f t="shared" si="10"/>
        <v>0</v>
      </c>
      <c r="D71" s="25">
        <f t="shared" si="10"/>
        <v>0</v>
      </c>
      <c r="E71" s="38">
        <v>0</v>
      </c>
      <c r="F71" s="25">
        <v>0</v>
      </c>
      <c r="G71" s="25">
        <v>0</v>
      </c>
      <c r="H71" s="38">
        <v>0</v>
      </c>
      <c r="I71" s="25">
        <v>0</v>
      </c>
      <c r="J71" s="25">
        <v>0</v>
      </c>
    </row>
    <row r="72" spans="1:10" x14ac:dyDescent="0.25">
      <c r="A72" s="5" t="s">
        <v>82</v>
      </c>
      <c r="B72" s="38">
        <f t="shared" ref="B72:J72" si="11">SUM(B62:B71)</f>
        <v>0</v>
      </c>
      <c r="C72" s="25">
        <f t="shared" si="11"/>
        <v>0</v>
      </c>
      <c r="D72" s="25">
        <f t="shared" si="11"/>
        <v>0</v>
      </c>
      <c r="E72" s="38">
        <f t="shared" si="11"/>
        <v>0</v>
      </c>
      <c r="F72" s="25">
        <f t="shared" si="11"/>
        <v>0</v>
      </c>
      <c r="G72" s="25">
        <f t="shared" si="11"/>
        <v>0</v>
      </c>
      <c r="H72" s="38">
        <f t="shared" si="11"/>
        <v>0</v>
      </c>
      <c r="I72" s="25">
        <f t="shared" si="11"/>
        <v>0</v>
      </c>
      <c r="J72" s="25">
        <f t="shared" si="11"/>
        <v>0</v>
      </c>
    </row>
    <row r="73" spans="1:10" x14ac:dyDescent="0.25">
      <c r="A73" s="3" t="s">
        <v>83</v>
      </c>
    </row>
  </sheetData>
  <mergeCells count="55">
    <mergeCell ref="H59:J59"/>
    <mergeCell ref="A60:A61"/>
    <mergeCell ref="B60:D60"/>
    <mergeCell ref="E60:G60"/>
    <mergeCell ref="H60:J60"/>
    <mergeCell ref="B61:C61"/>
    <mergeCell ref="E61:F61"/>
    <mergeCell ref="H61:I61"/>
    <mergeCell ref="A29:A30"/>
    <mergeCell ref="B29:G29"/>
    <mergeCell ref="H29:M29"/>
    <mergeCell ref="H42:J42"/>
    <mergeCell ref="A43:A44"/>
    <mergeCell ref="B43:D43"/>
    <mergeCell ref="E43:G43"/>
    <mergeCell ref="H43:J43"/>
    <mergeCell ref="B44:C44"/>
    <mergeCell ref="E44:F44"/>
    <mergeCell ref="H44:I44"/>
    <mergeCell ref="A35:A36"/>
    <mergeCell ref="B35:G35"/>
    <mergeCell ref="A9:A10"/>
    <mergeCell ref="B9:M9"/>
    <mergeCell ref="B10:C10"/>
    <mergeCell ref="D10:E10"/>
    <mergeCell ref="F10:G10"/>
    <mergeCell ref="H10:I10"/>
    <mergeCell ref="J10:K10"/>
    <mergeCell ref="L10:M10"/>
    <mergeCell ref="A15:A16"/>
    <mergeCell ref="B16:C16"/>
    <mergeCell ref="D16:E16"/>
    <mergeCell ref="F16:G16"/>
    <mergeCell ref="J16:K16"/>
    <mergeCell ref="F22:G22"/>
    <mergeCell ref="L22:M22"/>
    <mergeCell ref="J22:K22"/>
    <mergeCell ref="H22:I22"/>
    <mergeCell ref="B21:M21"/>
    <mergeCell ref="K28:M28"/>
    <mergeCell ref="K2:M2"/>
    <mergeCell ref="A3:A4"/>
    <mergeCell ref="B4:C4"/>
    <mergeCell ref="D4:E4"/>
    <mergeCell ref="F4:G4"/>
    <mergeCell ref="J4:K4"/>
    <mergeCell ref="L4:M4"/>
    <mergeCell ref="H4:I4"/>
    <mergeCell ref="B3:M3"/>
    <mergeCell ref="L16:M16"/>
    <mergeCell ref="H16:I16"/>
    <mergeCell ref="B15:M15"/>
    <mergeCell ref="A21:A22"/>
    <mergeCell ref="B22:C22"/>
    <mergeCell ref="D22:E22"/>
  </mergeCells>
  <phoneticPr fontId="1"/>
  <pageMargins left="0.59055118110236215" right="0.39370078740157483" top="0.39370078740157483" bottom="0.39370078740157483" header="0" footer="0"/>
  <pageSetup paperSize="9"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91C4E-6A3C-44C8-8A05-5014B9EB1C81}">
  <dimension ref="A1:R126"/>
  <sheetViews>
    <sheetView view="pageBreakPreview" zoomScaleNormal="100" zoomScaleSheetLayoutView="100" workbookViewId="0"/>
  </sheetViews>
  <sheetFormatPr defaultRowHeight="13.8" x14ac:dyDescent="0.25"/>
  <cols>
    <col min="2" max="2" customWidth="true" width="14.69921875" collapsed="false"/>
    <col min="3" max="3" customWidth="true" width="3.19921875" collapsed="false"/>
    <col min="4" max="4" customWidth="true" width="14.69921875" collapsed="false"/>
    <col min="5" max="5" customWidth="true" width="3.19921875" collapsed="false"/>
    <col min="6" max="6" customWidth="true" width="14.69921875" collapsed="false"/>
    <col min="7" max="7" customWidth="true" width="3.19921875" collapsed="false"/>
    <col min="8" max="8" customWidth="true" width="14.69921875" collapsed="false"/>
    <col min="9" max="9" customWidth="true" width="3.19921875" collapsed="false"/>
    <col min="10" max="10" customWidth="true" width="14.69921875" collapsed="false"/>
    <col min="11" max="11" customWidth="true" width="3.19921875" collapsed="false"/>
    <col min="12" max="12" customWidth="true" width="14.69921875" collapsed="false"/>
    <col min="13" max="13" customWidth="true" width="3.19921875" collapsed="false"/>
    <col min="14" max="14" customWidth="true" width="14.69921875" collapsed="false"/>
    <col min="15" max="15" customWidth="true" width="3.19921875" collapsed="false"/>
    <col min="16" max="16" customWidth="true" width="14.69921875" collapsed="false"/>
    <col min="17" max="17" customWidth="true" width="3.19921875" collapsed="false"/>
  </cols>
  <sheetData>
    <row r="1" spans="1:18" ht="21" x14ac:dyDescent="0.25">
      <c r="A1" s="12" t="s">
        <v>114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8.600000000000001" x14ac:dyDescent="0.25">
      <c r="A2" s="3" t="s">
        <v>105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3" t="s">
        <v>174</v>
      </c>
      <c r="O2" s="103"/>
      <c r="P2" s="103"/>
      <c r="Q2" s="103"/>
      <c r="R2" s="3"/>
    </row>
    <row r="3" spans="1:18" ht="18.600000000000001" x14ac:dyDescent="0.25">
      <c r="A3" s="5" t="s">
        <v>106</v>
      </c>
      <c r="B3" s="88" t="s">
        <v>69</v>
      </c>
      <c r="C3" s="89"/>
      <c r="D3" s="89"/>
      <c r="E3" s="90"/>
      <c r="F3" s="88" t="s">
        <v>107</v>
      </c>
      <c r="G3" s="89"/>
      <c r="H3" s="89"/>
      <c r="I3" s="90"/>
      <c r="J3" s="88" t="s">
        <v>70</v>
      </c>
      <c r="K3" s="89"/>
      <c r="L3" s="89"/>
      <c r="M3" s="90"/>
      <c r="N3" s="88" t="s">
        <v>71</v>
      </c>
      <c r="O3" s="89"/>
      <c r="P3" s="89"/>
      <c r="Q3" s="106"/>
      <c r="R3" s="3"/>
    </row>
    <row r="4" spans="1:18" ht="18.600000000000001" x14ac:dyDescent="0.25">
      <c r="A4" s="5" t="s">
        <v>108</v>
      </c>
      <c r="B4" s="16">
        <v>592</v>
      </c>
      <c r="C4" s="43" t="s">
        <v>109</v>
      </c>
      <c r="D4" s="44">
        <v>-1</v>
      </c>
      <c r="E4" s="36" t="s">
        <v>110</v>
      </c>
      <c r="F4" s="16">
        <v>41</v>
      </c>
      <c r="G4" s="43" t="s">
        <v>109</v>
      </c>
      <c r="H4" s="44">
        <v>0</v>
      </c>
      <c r="I4" s="36" t="s">
        <v>110</v>
      </c>
      <c r="J4" s="16">
        <v>54</v>
      </c>
      <c r="K4" s="43" t="s">
        <v>109</v>
      </c>
      <c r="L4" s="44">
        <v>0</v>
      </c>
      <c r="M4" s="36" t="s">
        <v>110</v>
      </c>
      <c r="N4" s="16">
        <v>497</v>
      </c>
      <c r="O4" s="43" t="s">
        <v>109</v>
      </c>
      <c r="P4" s="44">
        <v>-1</v>
      </c>
      <c r="Q4" s="45" t="s">
        <v>110</v>
      </c>
      <c r="R4" s="3"/>
    </row>
    <row r="5" spans="1:18" ht="18.600000000000001" x14ac:dyDescent="0.25">
      <c r="A5" s="5">
        <v>4</v>
      </c>
      <c r="B5" s="16">
        <v>591</v>
      </c>
      <c r="C5" s="43" t="s">
        <v>109</v>
      </c>
      <c r="D5" s="44">
        <v>-1</v>
      </c>
      <c r="E5" s="36" t="s">
        <v>110</v>
      </c>
      <c r="F5" s="16">
        <v>39</v>
      </c>
      <c r="G5" s="43" t="s">
        <v>109</v>
      </c>
      <c r="H5" s="44">
        <v>-2</v>
      </c>
      <c r="I5" s="36" t="s">
        <v>110</v>
      </c>
      <c r="J5" s="16">
        <v>53</v>
      </c>
      <c r="K5" s="43" t="s">
        <v>109</v>
      </c>
      <c r="L5" s="44">
        <v>-1</v>
      </c>
      <c r="M5" s="36" t="s">
        <v>110</v>
      </c>
      <c r="N5" s="16">
        <v>499</v>
      </c>
      <c r="O5" s="43" t="s">
        <v>109</v>
      </c>
      <c r="P5" s="44">
        <v>2</v>
      </c>
      <c r="Q5" s="45" t="s">
        <v>110</v>
      </c>
      <c r="R5" s="3"/>
    </row>
    <row r="6" spans="1:18" ht="18.600000000000001" x14ac:dyDescent="0.25">
      <c r="A6" s="5">
        <v>5</v>
      </c>
      <c r="B6" s="16">
        <v>595</v>
      </c>
      <c r="C6" s="43" t="s">
        <v>109</v>
      </c>
      <c r="D6" s="44">
        <v>4</v>
      </c>
      <c r="E6" s="36" t="s">
        <v>110</v>
      </c>
      <c r="F6" s="16">
        <v>37</v>
      </c>
      <c r="G6" s="43" t="s">
        <v>109</v>
      </c>
      <c r="H6" s="44">
        <v>-2</v>
      </c>
      <c r="I6" s="36" t="s">
        <v>110</v>
      </c>
      <c r="J6" s="16">
        <v>56</v>
      </c>
      <c r="K6" s="43" t="s">
        <v>109</v>
      </c>
      <c r="L6" s="44">
        <v>3</v>
      </c>
      <c r="M6" s="36" t="s">
        <v>110</v>
      </c>
      <c r="N6" s="16">
        <v>502</v>
      </c>
      <c r="O6" s="43" t="s">
        <v>109</v>
      </c>
      <c r="P6" s="44">
        <v>3</v>
      </c>
      <c r="Q6" s="45" t="s">
        <v>110</v>
      </c>
      <c r="R6" s="3"/>
    </row>
    <row r="7" spans="1:18" ht="18.600000000000001" x14ac:dyDescent="0.25">
      <c r="A7" s="5">
        <v>6</v>
      </c>
      <c r="B7" s="16">
        <v>593</v>
      </c>
      <c r="C7" s="43" t="s">
        <v>109</v>
      </c>
      <c r="D7" s="44">
        <v>-2</v>
      </c>
      <c r="E7" s="36" t="s">
        <v>110</v>
      </c>
      <c r="F7" s="16">
        <v>36</v>
      </c>
      <c r="G7" s="43" t="s">
        <v>109</v>
      </c>
      <c r="H7" s="44">
        <v>-1</v>
      </c>
      <c r="I7" s="36" t="s">
        <v>110</v>
      </c>
      <c r="J7" s="16">
        <v>56</v>
      </c>
      <c r="K7" s="43" t="s">
        <v>109</v>
      </c>
      <c r="L7" s="44">
        <v>0</v>
      </c>
      <c r="M7" s="36" t="s">
        <v>110</v>
      </c>
      <c r="N7" s="16">
        <v>501</v>
      </c>
      <c r="O7" s="43" t="s">
        <v>109</v>
      </c>
      <c r="P7" s="44">
        <v>-1</v>
      </c>
      <c r="Q7" s="45" t="s">
        <v>110</v>
      </c>
      <c r="R7" s="3"/>
    </row>
    <row r="8" spans="1:18" ht="18.600000000000001" x14ac:dyDescent="0.25">
      <c r="A8" s="5">
        <v>7</v>
      </c>
      <c r="B8" s="16">
        <v>596</v>
      </c>
      <c r="C8" s="43" t="s">
        <v>109</v>
      </c>
      <c r="D8" s="44">
        <v>3</v>
      </c>
      <c r="E8" s="36" t="s">
        <v>110</v>
      </c>
      <c r="F8" s="16">
        <v>36</v>
      </c>
      <c r="G8" s="43" t="s">
        <v>109</v>
      </c>
      <c r="H8" s="44">
        <v>0</v>
      </c>
      <c r="I8" s="36" t="s">
        <v>110</v>
      </c>
      <c r="J8" s="16">
        <v>60</v>
      </c>
      <c r="K8" s="43" t="s">
        <v>109</v>
      </c>
      <c r="L8" s="44">
        <v>4</v>
      </c>
      <c r="M8" s="36" t="s">
        <v>110</v>
      </c>
      <c r="N8" s="16">
        <v>500</v>
      </c>
      <c r="O8" s="43" t="s">
        <v>109</v>
      </c>
      <c r="P8" s="44">
        <v>-1</v>
      </c>
      <c r="Q8" s="45" t="s">
        <v>110</v>
      </c>
      <c r="R8" s="3"/>
    </row>
    <row r="9" spans="1:18" ht="18.600000000000001" x14ac:dyDescent="0.25">
      <c r="A9" s="5">
        <v>8</v>
      </c>
      <c r="B9" s="16">
        <v>598</v>
      </c>
      <c r="C9" s="43" t="s">
        <v>109</v>
      </c>
      <c r="D9" s="44">
        <v>2</v>
      </c>
      <c r="E9" s="36" t="s">
        <v>110</v>
      </c>
      <c r="F9" s="16">
        <v>33</v>
      </c>
      <c r="G9" s="43" t="s">
        <v>109</v>
      </c>
      <c r="H9" s="44">
        <v>-3</v>
      </c>
      <c r="I9" s="36" t="s">
        <v>110</v>
      </c>
      <c r="J9" s="16">
        <v>63</v>
      </c>
      <c r="K9" s="43" t="s">
        <v>109</v>
      </c>
      <c r="L9" s="44">
        <v>3</v>
      </c>
      <c r="M9" s="36" t="s">
        <v>110</v>
      </c>
      <c r="N9" s="16">
        <v>502</v>
      </c>
      <c r="O9" s="43" t="s">
        <v>109</v>
      </c>
      <c r="P9" s="44">
        <v>2</v>
      </c>
      <c r="Q9" s="45" t="s">
        <v>110</v>
      </c>
      <c r="R9" s="3"/>
    </row>
    <row r="10" spans="1:18" ht="18.600000000000001" x14ac:dyDescent="0.25">
      <c r="A10" s="5">
        <v>9</v>
      </c>
      <c r="B10" s="16">
        <v>595</v>
      </c>
      <c r="C10" s="43" t="s">
        <v>109</v>
      </c>
      <c r="D10" s="44">
        <v>-3</v>
      </c>
      <c r="E10" s="36" t="s">
        <v>110</v>
      </c>
      <c r="F10" s="16">
        <v>29</v>
      </c>
      <c r="G10" s="43" t="s">
        <v>109</v>
      </c>
      <c r="H10" s="44">
        <v>-4</v>
      </c>
      <c r="I10" s="36" t="s">
        <v>110</v>
      </c>
      <c r="J10" s="16">
        <v>62</v>
      </c>
      <c r="K10" s="43" t="s">
        <v>109</v>
      </c>
      <c r="L10" s="44">
        <v>-1</v>
      </c>
      <c r="M10" s="36" t="s">
        <v>110</v>
      </c>
      <c r="N10" s="16">
        <v>504</v>
      </c>
      <c r="O10" s="43" t="s">
        <v>109</v>
      </c>
      <c r="P10" s="44">
        <v>2</v>
      </c>
      <c r="Q10" s="45" t="s">
        <v>110</v>
      </c>
      <c r="R10" s="3"/>
    </row>
    <row r="11" spans="1:18" ht="18.600000000000001" x14ac:dyDescent="0.25">
      <c r="A11" s="5">
        <v>10</v>
      </c>
      <c r="B11" s="16">
        <v>588</v>
      </c>
      <c r="C11" s="43" t="s">
        <v>109</v>
      </c>
      <c r="D11" s="44">
        <v>-7</v>
      </c>
      <c r="E11" s="36" t="s">
        <v>110</v>
      </c>
      <c r="F11" s="16">
        <v>25</v>
      </c>
      <c r="G11" s="43" t="s">
        <v>109</v>
      </c>
      <c r="H11" s="44">
        <v>-4</v>
      </c>
      <c r="I11" s="36" t="s">
        <v>110</v>
      </c>
      <c r="J11" s="16">
        <v>60</v>
      </c>
      <c r="K11" s="43" t="s">
        <v>109</v>
      </c>
      <c r="L11" s="44">
        <v>-2</v>
      </c>
      <c r="M11" s="36" t="s">
        <v>110</v>
      </c>
      <c r="N11" s="16">
        <v>503</v>
      </c>
      <c r="O11" s="43" t="s">
        <v>109</v>
      </c>
      <c r="P11" s="44">
        <v>-1</v>
      </c>
      <c r="Q11" s="45" t="s">
        <v>110</v>
      </c>
      <c r="R11" s="3"/>
    </row>
    <row r="12" spans="1:18" ht="18.600000000000001" x14ac:dyDescent="0.25">
      <c r="A12" s="5">
        <v>11</v>
      </c>
      <c r="B12" s="16">
        <v>585</v>
      </c>
      <c r="C12" s="43" t="s">
        <v>109</v>
      </c>
      <c r="D12" s="44">
        <v>-3</v>
      </c>
      <c r="E12" s="36" t="s">
        <v>110</v>
      </c>
      <c r="F12" s="16">
        <v>23</v>
      </c>
      <c r="G12" s="43" t="s">
        <v>109</v>
      </c>
      <c r="H12" s="44">
        <v>-2</v>
      </c>
      <c r="I12" s="36" t="s">
        <v>110</v>
      </c>
      <c r="J12" s="16">
        <v>59</v>
      </c>
      <c r="K12" s="43" t="s">
        <v>109</v>
      </c>
      <c r="L12" s="44">
        <v>-1</v>
      </c>
      <c r="M12" s="36" t="s">
        <v>110</v>
      </c>
      <c r="N12" s="16">
        <v>503</v>
      </c>
      <c r="O12" s="43" t="s">
        <v>109</v>
      </c>
      <c r="P12" s="44">
        <v>0</v>
      </c>
      <c r="Q12" s="45" t="s">
        <v>110</v>
      </c>
      <c r="R12" s="3"/>
    </row>
    <row r="13" spans="1:18" ht="18.600000000000001" x14ac:dyDescent="0.25">
      <c r="A13" s="5">
        <v>12</v>
      </c>
      <c r="B13" s="16">
        <v>572</v>
      </c>
      <c r="C13" s="43" t="s">
        <v>109</v>
      </c>
      <c r="D13" s="44">
        <v>-13</v>
      </c>
      <c r="E13" s="36" t="s">
        <v>110</v>
      </c>
      <c r="F13" s="16">
        <v>20</v>
      </c>
      <c r="G13" s="43" t="s">
        <v>109</v>
      </c>
      <c r="H13" s="44">
        <v>-3</v>
      </c>
      <c r="I13" s="36" t="s">
        <v>110</v>
      </c>
      <c r="J13" s="16">
        <v>55</v>
      </c>
      <c r="K13" s="43" t="s">
        <v>109</v>
      </c>
      <c r="L13" s="44">
        <v>-4</v>
      </c>
      <c r="M13" s="36" t="s">
        <v>110</v>
      </c>
      <c r="N13" s="16">
        <v>497</v>
      </c>
      <c r="O13" s="43" t="s">
        <v>109</v>
      </c>
      <c r="P13" s="44">
        <v>-6</v>
      </c>
      <c r="Q13" s="45" t="s">
        <v>110</v>
      </c>
      <c r="R13" s="3"/>
    </row>
    <row r="14" spans="1:18" ht="18.600000000000001" x14ac:dyDescent="0.25">
      <c r="A14" s="5">
        <v>13</v>
      </c>
      <c r="B14" s="16">
        <v>559</v>
      </c>
      <c r="C14" s="43" t="s">
        <v>109</v>
      </c>
      <c r="D14" s="44">
        <v>-13</v>
      </c>
      <c r="E14" s="36" t="s">
        <v>110</v>
      </c>
      <c r="F14" s="16">
        <v>19</v>
      </c>
      <c r="G14" s="43" t="s">
        <v>109</v>
      </c>
      <c r="H14" s="44">
        <v>-1</v>
      </c>
      <c r="I14" s="36" t="s">
        <v>110</v>
      </c>
      <c r="J14" s="16">
        <v>51</v>
      </c>
      <c r="K14" s="43" t="s">
        <v>109</v>
      </c>
      <c r="L14" s="44">
        <v>-4</v>
      </c>
      <c r="M14" s="36" t="s">
        <v>110</v>
      </c>
      <c r="N14" s="16">
        <v>489</v>
      </c>
      <c r="O14" s="43" t="s">
        <v>109</v>
      </c>
      <c r="P14" s="44">
        <v>-8</v>
      </c>
      <c r="Q14" s="45" t="s">
        <v>110</v>
      </c>
      <c r="R14" s="3"/>
    </row>
    <row r="15" spans="1:18" ht="18.600000000000001" x14ac:dyDescent="0.25">
      <c r="A15" s="5">
        <v>14</v>
      </c>
      <c r="B15" s="16">
        <v>541</v>
      </c>
      <c r="C15" s="43" t="s">
        <v>109</v>
      </c>
      <c r="D15" s="44">
        <v>-18</v>
      </c>
      <c r="E15" s="36" t="s">
        <v>110</v>
      </c>
      <c r="F15" s="16">
        <v>16</v>
      </c>
      <c r="G15" s="43" t="s">
        <v>109</v>
      </c>
      <c r="H15" s="44">
        <v>-3</v>
      </c>
      <c r="I15" s="36" t="s">
        <v>110</v>
      </c>
      <c r="J15" s="16">
        <v>50</v>
      </c>
      <c r="K15" s="43" t="s">
        <v>109</v>
      </c>
      <c r="L15" s="44">
        <v>-1</v>
      </c>
      <c r="M15" s="36" t="s">
        <v>110</v>
      </c>
      <c r="N15" s="16">
        <v>475</v>
      </c>
      <c r="O15" s="43" t="s">
        <v>109</v>
      </c>
      <c r="P15" s="44">
        <v>-14</v>
      </c>
      <c r="Q15" s="45" t="s">
        <v>110</v>
      </c>
      <c r="R15" s="3"/>
    </row>
    <row r="16" spans="1:18" ht="18.600000000000001" x14ac:dyDescent="0.25">
      <c r="A16" s="5">
        <v>15</v>
      </c>
      <c r="B16" s="16">
        <v>525</v>
      </c>
      <c r="C16" s="43" t="s">
        <v>109</v>
      </c>
      <c r="D16" s="44">
        <v>-16</v>
      </c>
      <c r="E16" s="36" t="s">
        <v>110</v>
      </c>
      <c r="F16" s="16">
        <v>13</v>
      </c>
      <c r="G16" s="43" t="s">
        <v>109</v>
      </c>
      <c r="H16" s="44">
        <v>-3</v>
      </c>
      <c r="I16" s="36" t="s">
        <v>110</v>
      </c>
      <c r="J16" s="16">
        <v>49</v>
      </c>
      <c r="K16" s="43" t="s">
        <v>109</v>
      </c>
      <c r="L16" s="44">
        <v>-1</v>
      </c>
      <c r="M16" s="36" t="s">
        <v>110</v>
      </c>
      <c r="N16" s="16">
        <v>463</v>
      </c>
      <c r="O16" s="43" t="s">
        <v>109</v>
      </c>
      <c r="P16" s="44">
        <v>-12</v>
      </c>
      <c r="Q16" s="45" t="s">
        <v>110</v>
      </c>
      <c r="R16" s="3"/>
    </row>
    <row r="17" spans="1:18" ht="18.600000000000001" x14ac:dyDescent="0.25">
      <c r="A17" s="5">
        <v>16</v>
      </c>
      <c r="B17" s="16">
        <v>508</v>
      </c>
      <c r="C17" s="43" t="s">
        <v>109</v>
      </c>
      <c r="D17" s="44">
        <v>-17</v>
      </c>
      <c r="E17" s="36" t="s">
        <v>110</v>
      </c>
      <c r="F17" s="16">
        <v>12</v>
      </c>
      <c r="G17" s="43" t="s">
        <v>109</v>
      </c>
      <c r="H17" s="44">
        <v>-1</v>
      </c>
      <c r="I17" s="36" t="s">
        <v>110</v>
      </c>
      <c r="J17" s="16">
        <v>45</v>
      </c>
      <c r="K17" s="43" t="s">
        <v>109</v>
      </c>
      <c r="L17" s="44">
        <v>-4</v>
      </c>
      <c r="M17" s="36" t="s">
        <v>110</v>
      </c>
      <c r="N17" s="16">
        <v>451</v>
      </c>
      <c r="O17" s="43" t="s">
        <v>109</v>
      </c>
      <c r="P17" s="44">
        <v>-12</v>
      </c>
      <c r="Q17" s="45" t="s">
        <v>110</v>
      </c>
      <c r="R17" s="3"/>
    </row>
    <row r="18" spans="1:18" ht="18.600000000000001" x14ac:dyDescent="0.25">
      <c r="A18" s="5">
        <v>17</v>
      </c>
      <c r="B18" s="16">
        <v>488</v>
      </c>
      <c r="C18" s="43" t="s">
        <v>109</v>
      </c>
      <c r="D18" s="44">
        <v>-20</v>
      </c>
      <c r="E18" s="36" t="s">
        <v>110</v>
      </c>
      <c r="F18" s="16">
        <v>10</v>
      </c>
      <c r="G18" s="43" t="s">
        <v>109</v>
      </c>
      <c r="H18" s="44">
        <v>-2</v>
      </c>
      <c r="I18" s="36" t="s">
        <v>110</v>
      </c>
      <c r="J18" s="16">
        <v>42</v>
      </c>
      <c r="K18" s="43" t="s">
        <v>109</v>
      </c>
      <c r="L18" s="44">
        <v>-3</v>
      </c>
      <c r="M18" s="36" t="s">
        <v>110</v>
      </c>
      <c r="N18" s="16">
        <v>436</v>
      </c>
      <c r="O18" s="43" t="s">
        <v>109</v>
      </c>
      <c r="P18" s="44">
        <v>-15</v>
      </c>
      <c r="Q18" s="45" t="s">
        <v>110</v>
      </c>
      <c r="R18" s="3"/>
    </row>
    <row r="19" spans="1:18" ht="18.600000000000001" x14ac:dyDescent="0.25">
      <c r="A19" s="5">
        <v>18</v>
      </c>
      <c r="B19" s="16">
        <v>469</v>
      </c>
      <c r="C19" s="43" t="s">
        <v>109</v>
      </c>
      <c r="D19" s="44">
        <v>-19</v>
      </c>
      <c r="E19" s="36" t="s">
        <v>110</v>
      </c>
      <c r="F19" s="16">
        <v>8</v>
      </c>
      <c r="G19" s="43" t="s">
        <v>109</v>
      </c>
      <c r="H19" s="44">
        <v>-2</v>
      </c>
      <c r="I19" s="36" t="s">
        <v>110</v>
      </c>
      <c r="J19" s="16">
        <v>40</v>
      </c>
      <c r="K19" s="43" t="s">
        <v>109</v>
      </c>
      <c r="L19" s="44">
        <v>-2</v>
      </c>
      <c r="M19" s="36" t="s">
        <v>110</v>
      </c>
      <c r="N19" s="16">
        <v>421</v>
      </c>
      <c r="O19" s="43" t="s">
        <v>109</v>
      </c>
      <c r="P19" s="44">
        <v>-15</v>
      </c>
      <c r="Q19" s="45" t="s">
        <v>110</v>
      </c>
      <c r="R19" s="3"/>
    </row>
    <row r="20" spans="1:18" ht="18.600000000000001" x14ac:dyDescent="0.25">
      <c r="A20" s="5">
        <v>19</v>
      </c>
      <c r="B20" s="16">
        <v>435</v>
      </c>
      <c r="C20" s="43" t="s">
        <v>109</v>
      </c>
      <c r="D20" s="44">
        <v>-34</v>
      </c>
      <c r="E20" s="36" t="s">
        <v>110</v>
      </c>
      <c r="F20" s="16">
        <v>2</v>
      </c>
      <c r="G20" s="43" t="s">
        <v>109</v>
      </c>
      <c r="H20" s="44">
        <v>-6</v>
      </c>
      <c r="I20" s="36" t="s">
        <v>110</v>
      </c>
      <c r="J20" s="16">
        <v>34</v>
      </c>
      <c r="K20" s="43" t="s">
        <v>109</v>
      </c>
      <c r="L20" s="44">
        <v>-6</v>
      </c>
      <c r="M20" s="36" t="s">
        <v>110</v>
      </c>
      <c r="N20" s="16">
        <v>399</v>
      </c>
      <c r="O20" s="43" t="s">
        <v>109</v>
      </c>
      <c r="P20" s="44">
        <v>-22</v>
      </c>
      <c r="Q20" s="45" t="s">
        <v>110</v>
      </c>
      <c r="R20" s="3"/>
    </row>
    <row r="21" spans="1:18" ht="18.600000000000001" x14ac:dyDescent="0.25">
      <c r="A21" s="5">
        <v>20</v>
      </c>
      <c r="B21" s="16">
        <v>418</v>
      </c>
      <c r="C21" s="43" t="s">
        <v>109</v>
      </c>
      <c r="D21" s="44">
        <v>-17</v>
      </c>
      <c r="E21" s="36" t="s">
        <v>110</v>
      </c>
      <c r="F21" s="16">
        <v>2</v>
      </c>
      <c r="G21" s="43" t="s">
        <v>109</v>
      </c>
      <c r="H21" s="44">
        <v>0</v>
      </c>
      <c r="I21" s="36" t="s">
        <v>110</v>
      </c>
      <c r="J21" s="16">
        <v>29</v>
      </c>
      <c r="K21" s="43" t="s">
        <v>109</v>
      </c>
      <c r="L21" s="44">
        <v>-5</v>
      </c>
      <c r="M21" s="36" t="s">
        <v>110</v>
      </c>
      <c r="N21" s="16">
        <v>387</v>
      </c>
      <c r="O21" s="43" t="s">
        <v>109</v>
      </c>
      <c r="P21" s="44">
        <v>-12</v>
      </c>
      <c r="Q21" s="45" t="s">
        <v>110</v>
      </c>
      <c r="R21" s="3"/>
    </row>
    <row r="22" spans="1:18" ht="18.600000000000001" x14ac:dyDescent="0.25">
      <c r="A22" s="5">
        <v>21</v>
      </c>
      <c r="B22" s="16">
        <v>407</v>
      </c>
      <c r="C22" s="43" t="s">
        <v>109</v>
      </c>
      <c r="D22" s="44">
        <v>-11</v>
      </c>
      <c r="E22" s="36" t="s">
        <v>110</v>
      </c>
      <c r="F22" s="16">
        <v>2</v>
      </c>
      <c r="G22" s="43" t="s">
        <v>109</v>
      </c>
      <c r="H22" s="44">
        <v>0</v>
      </c>
      <c r="I22" s="36" t="s">
        <v>110</v>
      </c>
      <c r="J22" s="16">
        <v>26</v>
      </c>
      <c r="K22" s="43" t="s">
        <v>109</v>
      </c>
      <c r="L22" s="44">
        <v>-3</v>
      </c>
      <c r="M22" s="36" t="s">
        <v>110</v>
      </c>
      <c r="N22" s="16">
        <v>379</v>
      </c>
      <c r="O22" s="43" t="s">
        <v>109</v>
      </c>
      <c r="P22" s="44">
        <v>-8</v>
      </c>
      <c r="Q22" s="45" t="s">
        <v>110</v>
      </c>
      <c r="R22" s="3"/>
    </row>
    <row r="23" spans="1:18" ht="18.600000000000001" x14ac:dyDescent="0.25">
      <c r="A23" s="5">
        <v>22</v>
      </c>
      <c r="B23" s="16">
        <v>396</v>
      </c>
      <c r="C23" s="43" t="s">
        <v>109</v>
      </c>
      <c r="D23" s="44">
        <v>-11</v>
      </c>
      <c r="E23" s="36" t="s">
        <v>110</v>
      </c>
      <c r="F23" s="16">
        <v>0</v>
      </c>
      <c r="G23" s="43" t="s">
        <v>109</v>
      </c>
      <c r="H23" s="44">
        <v>-2</v>
      </c>
      <c r="I23" s="36" t="s">
        <v>110</v>
      </c>
      <c r="J23" s="16">
        <v>26</v>
      </c>
      <c r="K23" s="43" t="s">
        <v>109</v>
      </c>
      <c r="L23" s="44">
        <v>0</v>
      </c>
      <c r="M23" s="36" t="s">
        <v>110</v>
      </c>
      <c r="N23" s="16">
        <v>370</v>
      </c>
      <c r="O23" s="43" t="s">
        <v>109</v>
      </c>
      <c r="P23" s="44">
        <v>-9</v>
      </c>
      <c r="Q23" s="45" t="s">
        <v>110</v>
      </c>
      <c r="R23" s="3"/>
    </row>
    <row r="24" spans="1:18" ht="18.600000000000001" x14ac:dyDescent="0.25">
      <c r="A24" s="5">
        <v>23</v>
      </c>
      <c r="B24" s="16">
        <v>388</v>
      </c>
      <c r="C24" s="43" t="s">
        <v>109</v>
      </c>
      <c r="D24" s="44">
        <v>-8</v>
      </c>
      <c r="E24" s="36" t="s">
        <v>110</v>
      </c>
      <c r="F24" s="16">
        <v>0</v>
      </c>
      <c r="G24" s="43" t="s">
        <v>109</v>
      </c>
      <c r="H24" s="44">
        <v>0</v>
      </c>
      <c r="I24" s="36" t="s">
        <v>110</v>
      </c>
      <c r="J24" s="16">
        <v>24</v>
      </c>
      <c r="K24" s="43" t="s">
        <v>109</v>
      </c>
      <c r="L24" s="44">
        <v>-2</v>
      </c>
      <c r="M24" s="36" t="s">
        <v>110</v>
      </c>
      <c r="N24" s="16">
        <v>364</v>
      </c>
      <c r="O24" s="43" t="s">
        <v>109</v>
      </c>
      <c r="P24" s="44">
        <v>-6</v>
      </c>
      <c r="Q24" s="45" t="s">
        <v>110</v>
      </c>
      <c r="R24" s="3"/>
    </row>
    <row r="25" spans="1:18" ht="18.600000000000001" x14ac:dyDescent="0.25">
      <c r="A25" s="5">
        <v>24</v>
      </c>
      <c r="B25" s="16">
        <v>373</v>
      </c>
      <c r="C25" s="43" t="s">
        <v>109</v>
      </c>
      <c r="D25" s="44">
        <v>-15</v>
      </c>
      <c r="E25" s="36" t="s">
        <v>110</v>
      </c>
      <c r="F25" s="16">
        <v>0</v>
      </c>
      <c r="G25" s="43" t="s">
        <v>109</v>
      </c>
      <c r="H25" s="44">
        <v>0</v>
      </c>
      <c r="I25" s="36" t="s">
        <v>110</v>
      </c>
      <c r="J25" s="16">
        <v>22</v>
      </c>
      <c r="K25" s="43" t="s">
        <v>109</v>
      </c>
      <c r="L25" s="44">
        <v>-2</v>
      </c>
      <c r="M25" s="36" t="s">
        <v>110</v>
      </c>
      <c r="N25" s="16">
        <v>351</v>
      </c>
      <c r="O25" s="43" t="s">
        <v>109</v>
      </c>
      <c r="P25" s="44">
        <v>-13</v>
      </c>
      <c r="Q25" s="45" t="s">
        <v>110</v>
      </c>
      <c r="R25" s="3"/>
    </row>
    <row r="26" spans="1:18" ht="18.600000000000001" x14ac:dyDescent="0.25">
      <c r="A26" s="5">
        <v>25</v>
      </c>
      <c r="B26" s="16">
        <v>360</v>
      </c>
      <c r="C26" s="43" t="s">
        <v>109</v>
      </c>
      <c r="D26" s="44">
        <v>-13</v>
      </c>
      <c r="E26" s="36" t="s">
        <v>110</v>
      </c>
      <c r="F26" s="16">
        <v>0</v>
      </c>
      <c r="G26" s="43" t="s">
        <v>109</v>
      </c>
      <c r="H26" s="44">
        <v>0</v>
      </c>
      <c r="I26" s="36" t="s">
        <v>110</v>
      </c>
      <c r="J26" s="16">
        <v>19</v>
      </c>
      <c r="K26" s="43" t="s">
        <v>109</v>
      </c>
      <c r="L26" s="44">
        <v>-3</v>
      </c>
      <c r="M26" s="36" t="s">
        <v>110</v>
      </c>
      <c r="N26" s="16">
        <v>341</v>
      </c>
      <c r="O26" s="43" t="s">
        <v>109</v>
      </c>
      <c r="P26" s="44">
        <v>-10</v>
      </c>
      <c r="Q26" s="45" t="s">
        <v>110</v>
      </c>
      <c r="R26" s="3"/>
    </row>
    <row r="27" spans="1:18" ht="18.600000000000001" x14ac:dyDescent="0.25">
      <c r="A27" s="5">
        <v>26</v>
      </c>
      <c r="B27" s="16">
        <v>353</v>
      </c>
      <c r="C27" s="43" t="s">
        <v>109</v>
      </c>
      <c r="D27" s="44">
        <v>-7</v>
      </c>
      <c r="E27" s="36" t="s">
        <v>110</v>
      </c>
      <c r="F27" s="16">
        <v>0</v>
      </c>
      <c r="G27" s="43" t="s">
        <v>109</v>
      </c>
      <c r="H27" s="44">
        <v>0</v>
      </c>
      <c r="I27" s="36" t="s">
        <v>110</v>
      </c>
      <c r="J27" s="16">
        <v>18</v>
      </c>
      <c r="K27" s="43" t="s">
        <v>109</v>
      </c>
      <c r="L27" s="44">
        <v>-1</v>
      </c>
      <c r="M27" s="36" t="s">
        <v>110</v>
      </c>
      <c r="N27" s="16">
        <v>335</v>
      </c>
      <c r="O27" s="43" t="s">
        <v>109</v>
      </c>
      <c r="P27" s="44">
        <v>-6</v>
      </c>
      <c r="Q27" s="45" t="s">
        <v>110</v>
      </c>
      <c r="R27" s="3"/>
    </row>
    <row r="28" spans="1:18" ht="18.600000000000001" x14ac:dyDescent="0.25">
      <c r="A28" s="5">
        <v>27</v>
      </c>
      <c r="B28" s="16">
        <v>349</v>
      </c>
      <c r="C28" s="43" t="s">
        <v>109</v>
      </c>
      <c r="D28" s="44">
        <v>-4</v>
      </c>
      <c r="E28" s="36" t="s">
        <v>110</v>
      </c>
      <c r="F28" s="16">
        <v>0</v>
      </c>
      <c r="G28" s="43" t="s">
        <v>109</v>
      </c>
      <c r="H28" s="44">
        <v>0</v>
      </c>
      <c r="I28" s="36" t="s">
        <v>110</v>
      </c>
      <c r="J28" s="16">
        <v>18</v>
      </c>
      <c r="K28" s="43" t="s">
        <v>109</v>
      </c>
      <c r="L28" s="44">
        <v>0</v>
      </c>
      <c r="M28" s="36" t="s">
        <v>110</v>
      </c>
      <c r="N28" s="16">
        <v>331</v>
      </c>
      <c r="O28" s="43" t="s">
        <v>109</v>
      </c>
      <c r="P28" s="44">
        <v>-4</v>
      </c>
      <c r="Q28" s="45" t="s">
        <v>110</v>
      </c>
      <c r="R28" s="3"/>
    </row>
    <row r="29" spans="1:18" ht="18.600000000000001" x14ac:dyDescent="0.25">
      <c r="A29" s="5">
        <v>28</v>
      </c>
      <c r="B29" s="16">
        <v>343</v>
      </c>
      <c r="C29" s="43" t="s">
        <v>109</v>
      </c>
      <c r="D29" s="44">
        <v>-6</v>
      </c>
      <c r="E29" s="36" t="s">
        <v>110</v>
      </c>
      <c r="F29" s="16">
        <v>0</v>
      </c>
      <c r="G29" s="43" t="s">
        <v>109</v>
      </c>
      <c r="H29" s="44">
        <v>0</v>
      </c>
      <c r="I29" s="36" t="s">
        <v>110</v>
      </c>
      <c r="J29" s="16">
        <v>17</v>
      </c>
      <c r="K29" s="43" t="s">
        <v>109</v>
      </c>
      <c r="L29" s="44">
        <v>-1</v>
      </c>
      <c r="M29" s="36" t="s">
        <v>110</v>
      </c>
      <c r="N29" s="16">
        <v>326</v>
      </c>
      <c r="O29" s="43" t="s">
        <v>109</v>
      </c>
      <c r="P29" s="44">
        <v>-5</v>
      </c>
      <c r="Q29" s="45" t="s">
        <v>110</v>
      </c>
      <c r="R29" s="3"/>
    </row>
    <row r="30" spans="1:18" ht="18.600000000000001" x14ac:dyDescent="0.25">
      <c r="A30" s="5">
        <v>29</v>
      </c>
      <c r="B30" s="16">
        <v>332</v>
      </c>
      <c r="C30" s="43" t="s">
        <v>109</v>
      </c>
      <c r="D30" s="44">
        <v>-11</v>
      </c>
      <c r="E30" s="36" t="s">
        <v>110</v>
      </c>
      <c r="F30" s="16">
        <v>0</v>
      </c>
      <c r="G30" s="43" t="s">
        <v>109</v>
      </c>
      <c r="H30" s="44">
        <v>0</v>
      </c>
      <c r="I30" s="36" t="s">
        <v>110</v>
      </c>
      <c r="J30" s="16">
        <v>17</v>
      </c>
      <c r="K30" s="43" t="s">
        <v>109</v>
      </c>
      <c r="L30" s="44">
        <v>0</v>
      </c>
      <c r="M30" s="36" t="s">
        <v>110</v>
      </c>
      <c r="N30" s="16">
        <v>315</v>
      </c>
      <c r="O30" s="43" t="s">
        <v>109</v>
      </c>
      <c r="P30" s="44">
        <v>-11</v>
      </c>
      <c r="Q30" s="45" t="s">
        <v>110</v>
      </c>
      <c r="R30" s="3"/>
    </row>
    <row r="31" spans="1:18" ht="18.600000000000001" x14ac:dyDescent="0.25">
      <c r="A31" s="5">
        <v>30</v>
      </c>
      <c r="B31" s="16">
        <v>333</v>
      </c>
      <c r="C31" s="43" t="s">
        <v>109</v>
      </c>
      <c r="D31" s="44">
        <v>1</v>
      </c>
      <c r="E31" s="36" t="s">
        <v>110</v>
      </c>
      <c r="F31" s="16">
        <v>0</v>
      </c>
      <c r="G31" s="43" t="s">
        <v>109</v>
      </c>
      <c r="H31" s="44">
        <v>0</v>
      </c>
      <c r="I31" s="36" t="s">
        <v>110</v>
      </c>
      <c r="J31" s="16">
        <v>18</v>
      </c>
      <c r="K31" s="43" t="s">
        <v>109</v>
      </c>
      <c r="L31" s="44">
        <v>1</v>
      </c>
      <c r="M31" s="36" t="s">
        <v>110</v>
      </c>
      <c r="N31" s="16">
        <v>315</v>
      </c>
      <c r="O31" s="43" t="s">
        <v>109</v>
      </c>
      <c r="P31" s="44">
        <v>0</v>
      </c>
      <c r="Q31" s="45" t="s">
        <v>110</v>
      </c>
      <c r="R31" s="3"/>
    </row>
    <row r="32" spans="1:18" ht="18.600000000000001" x14ac:dyDescent="0.25">
      <c r="A32" s="5" t="s">
        <v>111</v>
      </c>
      <c r="B32" s="16">
        <f t="shared" ref="B32:B34" si="0">F32+J32+N32</f>
        <v>328</v>
      </c>
      <c r="C32" s="43" t="s">
        <v>109</v>
      </c>
      <c r="D32" s="44">
        <f t="shared" ref="D32:D34" si="1">B32-B31</f>
        <v>-5</v>
      </c>
      <c r="E32" s="36" t="s">
        <v>110</v>
      </c>
      <c r="F32" s="16">
        <v>0</v>
      </c>
      <c r="G32" s="43" t="s">
        <v>109</v>
      </c>
      <c r="H32" s="44">
        <v>0</v>
      </c>
      <c r="I32" s="36" t="s">
        <v>110</v>
      </c>
      <c r="J32" s="16">
        <v>17</v>
      </c>
      <c r="K32" s="43" t="s">
        <v>109</v>
      </c>
      <c r="L32" s="44">
        <v>-1</v>
      </c>
      <c r="M32" s="36" t="s">
        <v>110</v>
      </c>
      <c r="N32" s="16">
        <v>311</v>
      </c>
      <c r="O32" s="43" t="s">
        <v>109</v>
      </c>
      <c r="P32" s="44">
        <f t="shared" ref="P32:P33" si="2">N32-N31</f>
        <v>-4</v>
      </c>
      <c r="Q32" s="45" t="s">
        <v>110</v>
      </c>
      <c r="R32" s="3"/>
    </row>
    <row r="33" spans="1:18" ht="18.600000000000001" x14ac:dyDescent="0.25">
      <c r="A33" s="5" t="s">
        <v>112</v>
      </c>
      <c r="B33" s="16">
        <f t="shared" si="0"/>
        <v>325</v>
      </c>
      <c r="C33" s="43" t="s">
        <v>109</v>
      </c>
      <c r="D33" s="44">
        <f t="shared" si="1"/>
        <v>-3</v>
      </c>
      <c r="E33" s="36" t="s">
        <v>110</v>
      </c>
      <c r="F33" s="16">
        <v>0</v>
      </c>
      <c r="G33" s="43" t="s">
        <v>109</v>
      </c>
      <c r="H33" s="44">
        <v>0</v>
      </c>
      <c r="I33" s="36" t="s">
        <v>110</v>
      </c>
      <c r="J33" s="16">
        <v>17</v>
      </c>
      <c r="K33" s="43" t="s">
        <v>109</v>
      </c>
      <c r="L33" s="44">
        <v>0</v>
      </c>
      <c r="M33" s="36" t="s">
        <v>110</v>
      </c>
      <c r="N33" s="16">
        <v>308</v>
      </c>
      <c r="O33" s="43" t="s">
        <v>109</v>
      </c>
      <c r="P33" s="44">
        <f t="shared" si="2"/>
        <v>-3</v>
      </c>
      <c r="Q33" s="45" t="s">
        <v>110</v>
      </c>
      <c r="R33" s="3"/>
    </row>
    <row r="34" spans="1:18" ht="18.600000000000001" x14ac:dyDescent="0.25">
      <c r="A34" s="5" t="s">
        <v>175</v>
      </c>
      <c r="B34" s="16">
        <f t="shared" si="0"/>
        <v>0</v>
      </c>
      <c r="C34" s="43" t="s">
        <v>109</v>
      </c>
      <c r="D34" s="44">
        <f t="shared" si="1"/>
        <v>-325</v>
      </c>
      <c r="E34" s="36" t="s">
        <v>110</v>
      </c>
      <c r="F34" s="16">
        <v>0</v>
      </c>
      <c r="G34" s="43" t="s">
        <v>109</v>
      </c>
      <c r="H34" s="44">
        <f>F34-F33</f>
        <v>0</v>
      </c>
      <c r="I34" s="36" t="s">
        <v>110</v>
      </c>
      <c r="J34" s="16" t="n">
        <v>14.0</v>
      </c>
      <c r="K34" s="43" t="s">
        <v>109</v>
      </c>
      <c r="L34" s="44">
        <f>J34-J33</f>
        <v>-17</v>
      </c>
      <c r="M34" s="36" t="s">
        <v>110</v>
      </c>
      <c r="N34" s="16" t="n">
        <v>303.0</v>
      </c>
      <c r="O34" s="43" t="s">
        <v>109</v>
      </c>
      <c r="P34" s="44">
        <f>N34-N33</f>
        <v>-308</v>
      </c>
      <c r="Q34" s="45" t="s">
        <v>110</v>
      </c>
      <c r="R34" s="3"/>
    </row>
    <row r="35" spans="1:18" ht="18.600000000000001" x14ac:dyDescent="0.25">
      <c r="A35" s="5" t="s">
        <v>176</v>
      </c>
      <c r="B35" s="16">
        <f t="shared" ref="B35:B44" si="3">F35+J35+N35</f>
        <v>0</v>
      </c>
      <c r="C35" s="43" t="s">
        <v>109</v>
      </c>
      <c r="D35" s="44">
        <f t="shared" ref="D35:D44" si="4">B35-B34</f>
        <v>0</v>
      </c>
      <c r="E35" s="36" t="s">
        <v>110</v>
      </c>
      <c r="F35" s="16">
        <v>0</v>
      </c>
      <c r="G35" s="43" t="s">
        <v>109</v>
      </c>
      <c r="H35" s="44">
        <f t="shared" ref="H35:H43" si="5">F35-F34</f>
        <v>0</v>
      </c>
      <c r="I35" s="36" t="s">
        <v>110</v>
      </c>
      <c r="J35" s="16" t="n">
        <v>14.0</v>
      </c>
      <c r="K35" s="43" t="s">
        <v>109</v>
      </c>
      <c r="L35" s="44">
        <f>J35-J34</f>
        <v>0</v>
      </c>
      <c r="M35" s="36" t="s">
        <v>110</v>
      </c>
      <c r="N35" s="16" t="n">
        <v>297.0</v>
      </c>
      <c r="O35" s="43" t="s">
        <v>109</v>
      </c>
      <c r="P35" s="44">
        <f t="shared" ref="P35:P43" si="6">N35-N34</f>
        <v>0</v>
      </c>
      <c r="Q35" s="45" t="s">
        <v>110</v>
      </c>
      <c r="R35" s="3"/>
    </row>
    <row r="36" spans="1:18" ht="18.600000000000001" x14ac:dyDescent="0.25">
      <c r="A36" s="5" t="s">
        <v>177</v>
      </c>
      <c r="B36" s="16">
        <f t="shared" si="3"/>
        <v>0</v>
      </c>
      <c r="C36" s="43" t="s">
        <v>109</v>
      </c>
      <c r="D36" s="44">
        <f t="shared" si="4"/>
        <v>0</v>
      </c>
      <c r="E36" s="36" t="s">
        <v>110</v>
      </c>
      <c r="F36" s="16">
        <v>0</v>
      </c>
      <c r="G36" s="43" t="s">
        <v>109</v>
      </c>
      <c r="H36" s="44">
        <f t="shared" si="5"/>
        <v>0</v>
      </c>
      <c r="I36" s="36" t="s">
        <v>110</v>
      </c>
      <c r="J36" s="16" t="n">
        <v>15.0</v>
      </c>
      <c r="K36" s="43" t="s">
        <v>109</v>
      </c>
      <c r="L36" s="44">
        <f t="shared" ref="L36:L43" si="7">J36-J35</f>
        <v>0</v>
      </c>
      <c r="M36" s="36" t="s">
        <v>110</v>
      </c>
      <c r="N36" s="16" t="n">
        <v>290.0</v>
      </c>
      <c r="O36" s="43" t="s">
        <v>109</v>
      </c>
      <c r="P36" s="44">
        <f t="shared" si="6"/>
        <v>0</v>
      </c>
      <c r="Q36" s="45" t="s">
        <v>110</v>
      </c>
      <c r="R36" s="3"/>
    </row>
    <row r="37" spans="1:18" ht="18.600000000000001" x14ac:dyDescent="0.25">
      <c r="A37" s="5" t="s">
        <v>178</v>
      </c>
      <c r="B37" s="16">
        <f t="shared" si="3"/>
        <v>0</v>
      </c>
      <c r="C37" s="43" t="s">
        <v>109</v>
      </c>
      <c r="D37" s="44">
        <f t="shared" si="4"/>
        <v>0</v>
      </c>
      <c r="E37" s="36" t="s">
        <v>110</v>
      </c>
      <c r="F37" s="16">
        <v>0</v>
      </c>
      <c r="G37" s="43" t="s">
        <v>109</v>
      </c>
      <c r="H37" s="44">
        <f t="shared" si="5"/>
        <v>0</v>
      </c>
      <c r="I37" s="36" t="s">
        <v>110</v>
      </c>
      <c r="J37" s="16" t="n">
        <v>15.0</v>
      </c>
      <c r="K37" s="43" t="s">
        <v>109</v>
      </c>
      <c r="L37" s="44">
        <f t="shared" si="7"/>
        <v>0</v>
      </c>
      <c r="M37" s="36" t="s">
        <v>110</v>
      </c>
      <c r="N37" s="16" t="n">
        <v>284.0</v>
      </c>
      <c r="O37" s="43" t="s">
        <v>109</v>
      </c>
      <c r="P37" s="44">
        <f t="shared" si="6"/>
        <v>0</v>
      </c>
      <c r="Q37" s="45" t="s">
        <v>110</v>
      </c>
      <c r="R37" s="3"/>
    </row>
    <row r="38" spans="1:18" ht="18.600000000000001" x14ac:dyDescent="0.25">
      <c r="A38" s="5" t="s">
        <v>179</v>
      </c>
      <c r="B38" s="16">
        <f t="shared" si="3"/>
        <v>0</v>
      </c>
      <c r="C38" s="43" t="s">
        <v>109</v>
      </c>
      <c r="D38" s="44">
        <f t="shared" si="4"/>
        <v>0</v>
      </c>
      <c r="E38" s="36" t="s">
        <v>110</v>
      </c>
      <c r="F38" s="16">
        <v>0</v>
      </c>
      <c r="G38" s="43" t="s">
        <v>109</v>
      </c>
      <c r="H38" s="44">
        <f t="shared" si="5"/>
        <v>0</v>
      </c>
      <c r="I38" s="36" t="s">
        <v>110</v>
      </c>
      <c r="J38" s="16" t="n">
        <v>14.0</v>
      </c>
      <c r="K38" s="43" t="s">
        <v>109</v>
      </c>
      <c r="L38" s="44">
        <f t="shared" si="7"/>
        <v>0</v>
      </c>
      <c r="M38" s="36" t="s">
        <v>110</v>
      </c>
      <c r="N38" s="16" t="n">
        <v>279.0</v>
      </c>
      <c r="O38" s="43" t="s">
        <v>109</v>
      </c>
      <c r="P38" s="44">
        <f t="shared" si="6"/>
        <v>0</v>
      </c>
      <c r="Q38" s="45" t="s">
        <v>110</v>
      </c>
      <c r="R38" s="3"/>
    </row>
    <row r="39" spans="1:18" ht="0.0" x14ac:dyDescent="0.25" customHeight="true" hidden="true">
      <c r="A39" s="5"/>
      <c r="B39" s="16">
        <f t="shared" si="3"/>
        <v>0</v>
      </c>
      <c r="C39" s="43" t="s">
        <v>109</v>
      </c>
      <c r="D39" s="44">
        <f t="shared" si="4"/>
        <v>0</v>
      </c>
      <c r="E39" s="36" t="s">
        <v>110</v>
      </c>
      <c r="F39" s="16">
        <v>0</v>
      </c>
      <c r="G39" s="43" t="s">
        <v>109</v>
      </c>
      <c r="H39" s="44">
        <f t="shared" si="5"/>
        <v>0</v>
      </c>
      <c r="I39" s="36" t="s">
        <v>110</v>
      </c>
      <c r="J39" s="16">
        <v>0</v>
      </c>
      <c r="K39" s="43" t="s">
        <v>109</v>
      </c>
      <c r="L39" s="44">
        <f t="shared" si="7"/>
        <v>0</v>
      </c>
      <c r="M39" s="36" t="s">
        <v>110</v>
      </c>
      <c r="N39" s="16">
        <v>0</v>
      </c>
      <c r="O39" s="43" t="s">
        <v>109</v>
      </c>
      <c r="P39" s="44">
        <f t="shared" si="6"/>
        <v>0</v>
      </c>
      <c r="Q39" s="45" t="s">
        <v>110</v>
      </c>
      <c r="R39" s="3"/>
    </row>
    <row r="40" spans="1:18" ht="0.0" x14ac:dyDescent="0.25" customHeight="true" hidden="true">
      <c r="A40" s="5"/>
      <c r="B40" s="16">
        <f t="shared" si="3"/>
        <v>0</v>
      </c>
      <c r="C40" s="43" t="s">
        <v>109</v>
      </c>
      <c r="D40" s="44">
        <f t="shared" si="4"/>
        <v>0</v>
      </c>
      <c r="E40" s="36" t="s">
        <v>110</v>
      </c>
      <c r="F40" s="16">
        <v>0</v>
      </c>
      <c r="G40" s="43" t="s">
        <v>109</v>
      </c>
      <c r="H40" s="44">
        <f t="shared" si="5"/>
        <v>0</v>
      </c>
      <c r="I40" s="36" t="s">
        <v>110</v>
      </c>
      <c r="J40" s="16">
        <v>0</v>
      </c>
      <c r="K40" s="43" t="s">
        <v>109</v>
      </c>
      <c r="L40" s="44">
        <f t="shared" si="7"/>
        <v>0</v>
      </c>
      <c r="M40" s="36" t="s">
        <v>110</v>
      </c>
      <c r="N40" s="16">
        <v>0</v>
      </c>
      <c r="O40" s="43" t="s">
        <v>109</v>
      </c>
      <c r="P40" s="44">
        <f t="shared" si="6"/>
        <v>0</v>
      </c>
      <c r="Q40" s="45" t="s">
        <v>110</v>
      </c>
      <c r="R40" s="3"/>
    </row>
    <row r="41" spans="1:18" ht="0.0" x14ac:dyDescent="0.25" customHeight="true" hidden="true">
      <c r="A41" s="5"/>
      <c r="B41" s="16">
        <f t="shared" si="3"/>
        <v>0</v>
      </c>
      <c r="C41" s="43" t="s">
        <v>109</v>
      </c>
      <c r="D41" s="44">
        <f t="shared" si="4"/>
        <v>0</v>
      </c>
      <c r="E41" s="36" t="s">
        <v>110</v>
      </c>
      <c r="F41" s="16">
        <v>0</v>
      </c>
      <c r="G41" s="43" t="s">
        <v>109</v>
      </c>
      <c r="H41" s="44">
        <f t="shared" si="5"/>
        <v>0</v>
      </c>
      <c r="I41" s="36" t="s">
        <v>110</v>
      </c>
      <c r="J41" s="16">
        <v>0</v>
      </c>
      <c r="K41" s="43" t="s">
        <v>109</v>
      </c>
      <c r="L41" s="44">
        <f t="shared" si="7"/>
        <v>0</v>
      </c>
      <c r="M41" s="36" t="s">
        <v>110</v>
      </c>
      <c r="N41" s="16">
        <v>0</v>
      </c>
      <c r="O41" s="43" t="s">
        <v>109</v>
      </c>
      <c r="P41" s="44">
        <f t="shared" si="6"/>
        <v>0</v>
      </c>
      <c r="Q41" s="45" t="s">
        <v>110</v>
      </c>
      <c r="R41" s="3"/>
    </row>
    <row r="42" spans="1:18" ht="0.0" x14ac:dyDescent="0.25" customHeight="true" hidden="true">
      <c r="A42" s="5"/>
      <c r="B42" s="16">
        <f t="shared" si="3"/>
        <v>0</v>
      </c>
      <c r="C42" s="43" t="s">
        <v>109</v>
      </c>
      <c r="D42" s="44">
        <f t="shared" si="4"/>
        <v>0</v>
      </c>
      <c r="E42" s="36" t="s">
        <v>110</v>
      </c>
      <c r="F42" s="16">
        <v>0</v>
      </c>
      <c r="G42" s="43" t="s">
        <v>109</v>
      </c>
      <c r="H42" s="44">
        <f t="shared" si="5"/>
        <v>0</v>
      </c>
      <c r="I42" s="36" t="s">
        <v>110</v>
      </c>
      <c r="J42" s="16">
        <v>0</v>
      </c>
      <c r="K42" s="43" t="s">
        <v>109</v>
      </c>
      <c r="L42" s="44">
        <f t="shared" si="7"/>
        <v>0</v>
      </c>
      <c r="M42" s="36" t="s">
        <v>110</v>
      </c>
      <c r="N42" s="16">
        <v>0</v>
      </c>
      <c r="O42" s="43" t="s">
        <v>109</v>
      </c>
      <c r="P42" s="44">
        <f t="shared" si="6"/>
        <v>0</v>
      </c>
      <c r="Q42" s="45" t="s">
        <v>110</v>
      </c>
      <c r="R42" s="3"/>
    </row>
    <row r="43" spans="1:18" ht="0.0" x14ac:dyDescent="0.25" customHeight="true" hidden="true">
      <c r="A43" s="5"/>
      <c r="B43" s="16">
        <f t="shared" si="3"/>
        <v>0</v>
      </c>
      <c r="C43" s="43" t="s">
        <v>109</v>
      </c>
      <c r="D43" s="44">
        <f t="shared" si="4"/>
        <v>0</v>
      </c>
      <c r="E43" s="36" t="s">
        <v>110</v>
      </c>
      <c r="F43" s="16">
        <v>0</v>
      </c>
      <c r="G43" s="43" t="s">
        <v>109</v>
      </c>
      <c r="H43" s="44">
        <f t="shared" si="5"/>
        <v>0</v>
      </c>
      <c r="I43" s="36" t="s">
        <v>110</v>
      </c>
      <c r="J43" s="16">
        <v>0</v>
      </c>
      <c r="K43" s="43" t="s">
        <v>109</v>
      </c>
      <c r="L43" s="44">
        <f t="shared" si="7"/>
        <v>0</v>
      </c>
      <c r="M43" s="36" t="s">
        <v>110</v>
      </c>
      <c r="N43" s="16">
        <v>0</v>
      </c>
      <c r="O43" s="43" t="s">
        <v>109</v>
      </c>
      <c r="P43" s="44">
        <f t="shared" si="6"/>
        <v>0</v>
      </c>
      <c r="Q43" s="45" t="s">
        <v>110</v>
      </c>
      <c r="R43" s="3"/>
    </row>
    <row r="44" spans="1:18" ht="0.0" x14ac:dyDescent="0.25" customHeight="true" hidden="true">
      <c r="A44" s="5"/>
      <c r="B44" s="16">
        <f t="shared" si="3"/>
        <v>0</v>
      </c>
      <c r="C44" s="43" t="s">
        <v>109</v>
      </c>
      <c r="D44" s="44">
        <f t="shared" si="4"/>
        <v>0</v>
      </c>
      <c r="E44" s="36" t="s">
        <v>110</v>
      </c>
      <c r="F44" s="16">
        <v>0</v>
      </c>
      <c r="G44" s="43" t="s">
        <v>109</v>
      </c>
      <c r="H44" s="44">
        <f>F44-F43</f>
        <v>0</v>
      </c>
      <c r="I44" s="36" t="s">
        <v>110</v>
      </c>
      <c r="J44" s="16">
        <v>0</v>
      </c>
      <c r="K44" s="43" t="s">
        <v>109</v>
      </c>
      <c r="L44" s="44">
        <f>J44-J43</f>
        <v>0</v>
      </c>
      <c r="M44" s="36" t="s">
        <v>110</v>
      </c>
      <c r="N44" s="16">
        <v>0</v>
      </c>
      <c r="O44" s="43" t="s">
        <v>109</v>
      </c>
      <c r="P44" s="44">
        <f>N44-N43</f>
        <v>0</v>
      </c>
      <c r="Q44" s="45" t="s">
        <v>110</v>
      </c>
      <c r="R44" s="3"/>
    </row>
    <row r="45" spans="1:18" ht="0.0" x14ac:dyDescent="0.25" customHeight="true" hidden="true">
      <c r="A45" s="5"/>
      <c r="B45" s="16">
        <f t="shared" ref="B45:B54" si="8">F45+J45+N45</f>
        <v>0</v>
      </c>
      <c r="C45" s="43" t="s">
        <v>109</v>
      </c>
      <c r="D45" s="44">
        <f t="shared" ref="D45:D54" si="9">B45-B44</f>
        <v>0</v>
      </c>
      <c r="E45" s="36" t="s">
        <v>110</v>
      </c>
      <c r="F45" s="16">
        <v>0</v>
      </c>
      <c r="G45" s="43" t="s">
        <v>109</v>
      </c>
      <c r="H45" s="44">
        <f t="shared" ref="H45:H53" si="10">F45-F44</f>
        <v>0</v>
      </c>
      <c r="I45" s="36" t="s">
        <v>110</v>
      </c>
      <c r="J45" s="16">
        <v>0</v>
      </c>
      <c r="K45" s="43" t="s">
        <v>109</v>
      </c>
      <c r="L45" s="44">
        <f t="shared" ref="L45:L53" si="11">J45-J44</f>
        <v>0</v>
      </c>
      <c r="M45" s="36" t="s">
        <v>110</v>
      </c>
      <c r="N45" s="16">
        <v>0</v>
      </c>
      <c r="O45" s="43" t="s">
        <v>109</v>
      </c>
      <c r="P45" s="44">
        <f t="shared" ref="P45:P53" si="12">N45-N44</f>
        <v>0</v>
      </c>
      <c r="Q45" s="45" t="s">
        <v>110</v>
      </c>
      <c r="R45" s="3"/>
    </row>
    <row r="46" spans="1:18" ht="0.0" x14ac:dyDescent="0.25" customHeight="true" hidden="true">
      <c r="A46" s="5"/>
      <c r="B46" s="16">
        <f t="shared" si="8"/>
        <v>0</v>
      </c>
      <c r="C46" s="43" t="s">
        <v>109</v>
      </c>
      <c r="D46" s="44">
        <f t="shared" si="9"/>
        <v>0</v>
      </c>
      <c r="E46" s="36" t="s">
        <v>110</v>
      </c>
      <c r="F46" s="16">
        <v>0</v>
      </c>
      <c r="G46" s="43" t="s">
        <v>109</v>
      </c>
      <c r="H46" s="44">
        <f t="shared" si="10"/>
        <v>0</v>
      </c>
      <c r="I46" s="36" t="s">
        <v>110</v>
      </c>
      <c r="J46" s="16">
        <v>0</v>
      </c>
      <c r="K46" s="43" t="s">
        <v>109</v>
      </c>
      <c r="L46" s="44">
        <f t="shared" si="11"/>
        <v>0</v>
      </c>
      <c r="M46" s="36" t="s">
        <v>110</v>
      </c>
      <c r="N46" s="16">
        <v>0</v>
      </c>
      <c r="O46" s="43" t="s">
        <v>109</v>
      </c>
      <c r="P46" s="44">
        <f t="shared" si="12"/>
        <v>0</v>
      </c>
      <c r="Q46" s="45" t="s">
        <v>110</v>
      </c>
      <c r="R46" s="3"/>
    </row>
    <row r="47" spans="1:18" ht="0.0" x14ac:dyDescent="0.25" customHeight="true" hidden="true">
      <c r="A47" s="5"/>
      <c r="B47" s="16">
        <f t="shared" si="8"/>
        <v>0</v>
      </c>
      <c r="C47" s="43" t="s">
        <v>109</v>
      </c>
      <c r="D47" s="44">
        <f t="shared" si="9"/>
        <v>0</v>
      </c>
      <c r="E47" s="36" t="s">
        <v>110</v>
      </c>
      <c r="F47" s="16">
        <v>0</v>
      </c>
      <c r="G47" s="43" t="s">
        <v>109</v>
      </c>
      <c r="H47" s="44">
        <f t="shared" si="10"/>
        <v>0</v>
      </c>
      <c r="I47" s="36" t="s">
        <v>110</v>
      </c>
      <c r="J47" s="16">
        <v>0</v>
      </c>
      <c r="K47" s="43" t="s">
        <v>109</v>
      </c>
      <c r="L47" s="44">
        <f t="shared" si="11"/>
        <v>0</v>
      </c>
      <c r="M47" s="36" t="s">
        <v>110</v>
      </c>
      <c r="N47" s="16">
        <v>0</v>
      </c>
      <c r="O47" s="43" t="s">
        <v>109</v>
      </c>
      <c r="P47" s="44">
        <f t="shared" si="12"/>
        <v>0</v>
      </c>
      <c r="Q47" s="45" t="s">
        <v>110</v>
      </c>
      <c r="R47" s="3"/>
    </row>
    <row r="48" spans="1:18" ht="0.0" x14ac:dyDescent="0.25" customHeight="true" hidden="true">
      <c r="A48" s="5"/>
      <c r="B48" s="16">
        <f t="shared" si="8"/>
        <v>0</v>
      </c>
      <c r="C48" s="43" t="s">
        <v>109</v>
      </c>
      <c r="D48" s="44">
        <f t="shared" si="9"/>
        <v>0</v>
      </c>
      <c r="E48" s="36" t="s">
        <v>110</v>
      </c>
      <c r="F48" s="16">
        <v>0</v>
      </c>
      <c r="G48" s="43" t="s">
        <v>109</v>
      </c>
      <c r="H48" s="44">
        <f t="shared" si="10"/>
        <v>0</v>
      </c>
      <c r="I48" s="36" t="s">
        <v>110</v>
      </c>
      <c r="J48" s="16">
        <v>0</v>
      </c>
      <c r="K48" s="43" t="s">
        <v>109</v>
      </c>
      <c r="L48" s="44">
        <f t="shared" si="11"/>
        <v>0</v>
      </c>
      <c r="M48" s="36" t="s">
        <v>110</v>
      </c>
      <c r="N48" s="16">
        <v>0</v>
      </c>
      <c r="O48" s="43" t="s">
        <v>109</v>
      </c>
      <c r="P48" s="44">
        <f t="shared" si="12"/>
        <v>0</v>
      </c>
      <c r="Q48" s="45" t="s">
        <v>110</v>
      </c>
      <c r="R48" s="3"/>
    </row>
    <row r="49" spans="1:18" ht="0.0" x14ac:dyDescent="0.25" customHeight="true" hidden="true">
      <c r="A49" s="5"/>
      <c r="B49" s="16">
        <f t="shared" si="8"/>
        <v>0</v>
      </c>
      <c r="C49" s="43" t="s">
        <v>109</v>
      </c>
      <c r="D49" s="44">
        <f t="shared" si="9"/>
        <v>0</v>
      </c>
      <c r="E49" s="36" t="s">
        <v>110</v>
      </c>
      <c r="F49" s="16">
        <v>0</v>
      </c>
      <c r="G49" s="43" t="s">
        <v>109</v>
      </c>
      <c r="H49" s="44">
        <f t="shared" si="10"/>
        <v>0</v>
      </c>
      <c r="I49" s="36" t="s">
        <v>110</v>
      </c>
      <c r="J49" s="16">
        <v>0</v>
      </c>
      <c r="K49" s="43" t="s">
        <v>109</v>
      </c>
      <c r="L49" s="44">
        <f t="shared" si="11"/>
        <v>0</v>
      </c>
      <c r="M49" s="36" t="s">
        <v>110</v>
      </c>
      <c r="N49" s="16">
        <v>0</v>
      </c>
      <c r="O49" s="43" t="s">
        <v>109</v>
      </c>
      <c r="P49" s="44">
        <f t="shared" si="12"/>
        <v>0</v>
      </c>
      <c r="Q49" s="45" t="s">
        <v>110</v>
      </c>
      <c r="R49" s="3"/>
    </row>
    <row r="50" spans="1:18" ht="0.0" x14ac:dyDescent="0.25" customHeight="true" hidden="true">
      <c r="A50" s="5"/>
      <c r="B50" s="16">
        <f t="shared" si="8"/>
        <v>0</v>
      </c>
      <c r="C50" s="43" t="s">
        <v>109</v>
      </c>
      <c r="D50" s="44">
        <f t="shared" si="9"/>
        <v>0</v>
      </c>
      <c r="E50" s="36" t="s">
        <v>110</v>
      </c>
      <c r="F50" s="16">
        <v>0</v>
      </c>
      <c r="G50" s="43" t="s">
        <v>109</v>
      </c>
      <c r="H50" s="44">
        <f t="shared" si="10"/>
        <v>0</v>
      </c>
      <c r="I50" s="36" t="s">
        <v>110</v>
      </c>
      <c r="J50" s="16">
        <v>0</v>
      </c>
      <c r="K50" s="43" t="s">
        <v>109</v>
      </c>
      <c r="L50" s="44">
        <f t="shared" si="11"/>
        <v>0</v>
      </c>
      <c r="M50" s="36" t="s">
        <v>110</v>
      </c>
      <c r="N50" s="16">
        <v>0</v>
      </c>
      <c r="O50" s="43" t="s">
        <v>109</v>
      </c>
      <c r="P50" s="44">
        <f t="shared" si="12"/>
        <v>0</v>
      </c>
      <c r="Q50" s="45" t="s">
        <v>110</v>
      </c>
      <c r="R50" s="3"/>
    </row>
    <row r="51" spans="1:18" ht="0.0" x14ac:dyDescent="0.25" customHeight="true" hidden="true">
      <c r="A51" s="5"/>
      <c r="B51" s="16">
        <f t="shared" si="8"/>
        <v>0</v>
      </c>
      <c r="C51" s="43" t="s">
        <v>109</v>
      </c>
      <c r="D51" s="44">
        <f t="shared" si="9"/>
        <v>0</v>
      </c>
      <c r="E51" s="36" t="s">
        <v>110</v>
      </c>
      <c r="F51" s="16">
        <v>0</v>
      </c>
      <c r="G51" s="43" t="s">
        <v>109</v>
      </c>
      <c r="H51" s="44">
        <f t="shared" si="10"/>
        <v>0</v>
      </c>
      <c r="I51" s="36" t="s">
        <v>110</v>
      </c>
      <c r="J51" s="16">
        <v>0</v>
      </c>
      <c r="K51" s="43" t="s">
        <v>109</v>
      </c>
      <c r="L51" s="44">
        <f t="shared" si="11"/>
        <v>0</v>
      </c>
      <c r="M51" s="36" t="s">
        <v>110</v>
      </c>
      <c r="N51" s="16">
        <v>0</v>
      </c>
      <c r="O51" s="43" t="s">
        <v>109</v>
      </c>
      <c r="P51" s="44">
        <f t="shared" si="12"/>
        <v>0</v>
      </c>
      <c r="Q51" s="45" t="s">
        <v>110</v>
      </c>
      <c r="R51" s="3"/>
    </row>
    <row r="52" spans="1:18" ht="0.0" x14ac:dyDescent="0.25" customHeight="true" hidden="true">
      <c r="A52" s="5"/>
      <c r="B52" s="16">
        <f t="shared" si="8"/>
        <v>0</v>
      </c>
      <c r="C52" s="43" t="s">
        <v>109</v>
      </c>
      <c r="D52" s="44">
        <f t="shared" si="9"/>
        <v>0</v>
      </c>
      <c r="E52" s="36" t="s">
        <v>110</v>
      </c>
      <c r="F52" s="16">
        <v>0</v>
      </c>
      <c r="G52" s="43" t="s">
        <v>109</v>
      </c>
      <c r="H52" s="44">
        <f t="shared" si="10"/>
        <v>0</v>
      </c>
      <c r="I52" s="36" t="s">
        <v>110</v>
      </c>
      <c r="J52" s="16">
        <v>0</v>
      </c>
      <c r="K52" s="43" t="s">
        <v>109</v>
      </c>
      <c r="L52" s="44">
        <f t="shared" si="11"/>
        <v>0</v>
      </c>
      <c r="M52" s="36" t="s">
        <v>110</v>
      </c>
      <c r="N52" s="16">
        <v>0</v>
      </c>
      <c r="O52" s="43" t="s">
        <v>109</v>
      </c>
      <c r="P52" s="44">
        <f t="shared" si="12"/>
        <v>0</v>
      </c>
      <c r="Q52" s="45" t="s">
        <v>110</v>
      </c>
      <c r="R52" s="3"/>
    </row>
    <row r="53" spans="1:18" ht="0.0" x14ac:dyDescent="0.25" customHeight="true" hidden="true">
      <c r="A53" s="5"/>
      <c r="B53" s="16">
        <f t="shared" si="8"/>
        <v>0</v>
      </c>
      <c r="C53" s="43" t="s">
        <v>109</v>
      </c>
      <c r="D53" s="44">
        <f t="shared" si="9"/>
        <v>0</v>
      </c>
      <c r="E53" s="36" t="s">
        <v>110</v>
      </c>
      <c r="F53" s="16">
        <v>0</v>
      </c>
      <c r="G53" s="43" t="s">
        <v>109</v>
      </c>
      <c r="H53" s="44">
        <f t="shared" si="10"/>
        <v>0</v>
      </c>
      <c r="I53" s="36" t="s">
        <v>110</v>
      </c>
      <c r="J53" s="16">
        <v>0</v>
      </c>
      <c r="K53" s="43" t="s">
        <v>109</v>
      </c>
      <c r="L53" s="44">
        <f t="shared" si="11"/>
        <v>0</v>
      </c>
      <c r="M53" s="36" t="s">
        <v>110</v>
      </c>
      <c r="N53" s="16">
        <v>0</v>
      </c>
      <c r="O53" s="43" t="s">
        <v>109</v>
      </c>
      <c r="P53" s="44">
        <f t="shared" si="12"/>
        <v>0</v>
      </c>
      <c r="Q53" s="45" t="s">
        <v>110</v>
      </c>
      <c r="R53" s="3"/>
    </row>
    <row r="54" spans="1:18" ht="0.0" x14ac:dyDescent="0.25" customHeight="true" hidden="true">
      <c r="A54" s="5"/>
      <c r="B54" s="16">
        <f t="shared" si="8"/>
        <v>0</v>
      </c>
      <c r="C54" s="43" t="s">
        <v>109</v>
      </c>
      <c r="D54" s="44">
        <f t="shared" si="9"/>
        <v>0</v>
      </c>
      <c r="E54" s="36" t="s">
        <v>110</v>
      </c>
      <c r="F54" s="16">
        <v>0</v>
      </c>
      <c r="G54" s="43" t="s">
        <v>109</v>
      </c>
      <c r="H54" s="44">
        <f>F54-F53</f>
        <v>0</v>
      </c>
      <c r="I54" s="36" t="s">
        <v>110</v>
      </c>
      <c r="J54" s="16">
        <v>0</v>
      </c>
      <c r="K54" s="43" t="s">
        <v>109</v>
      </c>
      <c r="L54" s="44">
        <f>J54-J53</f>
        <v>0</v>
      </c>
      <c r="M54" s="36" t="s">
        <v>110</v>
      </c>
      <c r="N54" s="16">
        <v>0</v>
      </c>
      <c r="O54" s="43" t="s">
        <v>109</v>
      </c>
      <c r="P54" s="44">
        <f>N54-N53</f>
        <v>0</v>
      </c>
      <c r="Q54" s="45" t="s">
        <v>110</v>
      </c>
      <c r="R54" s="3"/>
    </row>
    <row r="55" spans="1:18" ht="0.0" x14ac:dyDescent="0.25" customHeight="true" hidden="true">
      <c r="A55" s="5"/>
      <c r="B55" s="16">
        <f t="shared" ref="B55:B63" si="13">F55+J55+N55</f>
        <v>0</v>
      </c>
      <c r="C55" s="43" t="s">
        <v>109</v>
      </c>
      <c r="D55" s="44">
        <f t="shared" ref="D55:D63" si="14">B55-B54</f>
        <v>0</v>
      </c>
      <c r="E55" s="36" t="s">
        <v>110</v>
      </c>
      <c r="F55" s="16">
        <v>0</v>
      </c>
      <c r="G55" s="43" t="s">
        <v>109</v>
      </c>
      <c r="H55" s="44">
        <f t="shared" ref="H55:H63" si="15">F55-F54</f>
        <v>0</v>
      </c>
      <c r="I55" s="36" t="s">
        <v>110</v>
      </c>
      <c r="J55" s="16">
        <v>0</v>
      </c>
      <c r="K55" s="43" t="s">
        <v>109</v>
      </c>
      <c r="L55" s="44">
        <f t="shared" ref="L55:L63" si="16">J55-J54</f>
        <v>0</v>
      </c>
      <c r="M55" s="36" t="s">
        <v>110</v>
      </c>
      <c r="N55" s="16">
        <v>0</v>
      </c>
      <c r="O55" s="43" t="s">
        <v>109</v>
      </c>
      <c r="P55" s="44">
        <f t="shared" ref="P55:P63" si="17">N55-N54</f>
        <v>0</v>
      </c>
      <c r="Q55" s="45" t="s">
        <v>110</v>
      </c>
      <c r="R55" s="3"/>
    </row>
    <row r="56" spans="1:18" ht="0.0" x14ac:dyDescent="0.25" customHeight="true" hidden="true">
      <c r="A56" s="5"/>
      <c r="B56" s="16">
        <f t="shared" si="13"/>
        <v>0</v>
      </c>
      <c r="C56" s="43" t="s">
        <v>109</v>
      </c>
      <c r="D56" s="44">
        <f t="shared" si="14"/>
        <v>0</v>
      </c>
      <c r="E56" s="36" t="s">
        <v>110</v>
      </c>
      <c r="F56" s="16">
        <v>0</v>
      </c>
      <c r="G56" s="43" t="s">
        <v>109</v>
      </c>
      <c r="H56" s="44">
        <f t="shared" si="15"/>
        <v>0</v>
      </c>
      <c r="I56" s="36" t="s">
        <v>110</v>
      </c>
      <c r="J56" s="16">
        <v>0</v>
      </c>
      <c r="K56" s="43" t="s">
        <v>109</v>
      </c>
      <c r="L56" s="44">
        <f t="shared" si="16"/>
        <v>0</v>
      </c>
      <c r="M56" s="36" t="s">
        <v>110</v>
      </c>
      <c r="N56" s="16">
        <v>0</v>
      </c>
      <c r="O56" s="43" t="s">
        <v>109</v>
      </c>
      <c r="P56" s="44">
        <f t="shared" si="17"/>
        <v>0</v>
      </c>
      <c r="Q56" s="45" t="s">
        <v>110</v>
      </c>
      <c r="R56" s="3"/>
    </row>
    <row r="57" spans="1:18" ht="0.0" x14ac:dyDescent="0.25" customHeight="true" hidden="true">
      <c r="A57" s="5"/>
      <c r="B57" s="16">
        <f t="shared" si="13"/>
        <v>0</v>
      </c>
      <c r="C57" s="43" t="s">
        <v>109</v>
      </c>
      <c r="D57" s="44">
        <f t="shared" si="14"/>
        <v>0</v>
      </c>
      <c r="E57" s="36" t="s">
        <v>110</v>
      </c>
      <c r="F57" s="16">
        <v>0</v>
      </c>
      <c r="G57" s="43" t="s">
        <v>109</v>
      </c>
      <c r="H57" s="44">
        <f t="shared" si="15"/>
        <v>0</v>
      </c>
      <c r="I57" s="36" t="s">
        <v>110</v>
      </c>
      <c r="J57" s="16">
        <v>0</v>
      </c>
      <c r="K57" s="43" t="s">
        <v>109</v>
      </c>
      <c r="L57" s="44">
        <f t="shared" si="16"/>
        <v>0</v>
      </c>
      <c r="M57" s="36" t="s">
        <v>110</v>
      </c>
      <c r="N57" s="16">
        <v>0</v>
      </c>
      <c r="O57" s="43" t="s">
        <v>109</v>
      </c>
      <c r="P57" s="44">
        <f t="shared" si="17"/>
        <v>0</v>
      </c>
      <c r="Q57" s="45" t="s">
        <v>110</v>
      </c>
      <c r="R57" s="3"/>
    </row>
    <row r="58" spans="1:18" ht="0.0" x14ac:dyDescent="0.25" customHeight="true" hidden="true">
      <c r="A58" s="5"/>
      <c r="B58" s="16">
        <f t="shared" si="13"/>
        <v>0</v>
      </c>
      <c r="C58" s="43" t="s">
        <v>109</v>
      </c>
      <c r="D58" s="44">
        <f t="shared" si="14"/>
        <v>0</v>
      </c>
      <c r="E58" s="36" t="s">
        <v>110</v>
      </c>
      <c r="F58" s="16">
        <v>0</v>
      </c>
      <c r="G58" s="43" t="s">
        <v>109</v>
      </c>
      <c r="H58" s="44">
        <f t="shared" si="15"/>
        <v>0</v>
      </c>
      <c r="I58" s="36" t="s">
        <v>110</v>
      </c>
      <c r="J58" s="16">
        <v>0</v>
      </c>
      <c r="K58" s="43" t="s">
        <v>109</v>
      </c>
      <c r="L58" s="44">
        <f t="shared" si="16"/>
        <v>0</v>
      </c>
      <c r="M58" s="36" t="s">
        <v>110</v>
      </c>
      <c r="N58" s="16">
        <v>0</v>
      </c>
      <c r="O58" s="43" t="s">
        <v>109</v>
      </c>
      <c r="P58" s="44">
        <f t="shared" si="17"/>
        <v>0</v>
      </c>
      <c r="Q58" s="45" t="s">
        <v>110</v>
      </c>
      <c r="R58" s="3"/>
    </row>
    <row r="59" spans="1:18" ht="0.0" x14ac:dyDescent="0.25" customHeight="true" hidden="true">
      <c r="A59" s="5"/>
      <c r="B59" s="16">
        <f t="shared" si="13"/>
        <v>0</v>
      </c>
      <c r="C59" s="43" t="s">
        <v>109</v>
      </c>
      <c r="D59" s="44">
        <f t="shared" si="14"/>
        <v>0</v>
      </c>
      <c r="E59" s="36" t="s">
        <v>110</v>
      </c>
      <c r="F59" s="16">
        <v>0</v>
      </c>
      <c r="G59" s="43" t="s">
        <v>109</v>
      </c>
      <c r="H59" s="44">
        <f t="shared" si="15"/>
        <v>0</v>
      </c>
      <c r="I59" s="36" t="s">
        <v>110</v>
      </c>
      <c r="J59" s="16">
        <v>0</v>
      </c>
      <c r="K59" s="43" t="s">
        <v>109</v>
      </c>
      <c r="L59" s="44">
        <f t="shared" si="16"/>
        <v>0</v>
      </c>
      <c r="M59" s="36" t="s">
        <v>110</v>
      </c>
      <c r="N59" s="16">
        <v>0</v>
      </c>
      <c r="O59" s="43" t="s">
        <v>109</v>
      </c>
      <c r="P59" s="44">
        <f t="shared" si="17"/>
        <v>0</v>
      </c>
      <c r="Q59" s="45" t="s">
        <v>110</v>
      </c>
      <c r="R59" s="3"/>
    </row>
    <row r="60" spans="1:18" ht="0.0" x14ac:dyDescent="0.25" customHeight="true" hidden="true">
      <c r="A60" s="5"/>
      <c r="B60" s="16">
        <f t="shared" si="13"/>
        <v>0</v>
      </c>
      <c r="C60" s="43" t="s">
        <v>109</v>
      </c>
      <c r="D60" s="44">
        <f t="shared" si="14"/>
        <v>0</v>
      </c>
      <c r="E60" s="36" t="s">
        <v>110</v>
      </c>
      <c r="F60" s="16">
        <v>0</v>
      </c>
      <c r="G60" s="43" t="s">
        <v>109</v>
      </c>
      <c r="H60" s="44">
        <f t="shared" si="15"/>
        <v>0</v>
      </c>
      <c r="I60" s="36" t="s">
        <v>110</v>
      </c>
      <c r="J60" s="16">
        <v>0</v>
      </c>
      <c r="K60" s="43" t="s">
        <v>109</v>
      </c>
      <c r="L60" s="44">
        <f t="shared" si="16"/>
        <v>0</v>
      </c>
      <c r="M60" s="36" t="s">
        <v>110</v>
      </c>
      <c r="N60" s="16">
        <v>0</v>
      </c>
      <c r="O60" s="43" t="s">
        <v>109</v>
      </c>
      <c r="P60" s="44">
        <f t="shared" si="17"/>
        <v>0</v>
      </c>
      <c r="Q60" s="45" t="s">
        <v>110</v>
      </c>
      <c r="R60" s="3"/>
    </row>
    <row r="61" spans="1:18" ht="0.0" x14ac:dyDescent="0.25" customHeight="true" hidden="true">
      <c r="A61" s="5"/>
      <c r="B61" s="16">
        <f t="shared" si="13"/>
        <v>0</v>
      </c>
      <c r="C61" s="43" t="s">
        <v>109</v>
      </c>
      <c r="D61" s="44">
        <f t="shared" si="14"/>
        <v>0</v>
      </c>
      <c r="E61" s="36" t="s">
        <v>110</v>
      </c>
      <c r="F61" s="16">
        <v>0</v>
      </c>
      <c r="G61" s="43" t="s">
        <v>109</v>
      </c>
      <c r="H61" s="44">
        <f t="shared" si="15"/>
        <v>0</v>
      </c>
      <c r="I61" s="36" t="s">
        <v>110</v>
      </c>
      <c r="J61" s="16">
        <v>0</v>
      </c>
      <c r="K61" s="43" t="s">
        <v>109</v>
      </c>
      <c r="L61" s="44">
        <f t="shared" si="16"/>
        <v>0</v>
      </c>
      <c r="M61" s="36" t="s">
        <v>110</v>
      </c>
      <c r="N61" s="16">
        <v>0</v>
      </c>
      <c r="O61" s="43" t="s">
        <v>109</v>
      </c>
      <c r="P61" s="44">
        <f t="shared" si="17"/>
        <v>0</v>
      </c>
      <c r="Q61" s="45" t="s">
        <v>110</v>
      </c>
      <c r="R61" s="3"/>
    </row>
    <row r="62" spans="1:18" ht="0.0" x14ac:dyDescent="0.25" customHeight="true" hidden="true">
      <c r="A62" s="5"/>
      <c r="B62" s="16">
        <f t="shared" si="13"/>
        <v>0</v>
      </c>
      <c r="C62" s="43" t="s">
        <v>109</v>
      </c>
      <c r="D62" s="44">
        <f t="shared" si="14"/>
        <v>0</v>
      </c>
      <c r="E62" s="36" t="s">
        <v>110</v>
      </c>
      <c r="F62" s="16">
        <v>0</v>
      </c>
      <c r="G62" s="43" t="s">
        <v>109</v>
      </c>
      <c r="H62" s="44">
        <f t="shared" si="15"/>
        <v>0</v>
      </c>
      <c r="I62" s="36" t="s">
        <v>110</v>
      </c>
      <c r="J62" s="16">
        <v>0</v>
      </c>
      <c r="K62" s="43" t="s">
        <v>109</v>
      </c>
      <c r="L62" s="44">
        <f t="shared" si="16"/>
        <v>0</v>
      </c>
      <c r="M62" s="36" t="s">
        <v>110</v>
      </c>
      <c r="N62" s="16">
        <v>0</v>
      </c>
      <c r="O62" s="43" t="s">
        <v>109</v>
      </c>
      <c r="P62" s="44">
        <f t="shared" si="17"/>
        <v>0</v>
      </c>
      <c r="Q62" s="45" t="s">
        <v>110</v>
      </c>
      <c r="R62" s="3"/>
    </row>
    <row r="63" spans="1:18" ht="0.0" x14ac:dyDescent="0.25" customHeight="true" hidden="true">
      <c r="A63" s="5"/>
      <c r="B63" s="16">
        <f t="shared" si="13"/>
        <v>0</v>
      </c>
      <c r="C63" s="43" t="s">
        <v>109</v>
      </c>
      <c r="D63" s="44">
        <f t="shared" si="14"/>
        <v>0</v>
      </c>
      <c r="E63" s="36" t="s">
        <v>110</v>
      </c>
      <c r="F63" s="16">
        <v>0</v>
      </c>
      <c r="G63" s="43" t="s">
        <v>109</v>
      </c>
      <c r="H63" s="44">
        <f t="shared" si="15"/>
        <v>0</v>
      </c>
      <c r="I63" s="36" t="s">
        <v>110</v>
      </c>
      <c r="J63" s="16">
        <v>0</v>
      </c>
      <c r="K63" s="43" t="s">
        <v>109</v>
      </c>
      <c r="L63" s="44">
        <f t="shared" si="16"/>
        <v>0</v>
      </c>
      <c r="M63" s="36" t="s">
        <v>110</v>
      </c>
      <c r="N63" s="16">
        <v>0</v>
      </c>
      <c r="O63" s="43" t="s">
        <v>109</v>
      </c>
      <c r="P63" s="44">
        <f t="shared" si="17"/>
        <v>0</v>
      </c>
      <c r="Q63" s="45" t="s">
        <v>110</v>
      </c>
      <c r="R63" s="3"/>
    </row>
    <row r="64" spans="1:18" ht="18.600000000000001" x14ac:dyDescent="0.25">
      <c r="A64" s="3" t="s">
        <v>171</v>
      </c>
      <c r="B64" s="3"/>
      <c r="C64" s="37"/>
      <c r="D64" s="3"/>
      <c r="E64" s="3"/>
      <c r="F64" s="3"/>
      <c r="G64" s="37"/>
      <c r="H64" s="3"/>
      <c r="I64" s="3"/>
      <c r="J64" s="3"/>
      <c r="K64" s="37"/>
      <c r="L64" s="3"/>
      <c r="M64" s="3"/>
      <c r="N64" s="3"/>
      <c r="O64" s="37"/>
      <c r="P64" s="3"/>
      <c r="Q64" s="3"/>
      <c r="R64" s="3"/>
    </row>
    <row r="65" spans="1:18" ht="18.600000000000001" x14ac:dyDescent="0.25">
      <c r="A65" s="46" t="s">
        <v>106</v>
      </c>
      <c r="B65" s="105" t="s">
        <v>69</v>
      </c>
      <c r="C65" s="89"/>
      <c r="D65" s="89"/>
      <c r="E65" s="90"/>
      <c r="F65" s="105" t="s">
        <v>107</v>
      </c>
      <c r="G65" s="89"/>
      <c r="H65" s="89"/>
      <c r="I65" s="90"/>
      <c r="J65" s="105" t="s">
        <v>70</v>
      </c>
      <c r="K65" s="89"/>
      <c r="L65" s="89"/>
      <c r="M65" s="90"/>
      <c r="N65" s="105" t="s">
        <v>71</v>
      </c>
      <c r="O65" s="89"/>
      <c r="P65" s="89"/>
      <c r="Q65" s="106"/>
      <c r="R65" s="3"/>
    </row>
    <row r="66" spans="1:18" ht="18.600000000000001" x14ac:dyDescent="0.25">
      <c r="A66" s="46" t="s">
        <v>108</v>
      </c>
      <c r="B66" s="47">
        <v>197920</v>
      </c>
      <c r="C66" s="48" t="s">
        <v>109</v>
      </c>
      <c r="D66" s="49">
        <f>H66+L66+P66</f>
        <v>15290</v>
      </c>
      <c r="E66" s="50" t="s">
        <v>110</v>
      </c>
      <c r="F66" s="47">
        <v>5605</v>
      </c>
      <c r="G66" s="48" t="s">
        <v>109</v>
      </c>
      <c r="H66" s="49">
        <v>-260</v>
      </c>
      <c r="I66" s="50" t="s">
        <v>110</v>
      </c>
      <c r="J66" s="47">
        <v>9265</v>
      </c>
      <c r="K66" s="48" t="s">
        <v>109</v>
      </c>
      <c r="L66" s="49">
        <v>0</v>
      </c>
      <c r="M66" s="50" t="s">
        <v>110</v>
      </c>
      <c r="N66" s="47">
        <v>183050</v>
      </c>
      <c r="O66" s="48" t="s">
        <v>109</v>
      </c>
      <c r="P66" s="49">
        <v>15550</v>
      </c>
      <c r="Q66" s="51" t="s">
        <v>110</v>
      </c>
      <c r="R66" s="3"/>
    </row>
    <row r="67" spans="1:18" ht="18.600000000000001" x14ac:dyDescent="0.25">
      <c r="A67" s="46">
        <v>4</v>
      </c>
      <c r="B67" s="47">
        <v>202975</v>
      </c>
      <c r="C67" s="48" t="s">
        <v>109</v>
      </c>
      <c r="D67" s="49">
        <f t="shared" ref="D67:D96" si="18">H67+L67+P67</f>
        <v>5055</v>
      </c>
      <c r="E67" s="50" t="s">
        <v>110</v>
      </c>
      <c r="F67" s="47">
        <v>5325</v>
      </c>
      <c r="G67" s="48" t="s">
        <v>109</v>
      </c>
      <c r="H67" s="49">
        <f t="shared" ref="H67:H95" si="19">F67-F66</f>
        <v>-280</v>
      </c>
      <c r="I67" s="50" t="s">
        <v>110</v>
      </c>
      <c r="J67" s="47">
        <v>9305</v>
      </c>
      <c r="K67" s="48" t="s">
        <v>109</v>
      </c>
      <c r="L67" s="49">
        <f t="shared" ref="L67:L94" si="20">J67-J66</f>
        <v>40</v>
      </c>
      <c r="M67" s="50" t="s">
        <v>110</v>
      </c>
      <c r="N67" s="47">
        <v>188345</v>
      </c>
      <c r="O67" s="48" t="s">
        <v>109</v>
      </c>
      <c r="P67" s="49">
        <f t="shared" ref="P67:P94" si="21">N67-N66</f>
        <v>5295</v>
      </c>
      <c r="Q67" s="51" t="s">
        <v>110</v>
      </c>
      <c r="R67" s="3"/>
    </row>
    <row r="68" spans="1:18" ht="18.600000000000001" x14ac:dyDescent="0.25">
      <c r="A68" s="46">
        <v>5</v>
      </c>
      <c r="B68" s="47">
        <v>202895</v>
      </c>
      <c r="C68" s="48" t="s">
        <v>109</v>
      </c>
      <c r="D68" s="49">
        <f t="shared" si="18"/>
        <v>-80</v>
      </c>
      <c r="E68" s="50" t="s">
        <v>110</v>
      </c>
      <c r="F68" s="47">
        <v>5095</v>
      </c>
      <c r="G68" s="48" t="s">
        <v>109</v>
      </c>
      <c r="H68" s="49">
        <f t="shared" si="19"/>
        <v>-230</v>
      </c>
      <c r="I68" s="50" t="s">
        <v>110</v>
      </c>
      <c r="J68" s="47">
        <v>9460</v>
      </c>
      <c r="K68" s="48" t="s">
        <v>109</v>
      </c>
      <c r="L68" s="49">
        <f t="shared" si="20"/>
        <v>155</v>
      </c>
      <c r="M68" s="50" t="s">
        <v>110</v>
      </c>
      <c r="N68" s="47">
        <v>188340</v>
      </c>
      <c r="O68" s="48" t="s">
        <v>109</v>
      </c>
      <c r="P68" s="49">
        <f t="shared" si="21"/>
        <v>-5</v>
      </c>
      <c r="Q68" s="51" t="s">
        <v>110</v>
      </c>
      <c r="R68" s="3"/>
    </row>
    <row r="69" spans="1:18" ht="18.600000000000001" x14ac:dyDescent="0.25">
      <c r="A69" s="46">
        <v>6</v>
      </c>
      <c r="B69" s="47">
        <v>199915</v>
      </c>
      <c r="C69" s="48" t="s">
        <v>109</v>
      </c>
      <c r="D69" s="49">
        <f t="shared" si="18"/>
        <v>-2980</v>
      </c>
      <c r="E69" s="50" t="s">
        <v>110</v>
      </c>
      <c r="F69" s="47">
        <v>4345</v>
      </c>
      <c r="G69" s="48" t="s">
        <v>109</v>
      </c>
      <c r="H69" s="49">
        <f t="shared" si="19"/>
        <v>-750</v>
      </c>
      <c r="I69" s="50" t="s">
        <v>110</v>
      </c>
      <c r="J69" s="47">
        <v>9870</v>
      </c>
      <c r="K69" s="48" t="s">
        <v>109</v>
      </c>
      <c r="L69" s="49">
        <f t="shared" si="20"/>
        <v>410</v>
      </c>
      <c r="M69" s="50" t="s">
        <v>110</v>
      </c>
      <c r="N69" s="47">
        <v>185700</v>
      </c>
      <c r="O69" s="48" t="s">
        <v>109</v>
      </c>
      <c r="P69" s="49">
        <f t="shared" si="21"/>
        <v>-2640</v>
      </c>
      <c r="Q69" s="51" t="s">
        <v>110</v>
      </c>
      <c r="R69" s="3"/>
    </row>
    <row r="70" spans="1:18" ht="18.600000000000001" x14ac:dyDescent="0.25">
      <c r="A70" s="46">
        <v>7</v>
      </c>
      <c r="B70" s="47">
        <v>197370</v>
      </c>
      <c r="C70" s="48" t="s">
        <v>109</v>
      </c>
      <c r="D70" s="49">
        <f t="shared" si="18"/>
        <v>-2545</v>
      </c>
      <c r="E70" s="50" t="s">
        <v>110</v>
      </c>
      <c r="F70" s="47">
        <v>3845</v>
      </c>
      <c r="G70" s="48" t="s">
        <v>109</v>
      </c>
      <c r="H70" s="49">
        <f t="shared" si="19"/>
        <v>-500</v>
      </c>
      <c r="I70" s="50" t="s">
        <v>110</v>
      </c>
      <c r="J70" s="47">
        <v>10190</v>
      </c>
      <c r="K70" s="48" t="s">
        <v>109</v>
      </c>
      <c r="L70" s="49">
        <f t="shared" si="20"/>
        <v>320</v>
      </c>
      <c r="M70" s="50" t="s">
        <v>110</v>
      </c>
      <c r="N70" s="47">
        <v>183335</v>
      </c>
      <c r="O70" s="48" t="s">
        <v>109</v>
      </c>
      <c r="P70" s="49">
        <f t="shared" si="21"/>
        <v>-2365</v>
      </c>
      <c r="Q70" s="51" t="s">
        <v>110</v>
      </c>
      <c r="R70" s="3"/>
    </row>
    <row r="71" spans="1:18" ht="18.600000000000001" x14ac:dyDescent="0.25">
      <c r="A71" s="46">
        <v>8</v>
      </c>
      <c r="B71" s="47">
        <v>194080</v>
      </c>
      <c r="C71" s="48" t="s">
        <v>109</v>
      </c>
      <c r="D71" s="49">
        <f t="shared" si="18"/>
        <v>-3290</v>
      </c>
      <c r="E71" s="50" t="s">
        <v>110</v>
      </c>
      <c r="F71" s="47">
        <v>3365</v>
      </c>
      <c r="G71" s="48" t="s">
        <v>109</v>
      </c>
      <c r="H71" s="49">
        <f t="shared" si="19"/>
        <v>-480</v>
      </c>
      <c r="I71" s="50" t="s">
        <v>110</v>
      </c>
      <c r="J71" s="47">
        <v>9950</v>
      </c>
      <c r="K71" s="48" t="s">
        <v>109</v>
      </c>
      <c r="L71" s="49">
        <f t="shared" si="20"/>
        <v>-240</v>
      </c>
      <c r="M71" s="50" t="s">
        <v>110</v>
      </c>
      <c r="N71" s="47">
        <v>180765</v>
      </c>
      <c r="O71" s="48" t="s">
        <v>109</v>
      </c>
      <c r="P71" s="49">
        <f t="shared" si="21"/>
        <v>-2570</v>
      </c>
      <c r="Q71" s="51" t="s">
        <v>110</v>
      </c>
      <c r="R71" s="3"/>
    </row>
    <row r="72" spans="1:18" ht="18.600000000000001" x14ac:dyDescent="0.25">
      <c r="A72" s="46">
        <v>9</v>
      </c>
      <c r="B72" s="47">
        <v>191325</v>
      </c>
      <c r="C72" s="48" t="s">
        <v>109</v>
      </c>
      <c r="D72" s="49">
        <f t="shared" si="18"/>
        <v>-2755</v>
      </c>
      <c r="E72" s="50" t="s">
        <v>110</v>
      </c>
      <c r="F72" s="47">
        <v>3190</v>
      </c>
      <c r="G72" s="48" t="s">
        <v>109</v>
      </c>
      <c r="H72" s="49">
        <f t="shared" si="19"/>
        <v>-175</v>
      </c>
      <c r="I72" s="50" t="s">
        <v>110</v>
      </c>
      <c r="J72" s="47">
        <v>9710</v>
      </c>
      <c r="K72" s="48" t="s">
        <v>109</v>
      </c>
      <c r="L72" s="49">
        <f t="shared" si="20"/>
        <v>-240</v>
      </c>
      <c r="M72" s="50" t="s">
        <v>110</v>
      </c>
      <c r="N72" s="47">
        <v>178425</v>
      </c>
      <c r="O72" s="48" t="s">
        <v>109</v>
      </c>
      <c r="P72" s="49">
        <f t="shared" si="21"/>
        <v>-2340</v>
      </c>
      <c r="Q72" s="51" t="s">
        <v>110</v>
      </c>
      <c r="R72" s="3"/>
    </row>
    <row r="73" spans="1:18" ht="18.600000000000001" x14ac:dyDescent="0.25">
      <c r="A73" s="46">
        <v>10</v>
      </c>
      <c r="B73" s="47">
        <v>184580</v>
      </c>
      <c r="C73" s="48" t="s">
        <v>109</v>
      </c>
      <c r="D73" s="49">
        <f t="shared" si="18"/>
        <v>-6745</v>
      </c>
      <c r="E73" s="50" t="s">
        <v>110</v>
      </c>
      <c r="F73" s="47">
        <v>2750</v>
      </c>
      <c r="G73" s="48" t="s">
        <v>109</v>
      </c>
      <c r="H73" s="49">
        <f t="shared" si="19"/>
        <v>-440</v>
      </c>
      <c r="I73" s="50" t="s">
        <v>110</v>
      </c>
      <c r="J73" s="47">
        <v>9100</v>
      </c>
      <c r="K73" s="48" t="s">
        <v>109</v>
      </c>
      <c r="L73" s="49">
        <f t="shared" si="20"/>
        <v>-610</v>
      </c>
      <c r="M73" s="50" t="s">
        <v>110</v>
      </c>
      <c r="N73" s="47">
        <v>172730</v>
      </c>
      <c r="O73" s="48" t="s">
        <v>109</v>
      </c>
      <c r="P73" s="49">
        <f t="shared" si="21"/>
        <v>-5695</v>
      </c>
      <c r="Q73" s="51" t="s">
        <v>110</v>
      </c>
      <c r="R73" s="3"/>
    </row>
    <row r="74" spans="1:18" ht="18.600000000000001" x14ac:dyDescent="0.25">
      <c r="A74" s="46">
        <v>11</v>
      </c>
      <c r="B74" s="47">
        <v>176280</v>
      </c>
      <c r="C74" s="48" t="s">
        <v>109</v>
      </c>
      <c r="D74" s="49">
        <f t="shared" si="18"/>
        <v>-8300</v>
      </c>
      <c r="E74" s="50" t="s">
        <v>110</v>
      </c>
      <c r="F74" s="47">
        <v>2470</v>
      </c>
      <c r="G74" s="48" t="s">
        <v>109</v>
      </c>
      <c r="H74" s="49">
        <f t="shared" si="19"/>
        <v>-280</v>
      </c>
      <c r="I74" s="50" t="s">
        <v>110</v>
      </c>
      <c r="J74" s="47">
        <v>8745</v>
      </c>
      <c r="K74" s="48" t="s">
        <v>109</v>
      </c>
      <c r="L74" s="49">
        <f t="shared" si="20"/>
        <v>-355</v>
      </c>
      <c r="M74" s="50" t="s">
        <v>110</v>
      </c>
      <c r="N74" s="47">
        <v>165065</v>
      </c>
      <c r="O74" s="48" t="s">
        <v>109</v>
      </c>
      <c r="P74" s="49">
        <f t="shared" si="21"/>
        <v>-7665</v>
      </c>
      <c r="Q74" s="51" t="s">
        <v>110</v>
      </c>
      <c r="R74" s="3"/>
    </row>
    <row r="75" spans="1:18" ht="18.600000000000001" x14ac:dyDescent="0.25">
      <c r="A75" s="46">
        <v>12</v>
      </c>
      <c r="B75" s="47">
        <v>152071</v>
      </c>
      <c r="C75" s="48" t="s">
        <v>109</v>
      </c>
      <c r="D75" s="49">
        <f t="shared" si="18"/>
        <v>-24209</v>
      </c>
      <c r="E75" s="50" t="s">
        <v>110</v>
      </c>
      <c r="F75" s="47">
        <v>2190</v>
      </c>
      <c r="G75" s="48" t="s">
        <v>109</v>
      </c>
      <c r="H75" s="49">
        <f t="shared" si="19"/>
        <v>-280</v>
      </c>
      <c r="I75" s="50" t="s">
        <v>110</v>
      </c>
      <c r="J75" s="47">
        <v>8105</v>
      </c>
      <c r="K75" s="48" t="s">
        <v>109</v>
      </c>
      <c r="L75" s="49">
        <f t="shared" si="20"/>
        <v>-640</v>
      </c>
      <c r="M75" s="50" t="s">
        <v>110</v>
      </c>
      <c r="N75" s="47">
        <v>141776</v>
      </c>
      <c r="O75" s="48" t="s">
        <v>109</v>
      </c>
      <c r="P75" s="49">
        <f t="shared" si="21"/>
        <v>-23289</v>
      </c>
      <c r="Q75" s="51" t="s">
        <v>110</v>
      </c>
      <c r="R75" s="3"/>
    </row>
    <row r="76" spans="1:18" ht="18.600000000000001" x14ac:dyDescent="0.25">
      <c r="A76" s="46">
        <v>13</v>
      </c>
      <c r="B76" s="47">
        <v>140908</v>
      </c>
      <c r="C76" s="48" t="s">
        <v>109</v>
      </c>
      <c r="D76" s="49">
        <f t="shared" si="18"/>
        <v>-11163</v>
      </c>
      <c r="E76" s="50" t="s">
        <v>110</v>
      </c>
      <c r="F76" s="47">
        <v>1790</v>
      </c>
      <c r="G76" s="48" t="s">
        <v>109</v>
      </c>
      <c r="H76" s="49">
        <f t="shared" si="19"/>
        <v>-400</v>
      </c>
      <c r="I76" s="50" t="s">
        <v>110</v>
      </c>
      <c r="J76" s="47">
        <v>7705</v>
      </c>
      <c r="K76" s="48" t="s">
        <v>109</v>
      </c>
      <c r="L76" s="49">
        <f t="shared" si="20"/>
        <v>-400</v>
      </c>
      <c r="M76" s="50" t="s">
        <v>110</v>
      </c>
      <c r="N76" s="47">
        <v>131413</v>
      </c>
      <c r="O76" s="48" t="s">
        <v>109</v>
      </c>
      <c r="P76" s="49">
        <f t="shared" si="21"/>
        <v>-10363</v>
      </c>
      <c r="Q76" s="51" t="s">
        <v>110</v>
      </c>
      <c r="R76" s="3"/>
    </row>
    <row r="77" spans="1:18" ht="18.600000000000001" x14ac:dyDescent="0.25">
      <c r="A77" s="46">
        <v>14</v>
      </c>
      <c r="B77" s="47">
        <v>126590</v>
      </c>
      <c r="C77" s="48" t="s">
        <v>109</v>
      </c>
      <c r="D77" s="49">
        <f t="shared" si="18"/>
        <v>-14318</v>
      </c>
      <c r="E77" s="50" t="s">
        <v>110</v>
      </c>
      <c r="F77" s="47">
        <v>1530</v>
      </c>
      <c r="G77" s="48" t="s">
        <v>109</v>
      </c>
      <c r="H77" s="49">
        <f t="shared" si="19"/>
        <v>-260</v>
      </c>
      <c r="I77" s="50" t="s">
        <v>110</v>
      </c>
      <c r="J77" s="47">
        <v>7475</v>
      </c>
      <c r="K77" s="48" t="s">
        <v>109</v>
      </c>
      <c r="L77" s="49">
        <f t="shared" si="20"/>
        <v>-230</v>
      </c>
      <c r="M77" s="50" t="s">
        <v>110</v>
      </c>
      <c r="N77" s="47">
        <v>117585</v>
      </c>
      <c r="O77" s="48" t="s">
        <v>109</v>
      </c>
      <c r="P77" s="49">
        <f t="shared" si="21"/>
        <v>-13828</v>
      </c>
      <c r="Q77" s="51" t="s">
        <v>110</v>
      </c>
      <c r="R77" s="3"/>
    </row>
    <row r="78" spans="1:18" ht="18.600000000000001" x14ac:dyDescent="0.25">
      <c r="A78" s="46">
        <v>15</v>
      </c>
      <c r="B78" s="47">
        <v>116433</v>
      </c>
      <c r="C78" s="48" t="s">
        <v>109</v>
      </c>
      <c r="D78" s="49">
        <f t="shared" si="18"/>
        <v>-10157</v>
      </c>
      <c r="E78" s="50" t="s">
        <v>110</v>
      </c>
      <c r="F78" s="47">
        <v>970</v>
      </c>
      <c r="G78" s="48" t="s">
        <v>109</v>
      </c>
      <c r="H78" s="49">
        <f t="shared" si="19"/>
        <v>-560</v>
      </c>
      <c r="I78" s="50" t="s">
        <v>110</v>
      </c>
      <c r="J78" s="47">
        <v>6930</v>
      </c>
      <c r="K78" s="48" t="s">
        <v>109</v>
      </c>
      <c r="L78" s="49">
        <f t="shared" si="20"/>
        <v>-545</v>
      </c>
      <c r="M78" s="50" t="s">
        <v>110</v>
      </c>
      <c r="N78" s="47">
        <v>108533</v>
      </c>
      <c r="O78" s="48" t="s">
        <v>109</v>
      </c>
      <c r="P78" s="49">
        <f t="shared" si="21"/>
        <v>-9052</v>
      </c>
      <c r="Q78" s="51" t="s">
        <v>110</v>
      </c>
      <c r="R78" s="3"/>
    </row>
    <row r="79" spans="1:18" ht="18.600000000000001" x14ac:dyDescent="0.25">
      <c r="A79" s="46">
        <v>16</v>
      </c>
      <c r="B79" s="47">
        <v>105746</v>
      </c>
      <c r="C79" s="48" t="s">
        <v>109</v>
      </c>
      <c r="D79" s="49">
        <f t="shared" si="18"/>
        <v>-10687</v>
      </c>
      <c r="E79" s="50" t="s">
        <v>110</v>
      </c>
      <c r="F79" s="47">
        <v>290</v>
      </c>
      <c r="G79" s="48" t="s">
        <v>109</v>
      </c>
      <c r="H79" s="49">
        <f t="shared" si="19"/>
        <v>-680</v>
      </c>
      <c r="I79" s="50" t="s">
        <v>110</v>
      </c>
      <c r="J79" s="47">
        <v>6370</v>
      </c>
      <c r="K79" s="48" t="s">
        <v>109</v>
      </c>
      <c r="L79" s="49">
        <f t="shared" si="20"/>
        <v>-560</v>
      </c>
      <c r="M79" s="50" t="s">
        <v>110</v>
      </c>
      <c r="N79" s="47">
        <v>99086</v>
      </c>
      <c r="O79" s="48" t="s">
        <v>109</v>
      </c>
      <c r="P79" s="49">
        <f t="shared" si="21"/>
        <v>-9447</v>
      </c>
      <c r="Q79" s="51" t="s">
        <v>110</v>
      </c>
      <c r="R79" s="3"/>
    </row>
    <row r="80" spans="1:18" ht="18.600000000000001" x14ac:dyDescent="0.25">
      <c r="A80" s="46">
        <v>17</v>
      </c>
      <c r="B80" s="47">
        <v>99761</v>
      </c>
      <c r="C80" s="48" t="s">
        <v>109</v>
      </c>
      <c r="D80" s="49">
        <f t="shared" si="18"/>
        <v>-5985</v>
      </c>
      <c r="E80" s="50" t="s">
        <v>110</v>
      </c>
      <c r="F80" s="47">
        <v>290</v>
      </c>
      <c r="G80" s="48" t="s">
        <v>109</v>
      </c>
      <c r="H80" s="49">
        <f t="shared" si="19"/>
        <v>0</v>
      </c>
      <c r="I80" s="50" t="s">
        <v>110</v>
      </c>
      <c r="J80" s="47">
        <v>5175</v>
      </c>
      <c r="K80" s="48" t="s">
        <v>109</v>
      </c>
      <c r="L80" s="49">
        <f t="shared" si="20"/>
        <v>-1195</v>
      </c>
      <c r="M80" s="50" t="s">
        <v>110</v>
      </c>
      <c r="N80" s="47">
        <v>94296</v>
      </c>
      <c r="O80" s="48" t="s">
        <v>109</v>
      </c>
      <c r="P80" s="49">
        <f t="shared" si="21"/>
        <v>-4790</v>
      </c>
      <c r="Q80" s="51" t="s">
        <v>110</v>
      </c>
      <c r="R80" s="3"/>
    </row>
    <row r="81" spans="1:18" ht="18.600000000000001" x14ac:dyDescent="0.25">
      <c r="A81" s="46">
        <v>18</v>
      </c>
      <c r="B81" s="47">
        <v>95866</v>
      </c>
      <c r="C81" s="48" t="s">
        <v>109</v>
      </c>
      <c r="D81" s="49">
        <f t="shared" si="18"/>
        <v>-3895</v>
      </c>
      <c r="E81" s="50" t="s">
        <v>110</v>
      </c>
      <c r="F81" s="47">
        <v>0</v>
      </c>
      <c r="G81" s="48" t="s">
        <v>109</v>
      </c>
      <c r="H81" s="49">
        <f t="shared" si="19"/>
        <v>-290</v>
      </c>
      <c r="I81" s="50" t="s">
        <v>110</v>
      </c>
      <c r="J81" s="47">
        <v>4485</v>
      </c>
      <c r="K81" s="48" t="s">
        <v>109</v>
      </c>
      <c r="L81" s="49">
        <f t="shared" si="20"/>
        <v>-690</v>
      </c>
      <c r="M81" s="50" t="s">
        <v>110</v>
      </c>
      <c r="N81" s="47">
        <v>91381</v>
      </c>
      <c r="O81" s="48" t="s">
        <v>109</v>
      </c>
      <c r="P81" s="49">
        <f t="shared" si="21"/>
        <v>-2915</v>
      </c>
      <c r="Q81" s="51" t="s">
        <v>110</v>
      </c>
      <c r="R81" s="3"/>
    </row>
    <row r="82" spans="1:18" ht="18.600000000000001" x14ac:dyDescent="0.25">
      <c r="A82" s="46">
        <v>19</v>
      </c>
      <c r="B82" s="47">
        <v>92342</v>
      </c>
      <c r="C82" s="48" t="s">
        <v>109</v>
      </c>
      <c r="D82" s="49">
        <f t="shared" si="18"/>
        <v>-3524</v>
      </c>
      <c r="E82" s="50" t="s">
        <v>110</v>
      </c>
      <c r="F82" s="47">
        <v>0</v>
      </c>
      <c r="G82" s="48" t="s">
        <v>109</v>
      </c>
      <c r="H82" s="49">
        <f t="shared" si="19"/>
        <v>0</v>
      </c>
      <c r="I82" s="50" t="s">
        <v>110</v>
      </c>
      <c r="J82" s="47">
        <v>4485</v>
      </c>
      <c r="K82" s="48" t="s">
        <v>109</v>
      </c>
      <c r="L82" s="49">
        <f t="shared" si="20"/>
        <v>0</v>
      </c>
      <c r="M82" s="50" t="s">
        <v>110</v>
      </c>
      <c r="N82" s="47">
        <v>87857</v>
      </c>
      <c r="O82" s="48" t="s">
        <v>109</v>
      </c>
      <c r="P82" s="49">
        <f t="shared" si="21"/>
        <v>-3524</v>
      </c>
      <c r="Q82" s="51" t="s">
        <v>110</v>
      </c>
      <c r="R82" s="3"/>
    </row>
    <row r="83" spans="1:18" ht="18.600000000000001" x14ac:dyDescent="0.25">
      <c r="A83" s="46">
        <v>20</v>
      </c>
      <c r="B83" s="47">
        <v>87577</v>
      </c>
      <c r="C83" s="48" t="s">
        <v>109</v>
      </c>
      <c r="D83" s="49">
        <f t="shared" si="18"/>
        <v>-4765</v>
      </c>
      <c r="E83" s="50" t="s">
        <v>110</v>
      </c>
      <c r="F83" s="47">
        <v>0</v>
      </c>
      <c r="G83" s="48" t="s">
        <v>109</v>
      </c>
      <c r="H83" s="49">
        <f t="shared" si="19"/>
        <v>0</v>
      </c>
      <c r="I83" s="50" t="s">
        <v>110</v>
      </c>
      <c r="J83" s="47">
        <v>4485</v>
      </c>
      <c r="K83" s="48" t="s">
        <v>109</v>
      </c>
      <c r="L83" s="49">
        <f t="shared" si="20"/>
        <v>0</v>
      </c>
      <c r="M83" s="50" t="s">
        <v>110</v>
      </c>
      <c r="N83" s="47">
        <v>83092</v>
      </c>
      <c r="O83" s="48" t="s">
        <v>109</v>
      </c>
      <c r="P83" s="49">
        <f t="shared" si="21"/>
        <v>-4765</v>
      </c>
      <c r="Q83" s="51" t="s">
        <v>110</v>
      </c>
      <c r="R83" s="3"/>
    </row>
    <row r="84" spans="1:18" ht="18.600000000000001" x14ac:dyDescent="0.25">
      <c r="A84" s="46">
        <v>21</v>
      </c>
      <c r="B84" s="47">
        <v>83052</v>
      </c>
      <c r="C84" s="48" t="s">
        <v>109</v>
      </c>
      <c r="D84" s="49">
        <f t="shared" si="18"/>
        <v>-4525</v>
      </c>
      <c r="E84" s="50" t="s">
        <v>110</v>
      </c>
      <c r="F84" s="47">
        <v>0</v>
      </c>
      <c r="G84" s="48" t="s">
        <v>109</v>
      </c>
      <c r="H84" s="49">
        <f t="shared" si="19"/>
        <v>0</v>
      </c>
      <c r="I84" s="50" t="s">
        <v>110</v>
      </c>
      <c r="J84" s="47">
        <v>3855</v>
      </c>
      <c r="K84" s="48" t="s">
        <v>109</v>
      </c>
      <c r="L84" s="49">
        <f t="shared" si="20"/>
        <v>-630</v>
      </c>
      <c r="M84" s="50" t="s">
        <v>110</v>
      </c>
      <c r="N84" s="47">
        <v>79197</v>
      </c>
      <c r="O84" s="48" t="s">
        <v>109</v>
      </c>
      <c r="P84" s="49">
        <f t="shared" si="21"/>
        <v>-3895</v>
      </c>
      <c r="Q84" s="51" t="s">
        <v>110</v>
      </c>
      <c r="R84" s="3"/>
    </row>
    <row r="85" spans="1:18" ht="18.600000000000001" x14ac:dyDescent="0.25">
      <c r="A85" s="46">
        <v>22</v>
      </c>
      <c r="B85" s="47">
        <v>78751</v>
      </c>
      <c r="C85" s="48" t="s">
        <v>109</v>
      </c>
      <c r="D85" s="49">
        <f t="shared" si="18"/>
        <v>-4301</v>
      </c>
      <c r="E85" s="50" t="s">
        <v>110</v>
      </c>
      <c r="F85" s="47">
        <v>0</v>
      </c>
      <c r="G85" s="48" t="s">
        <v>109</v>
      </c>
      <c r="H85" s="49">
        <f t="shared" si="19"/>
        <v>0</v>
      </c>
      <c r="I85" s="50" t="s">
        <v>110</v>
      </c>
      <c r="J85" s="47">
        <v>3645</v>
      </c>
      <c r="K85" s="48" t="s">
        <v>109</v>
      </c>
      <c r="L85" s="49">
        <f t="shared" si="20"/>
        <v>-210</v>
      </c>
      <c r="M85" s="50" t="s">
        <v>110</v>
      </c>
      <c r="N85" s="47">
        <v>75106</v>
      </c>
      <c r="O85" s="48" t="s">
        <v>109</v>
      </c>
      <c r="P85" s="49">
        <f t="shared" si="21"/>
        <v>-4091</v>
      </c>
      <c r="Q85" s="51" t="s">
        <v>110</v>
      </c>
      <c r="R85" s="3"/>
    </row>
    <row r="86" spans="1:18" ht="18.600000000000001" x14ac:dyDescent="0.25">
      <c r="A86" s="46">
        <v>23</v>
      </c>
      <c r="B86" s="47">
        <v>75849</v>
      </c>
      <c r="C86" s="48" t="s">
        <v>109</v>
      </c>
      <c r="D86" s="49">
        <f t="shared" si="18"/>
        <v>-2902</v>
      </c>
      <c r="E86" s="50" t="s">
        <v>110</v>
      </c>
      <c r="F86" s="47">
        <v>0</v>
      </c>
      <c r="G86" s="48" t="s">
        <v>109</v>
      </c>
      <c r="H86" s="49">
        <f t="shared" si="19"/>
        <v>0</v>
      </c>
      <c r="I86" s="50" t="s">
        <v>110</v>
      </c>
      <c r="J86" s="47">
        <v>3435</v>
      </c>
      <c r="K86" s="48" t="s">
        <v>109</v>
      </c>
      <c r="L86" s="49">
        <f t="shared" si="20"/>
        <v>-210</v>
      </c>
      <c r="M86" s="50" t="s">
        <v>110</v>
      </c>
      <c r="N86" s="47">
        <v>72414</v>
      </c>
      <c r="O86" s="48" t="s">
        <v>109</v>
      </c>
      <c r="P86" s="49">
        <f t="shared" si="21"/>
        <v>-2692</v>
      </c>
      <c r="Q86" s="51" t="s">
        <v>110</v>
      </c>
      <c r="R86" s="3"/>
    </row>
    <row r="87" spans="1:18" ht="18.600000000000001" x14ac:dyDescent="0.25">
      <c r="A87" s="46">
        <v>24</v>
      </c>
      <c r="B87" s="47">
        <v>72209</v>
      </c>
      <c r="C87" s="48" t="s">
        <v>109</v>
      </c>
      <c r="D87" s="49">
        <f t="shared" si="18"/>
        <v>-3640</v>
      </c>
      <c r="E87" s="50" t="s">
        <v>110</v>
      </c>
      <c r="F87" s="47">
        <v>0</v>
      </c>
      <c r="G87" s="48" t="s">
        <v>109</v>
      </c>
      <c r="H87" s="49">
        <f t="shared" si="19"/>
        <v>0</v>
      </c>
      <c r="I87" s="50" t="s">
        <v>110</v>
      </c>
      <c r="J87" s="47">
        <v>3355</v>
      </c>
      <c r="K87" s="48" t="s">
        <v>109</v>
      </c>
      <c r="L87" s="49">
        <f t="shared" si="20"/>
        <v>-80</v>
      </c>
      <c r="M87" s="50" t="s">
        <v>110</v>
      </c>
      <c r="N87" s="47">
        <v>68854</v>
      </c>
      <c r="O87" s="48" t="s">
        <v>109</v>
      </c>
      <c r="P87" s="49">
        <f t="shared" si="21"/>
        <v>-3560</v>
      </c>
      <c r="Q87" s="51" t="s">
        <v>110</v>
      </c>
      <c r="R87" s="3"/>
    </row>
    <row r="88" spans="1:18" ht="18.600000000000001" x14ac:dyDescent="0.25">
      <c r="A88" s="46">
        <v>25</v>
      </c>
      <c r="B88" s="47">
        <v>69719</v>
      </c>
      <c r="C88" s="48" t="s">
        <v>109</v>
      </c>
      <c r="D88" s="49">
        <f t="shared" si="18"/>
        <v>-2490</v>
      </c>
      <c r="E88" s="50" t="s">
        <v>110</v>
      </c>
      <c r="F88" s="47">
        <v>0</v>
      </c>
      <c r="G88" s="48" t="s">
        <v>109</v>
      </c>
      <c r="H88" s="49">
        <f t="shared" si="19"/>
        <v>0</v>
      </c>
      <c r="I88" s="50" t="s">
        <v>110</v>
      </c>
      <c r="J88" s="47">
        <v>3205</v>
      </c>
      <c r="K88" s="48" t="s">
        <v>109</v>
      </c>
      <c r="L88" s="49">
        <f t="shared" si="20"/>
        <v>-150</v>
      </c>
      <c r="M88" s="50" t="s">
        <v>110</v>
      </c>
      <c r="N88" s="47">
        <v>66514</v>
      </c>
      <c r="O88" s="48" t="s">
        <v>109</v>
      </c>
      <c r="P88" s="49">
        <f t="shared" si="21"/>
        <v>-2340</v>
      </c>
      <c r="Q88" s="51" t="s">
        <v>110</v>
      </c>
      <c r="R88" s="3"/>
    </row>
    <row r="89" spans="1:18" ht="18.600000000000001" x14ac:dyDescent="0.25">
      <c r="A89" s="46">
        <v>26</v>
      </c>
      <c r="B89" s="47">
        <v>67589</v>
      </c>
      <c r="C89" s="48" t="s">
        <v>109</v>
      </c>
      <c r="D89" s="49">
        <f t="shared" si="18"/>
        <v>-2130</v>
      </c>
      <c r="E89" s="50" t="s">
        <v>110</v>
      </c>
      <c r="F89" s="47">
        <v>0</v>
      </c>
      <c r="G89" s="48" t="s">
        <v>109</v>
      </c>
      <c r="H89" s="49">
        <f t="shared" si="19"/>
        <v>0</v>
      </c>
      <c r="I89" s="50" t="s">
        <v>110</v>
      </c>
      <c r="J89" s="47">
        <v>3085</v>
      </c>
      <c r="K89" s="48" t="s">
        <v>109</v>
      </c>
      <c r="L89" s="49">
        <f t="shared" si="20"/>
        <v>-120</v>
      </c>
      <c r="M89" s="50" t="s">
        <v>110</v>
      </c>
      <c r="N89" s="47">
        <v>64504</v>
      </c>
      <c r="O89" s="48" t="s">
        <v>109</v>
      </c>
      <c r="P89" s="49">
        <f t="shared" si="21"/>
        <v>-2010</v>
      </c>
      <c r="Q89" s="51" t="s">
        <v>110</v>
      </c>
      <c r="R89" s="3"/>
    </row>
    <row r="90" spans="1:18" ht="18.600000000000001" x14ac:dyDescent="0.25">
      <c r="A90" s="46">
        <v>27</v>
      </c>
      <c r="B90" s="47">
        <v>65399</v>
      </c>
      <c r="C90" s="48" t="s">
        <v>109</v>
      </c>
      <c r="D90" s="49">
        <f t="shared" si="18"/>
        <v>-2190</v>
      </c>
      <c r="E90" s="50" t="s">
        <v>110</v>
      </c>
      <c r="F90" s="47">
        <v>0</v>
      </c>
      <c r="G90" s="48" t="s">
        <v>109</v>
      </c>
      <c r="H90" s="49">
        <f t="shared" si="19"/>
        <v>0</v>
      </c>
      <c r="I90" s="50" t="s">
        <v>110</v>
      </c>
      <c r="J90" s="47">
        <v>2965</v>
      </c>
      <c r="K90" s="48" t="s">
        <v>109</v>
      </c>
      <c r="L90" s="49">
        <f t="shared" si="20"/>
        <v>-120</v>
      </c>
      <c r="M90" s="50" t="s">
        <v>110</v>
      </c>
      <c r="N90" s="47">
        <v>62434</v>
      </c>
      <c r="O90" s="48" t="s">
        <v>109</v>
      </c>
      <c r="P90" s="49">
        <f t="shared" si="21"/>
        <v>-2070</v>
      </c>
      <c r="Q90" s="51" t="s">
        <v>110</v>
      </c>
      <c r="R90" s="3"/>
    </row>
    <row r="91" spans="1:18" ht="18.600000000000001" x14ac:dyDescent="0.25">
      <c r="A91" s="46">
        <v>28</v>
      </c>
      <c r="B91" s="47">
        <v>64036</v>
      </c>
      <c r="C91" s="48" t="s">
        <v>109</v>
      </c>
      <c r="D91" s="49">
        <f t="shared" si="18"/>
        <v>-1363</v>
      </c>
      <c r="E91" s="50" t="s">
        <v>110</v>
      </c>
      <c r="F91" s="47">
        <v>0</v>
      </c>
      <c r="G91" s="48" t="s">
        <v>109</v>
      </c>
      <c r="H91" s="49">
        <f t="shared" si="19"/>
        <v>0</v>
      </c>
      <c r="I91" s="50" t="s">
        <v>110</v>
      </c>
      <c r="J91" s="47">
        <v>2915</v>
      </c>
      <c r="K91" s="48" t="s">
        <v>109</v>
      </c>
      <c r="L91" s="49">
        <f t="shared" si="20"/>
        <v>-50</v>
      </c>
      <c r="M91" s="50" t="s">
        <v>110</v>
      </c>
      <c r="N91" s="47">
        <v>61121</v>
      </c>
      <c r="O91" s="48" t="s">
        <v>109</v>
      </c>
      <c r="P91" s="49">
        <f t="shared" si="21"/>
        <v>-1313</v>
      </c>
      <c r="Q91" s="51" t="s">
        <v>110</v>
      </c>
      <c r="R91" s="3"/>
    </row>
    <row r="92" spans="1:18" ht="18.600000000000001" x14ac:dyDescent="0.25">
      <c r="A92" s="46">
        <v>29</v>
      </c>
      <c r="B92" s="47">
        <v>62101</v>
      </c>
      <c r="C92" s="48" t="s">
        <v>109</v>
      </c>
      <c r="D92" s="49">
        <f t="shared" si="18"/>
        <v>-1935</v>
      </c>
      <c r="E92" s="50" t="s">
        <v>110</v>
      </c>
      <c r="F92" s="47">
        <v>0</v>
      </c>
      <c r="G92" s="48" t="s">
        <v>109</v>
      </c>
      <c r="H92" s="49">
        <f t="shared" si="19"/>
        <v>0</v>
      </c>
      <c r="I92" s="50" t="s">
        <v>110</v>
      </c>
      <c r="J92" s="47">
        <v>2915</v>
      </c>
      <c r="K92" s="48" t="s">
        <v>109</v>
      </c>
      <c r="L92" s="49">
        <f t="shared" si="20"/>
        <v>0</v>
      </c>
      <c r="M92" s="50" t="s">
        <v>110</v>
      </c>
      <c r="N92" s="47">
        <v>59186</v>
      </c>
      <c r="O92" s="48" t="s">
        <v>109</v>
      </c>
      <c r="P92" s="49">
        <f t="shared" si="21"/>
        <v>-1935</v>
      </c>
      <c r="Q92" s="51" t="s">
        <v>110</v>
      </c>
      <c r="R92" s="3"/>
    </row>
    <row r="93" spans="1:18" ht="18.600000000000001" x14ac:dyDescent="0.25">
      <c r="A93" s="46">
        <v>30</v>
      </c>
      <c r="B93" s="47">
        <f t="shared" ref="B93:B95" si="22">F93+J93+N93</f>
        <v>60481</v>
      </c>
      <c r="C93" s="48" t="s">
        <v>109</v>
      </c>
      <c r="D93" s="49">
        <f t="shared" si="18"/>
        <v>-1620</v>
      </c>
      <c r="E93" s="50" t="s">
        <v>110</v>
      </c>
      <c r="F93" s="47">
        <v>0</v>
      </c>
      <c r="G93" s="48" t="s">
        <v>109</v>
      </c>
      <c r="H93" s="49">
        <f t="shared" si="19"/>
        <v>0</v>
      </c>
      <c r="I93" s="50" t="s">
        <v>110</v>
      </c>
      <c r="J93" s="47">
        <v>2525</v>
      </c>
      <c r="K93" s="48" t="s">
        <v>109</v>
      </c>
      <c r="L93" s="49">
        <f t="shared" si="20"/>
        <v>-390</v>
      </c>
      <c r="M93" s="50" t="s">
        <v>110</v>
      </c>
      <c r="N93" s="47">
        <v>57956</v>
      </c>
      <c r="O93" s="48" t="s">
        <v>109</v>
      </c>
      <c r="P93" s="49">
        <f t="shared" si="21"/>
        <v>-1230</v>
      </c>
      <c r="Q93" s="51" t="s">
        <v>110</v>
      </c>
      <c r="R93" s="3"/>
    </row>
    <row r="94" spans="1:18" ht="18.600000000000001" x14ac:dyDescent="0.25">
      <c r="A94" s="46" t="s">
        <v>111</v>
      </c>
      <c r="B94" s="47">
        <f t="shared" si="22"/>
        <v>58197</v>
      </c>
      <c r="C94" s="48" t="s">
        <v>109</v>
      </c>
      <c r="D94" s="49">
        <f t="shared" si="18"/>
        <v>-2284</v>
      </c>
      <c r="E94" s="50" t="s">
        <v>110</v>
      </c>
      <c r="F94" s="47">
        <v>0</v>
      </c>
      <c r="G94" s="48" t="s">
        <v>109</v>
      </c>
      <c r="H94" s="49">
        <f t="shared" si="19"/>
        <v>0</v>
      </c>
      <c r="I94" s="50" t="s">
        <v>110</v>
      </c>
      <c r="J94" s="47">
        <v>2425</v>
      </c>
      <c r="K94" s="48" t="s">
        <v>109</v>
      </c>
      <c r="L94" s="49">
        <f t="shared" si="20"/>
        <v>-100</v>
      </c>
      <c r="M94" s="50" t="s">
        <v>110</v>
      </c>
      <c r="N94" s="47">
        <v>55772</v>
      </c>
      <c r="O94" s="48" t="s">
        <v>109</v>
      </c>
      <c r="P94" s="49">
        <f t="shared" si="21"/>
        <v>-2184</v>
      </c>
      <c r="Q94" s="51" t="s">
        <v>110</v>
      </c>
      <c r="R94" s="3"/>
    </row>
    <row r="95" spans="1:18" ht="18.600000000000001" x14ac:dyDescent="0.25">
      <c r="A95" s="46" t="s">
        <v>112</v>
      </c>
      <c r="B95" s="47">
        <f t="shared" si="22"/>
        <v>56182</v>
      </c>
      <c r="C95" s="48" t="s">
        <v>109</v>
      </c>
      <c r="D95" s="49">
        <f t="shared" si="18"/>
        <v>-2015</v>
      </c>
      <c r="E95" s="50" t="s">
        <v>110</v>
      </c>
      <c r="F95" s="47">
        <v>0</v>
      </c>
      <c r="G95" s="48" t="s">
        <v>109</v>
      </c>
      <c r="H95" s="49">
        <f t="shared" si="19"/>
        <v>0</v>
      </c>
      <c r="I95" s="50" t="s">
        <v>110</v>
      </c>
      <c r="J95" s="47">
        <v>2525</v>
      </c>
      <c r="K95" s="48" t="s">
        <v>109</v>
      </c>
      <c r="L95" s="49">
        <f t="shared" ref="L95:L125" si="23">J95-J94</f>
        <v>100</v>
      </c>
      <c r="M95" s="50" t="s">
        <v>110</v>
      </c>
      <c r="N95" s="47">
        <v>53657</v>
      </c>
      <c r="O95" s="48" t="s">
        <v>109</v>
      </c>
      <c r="P95" s="49">
        <f t="shared" ref="P95:P125" si="24">N95-N94</f>
        <v>-2115</v>
      </c>
      <c r="Q95" s="51" t="s">
        <v>110</v>
      </c>
      <c r="R95" s="3"/>
    </row>
    <row r="96" spans="1:18" ht="18.600000000000001" x14ac:dyDescent="0.25">
      <c r="A96" s="46" t="s">
        <v>175</v>
      </c>
      <c r="B96" s="47">
        <f t="shared" ref="B96:B125" si="25">F96+J96+N96</f>
        <v>0</v>
      </c>
      <c r="C96" s="48" t="s">
        <v>109</v>
      </c>
      <c r="D96" s="49">
        <f t="shared" si="18"/>
        <v>-56182</v>
      </c>
      <c r="E96" s="50" t="s">
        <v>110</v>
      </c>
      <c r="F96" s="47">
        <v>0</v>
      </c>
      <c r="G96" s="48" t="s">
        <v>109</v>
      </c>
      <c r="H96" s="49">
        <f t="shared" ref="H96:H125" si="26">F96-F95</f>
        <v>0</v>
      </c>
      <c r="I96" s="50" t="s">
        <v>110</v>
      </c>
      <c r="J96" s="74" t="n">
        <v>2475.0</v>
      </c>
      <c r="K96" s="75" t="s">
        <v>109</v>
      </c>
      <c r="L96" s="76">
        <f t="shared" si="23"/>
        <v>-2525</v>
      </c>
      <c r="M96" s="77" t="s">
        <v>110</v>
      </c>
      <c r="N96" s="74" t="n">
        <v>52102.0</v>
      </c>
      <c r="O96" s="48" t="s">
        <v>109</v>
      </c>
      <c r="P96" s="49">
        <f t="shared" si="24"/>
        <v>-53657</v>
      </c>
      <c r="Q96" s="51" t="s">
        <v>110</v>
      </c>
      <c r="R96" s="3"/>
    </row>
    <row r="97" spans="1:18" ht="18.600000000000001" x14ac:dyDescent="0.25">
      <c r="A97" s="46" t="s">
        <v>176</v>
      </c>
      <c r="B97" s="47">
        <f t="shared" si="25"/>
        <v>0</v>
      </c>
      <c r="C97" s="48" t="s">
        <v>109</v>
      </c>
      <c r="D97" s="49">
        <f t="shared" ref="D97:D98" si="27">H97+L97+P97</f>
        <v>0</v>
      </c>
      <c r="E97" s="50" t="s">
        <v>110</v>
      </c>
      <c r="F97" s="47">
        <v>0</v>
      </c>
      <c r="G97" s="48" t="s">
        <v>109</v>
      </c>
      <c r="H97" s="49">
        <f t="shared" si="26"/>
        <v>0</v>
      </c>
      <c r="I97" s="50" t="s">
        <v>110</v>
      </c>
      <c r="J97" s="74" t="n">
        <v>2395.0</v>
      </c>
      <c r="K97" s="75" t="s">
        <v>109</v>
      </c>
      <c r="L97" s="76">
        <f t="shared" si="23"/>
        <v>0</v>
      </c>
      <c r="M97" s="77" t="s">
        <v>110</v>
      </c>
      <c r="N97" s="74" t="n">
        <v>50857.0</v>
      </c>
      <c r="O97" s="48" t="s">
        <v>109</v>
      </c>
      <c r="P97" s="49">
        <f t="shared" si="24"/>
        <v>0</v>
      </c>
      <c r="Q97" s="51" t="s">
        <v>110</v>
      </c>
      <c r="R97" s="3"/>
    </row>
    <row r="98" spans="1:18" ht="18.600000000000001" x14ac:dyDescent="0.25">
      <c r="A98" s="46" t="s">
        <v>177</v>
      </c>
      <c r="B98" s="47">
        <f t="shared" si="25"/>
        <v>0</v>
      </c>
      <c r="C98" s="48" t="s">
        <v>109</v>
      </c>
      <c r="D98" s="49">
        <f t="shared" si="27"/>
        <v>0</v>
      </c>
      <c r="E98" s="50" t="s">
        <v>110</v>
      </c>
      <c r="F98" s="47">
        <v>0</v>
      </c>
      <c r="G98" s="48" t="s">
        <v>109</v>
      </c>
      <c r="H98" s="49">
        <f t="shared" si="26"/>
        <v>0</v>
      </c>
      <c r="I98" s="50" t="s">
        <v>110</v>
      </c>
      <c r="J98" s="74" t="n">
        <v>2515.0</v>
      </c>
      <c r="K98" s="75" t="s">
        <v>109</v>
      </c>
      <c r="L98" s="76">
        <f t="shared" si="23"/>
        <v>0</v>
      </c>
      <c r="M98" s="77" t="s">
        <v>110</v>
      </c>
      <c r="N98" s="74" t="n">
        <v>48637.0</v>
      </c>
      <c r="O98" s="48" t="s">
        <v>109</v>
      </c>
      <c r="P98" s="49">
        <f t="shared" si="24"/>
        <v>0</v>
      </c>
      <c r="Q98" s="51" t="s">
        <v>110</v>
      </c>
      <c r="R98" s="3"/>
    </row>
    <row r="99" spans="1:18" ht="18.600000000000001" x14ac:dyDescent="0.25">
      <c r="A99" s="46" t="s">
        <v>178</v>
      </c>
      <c r="B99" s="47">
        <f t="shared" si="25"/>
        <v>0</v>
      </c>
      <c r="C99" s="48" t="s">
        <v>109</v>
      </c>
      <c r="D99" s="49">
        <f t="shared" ref="D99:D102" si="28">H99+L99+P99</f>
        <v>0</v>
      </c>
      <c r="E99" s="50" t="s">
        <v>110</v>
      </c>
      <c r="F99" s="47">
        <v>0</v>
      </c>
      <c r="G99" s="48" t="s">
        <v>109</v>
      </c>
      <c r="H99" s="49">
        <f t="shared" si="26"/>
        <v>0</v>
      </c>
      <c r="I99" s="50" t="s">
        <v>110</v>
      </c>
      <c r="J99" s="74" t="n">
        <v>2515.0</v>
      </c>
      <c r="K99" s="75" t="s">
        <v>109</v>
      </c>
      <c r="L99" s="76">
        <f t="shared" si="23"/>
        <v>0</v>
      </c>
      <c r="M99" s="77" t="s">
        <v>110</v>
      </c>
      <c r="N99" s="74" t="n">
        <v>44762.0</v>
      </c>
      <c r="O99" s="48" t="s">
        <v>109</v>
      </c>
      <c r="P99" s="49">
        <f t="shared" si="24"/>
        <v>0</v>
      </c>
      <c r="Q99" s="51" t="s">
        <v>110</v>
      </c>
      <c r="R99" s="3"/>
    </row>
    <row r="100" spans="1:18" ht="18.600000000000001" x14ac:dyDescent="0.25">
      <c r="A100" s="46" t="s">
        <v>179</v>
      </c>
      <c r="B100" s="47">
        <f t="shared" si="25"/>
        <v>0</v>
      </c>
      <c r="C100" s="48" t="s">
        <v>109</v>
      </c>
      <c r="D100" s="49">
        <f t="shared" si="28"/>
        <v>0</v>
      </c>
      <c r="E100" s="50" t="s">
        <v>110</v>
      </c>
      <c r="F100" s="47">
        <v>0</v>
      </c>
      <c r="G100" s="48" t="s">
        <v>109</v>
      </c>
      <c r="H100" s="49">
        <f t="shared" si="26"/>
        <v>0</v>
      </c>
      <c r="I100" s="50" t="s">
        <v>110</v>
      </c>
      <c r="J100" s="74" t="n">
        <v>2515.0</v>
      </c>
      <c r="K100" s="75" t="s">
        <v>109</v>
      </c>
      <c r="L100" s="76">
        <f t="shared" si="23"/>
        <v>0</v>
      </c>
      <c r="M100" s="77" t="s">
        <v>110</v>
      </c>
      <c r="N100" s="74" t="n">
        <v>40077.0</v>
      </c>
      <c r="O100" s="48" t="s">
        <v>109</v>
      </c>
      <c r="P100" s="49">
        <f t="shared" si="24"/>
        <v>0</v>
      </c>
      <c r="Q100" s="51" t="s">
        <v>110</v>
      </c>
      <c r="R100" s="3"/>
    </row>
    <row r="101" spans="1:18" ht="0.0" x14ac:dyDescent="0.25" customHeight="true" hidden="true">
      <c r="A101" s="46"/>
      <c r="B101" s="47">
        <f t="shared" si="25"/>
        <v>0</v>
      </c>
      <c r="C101" s="48" t="s">
        <v>109</v>
      </c>
      <c r="D101" s="49">
        <f t="shared" si="28"/>
        <v>0</v>
      </c>
      <c r="E101" s="50" t="s">
        <v>110</v>
      </c>
      <c r="F101" s="47">
        <v>0</v>
      </c>
      <c r="G101" s="48" t="s">
        <v>109</v>
      </c>
      <c r="H101" s="49">
        <f t="shared" si="26"/>
        <v>0</v>
      </c>
      <c r="I101" s="50" t="s">
        <v>110</v>
      </c>
      <c r="J101" s="74">
        <v>0</v>
      </c>
      <c r="K101" s="75" t="s">
        <v>109</v>
      </c>
      <c r="L101" s="76">
        <f t="shared" si="23"/>
        <v>0</v>
      </c>
      <c r="M101" s="77" t="s">
        <v>110</v>
      </c>
      <c r="N101" s="74">
        <v>0</v>
      </c>
      <c r="O101" s="48" t="s">
        <v>109</v>
      </c>
      <c r="P101" s="49">
        <f t="shared" si="24"/>
        <v>0</v>
      </c>
      <c r="Q101" s="51" t="s">
        <v>110</v>
      </c>
      <c r="R101" s="3"/>
    </row>
    <row r="102" spans="1:18" ht="0.0" x14ac:dyDescent="0.25" customHeight="true" hidden="true">
      <c r="A102" s="46"/>
      <c r="B102" s="47">
        <f t="shared" si="25"/>
        <v>0</v>
      </c>
      <c r="C102" s="48" t="s">
        <v>109</v>
      </c>
      <c r="D102" s="49">
        <f t="shared" si="28"/>
        <v>0</v>
      </c>
      <c r="E102" s="50" t="s">
        <v>110</v>
      </c>
      <c r="F102" s="47">
        <v>0</v>
      </c>
      <c r="G102" s="48" t="s">
        <v>109</v>
      </c>
      <c r="H102" s="49">
        <f t="shared" si="26"/>
        <v>0</v>
      </c>
      <c r="I102" s="50" t="s">
        <v>110</v>
      </c>
      <c r="J102" s="74">
        <v>0</v>
      </c>
      <c r="K102" s="75" t="s">
        <v>109</v>
      </c>
      <c r="L102" s="76">
        <f t="shared" si="23"/>
        <v>0</v>
      </c>
      <c r="M102" s="77" t="s">
        <v>110</v>
      </c>
      <c r="N102" s="74">
        <v>0</v>
      </c>
      <c r="O102" s="48" t="s">
        <v>109</v>
      </c>
      <c r="P102" s="49">
        <f t="shared" si="24"/>
        <v>0</v>
      </c>
      <c r="Q102" s="51" t="s">
        <v>110</v>
      </c>
      <c r="R102" s="3"/>
    </row>
    <row r="103" spans="1:18" ht="0.0" x14ac:dyDescent="0.25" customHeight="true" hidden="true">
      <c r="A103" s="46"/>
      <c r="B103" s="47">
        <f t="shared" si="25"/>
        <v>0</v>
      </c>
      <c r="C103" s="48" t="s">
        <v>109</v>
      </c>
      <c r="D103" s="49">
        <f t="shared" ref="D103:D112" si="29">H103+L103+P103</f>
        <v>0</v>
      </c>
      <c r="E103" s="50" t="s">
        <v>110</v>
      </c>
      <c r="F103" s="47">
        <v>0</v>
      </c>
      <c r="G103" s="48" t="s">
        <v>109</v>
      </c>
      <c r="H103" s="49">
        <f t="shared" si="26"/>
        <v>0</v>
      </c>
      <c r="I103" s="50" t="s">
        <v>110</v>
      </c>
      <c r="J103" s="74">
        <v>0</v>
      </c>
      <c r="K103" s="75" t="s">
        <v>109</v>
      </c>
      <c r="L103" s="76">
        <f t="shared" si="23"/>
        <v>0</v>
      </c>
      <c r="M103" s="77" t="s">
        <v>110</v>
      </c>
      <c r="N103" s="74">
        <v>0</v>
      </c>
      <c r="O103" s="48" t="s">
        <v>109</v>
      </c>
      <c r="P103" s="49">
        <f t="shared" si="24"/>
        <v>0</v>
      </c>
      <c r="Q103" s="51" t="s">
        <v>110</v>
      </c>
      <c r="R103" s="3"/>
    </row>
    <row r="104" spans="1:18" ht="0.0" x14ac:dyDescent="0.25" customHeight="true" hidden="true">
      <c r="A104" s="46"/>
      <c r="B104" s="47">
        <f t="shared" si="25"/>
        <v>0</v>
      </c>
      <c r="C104" s="48" t="s">
        <v>109</v>
      </c>
      <c r="D104" s="49">
        <f t="shared" si="29"/>
        <v>0</v>
      </c>
      <c r="E104" s="50" t="s">
        <v>110</v>
      </c>
      <c r="F104" s="47">
        <v>0</v>
      </c>
      <c r="G104" s="48" t="s">
        <v>109</v>
      </c>
      <c r="H104" s="49">
        <f t="shared" si="26"/>
        <v>0</v>
      </c>
      <c r="I104" s="50" t="s">
        <v>110</v>
      </c>
      <c r="J104" s="74">
        <v>0</v>
      </c>
      <c r="K104" s="75" t="s">
        <v>109</v>
      </c>
      <c r="L104" s="76">
        <f t="shared" si="23"/>
        <v>0</v>
      </c>
      <c r="M104" s="77" t="s">
        <v>110</v>
      </c>
      <c r="N104" s="74">
        <v>0</v>
      </c>
      <c r="O104" s="48" t="s">
        <v>109</v>
      </c>
      <c r="P104" s="49">
        <f t="shared" si="24"/>
        <v>0</v>
      </c>
      <c r="Q104" s="51" t="s">
        <v>110</v>
      </c>
      <c r="R104" s="3"/>
    </row>
    <row r="105" spans="1:18" ht="0.0" x14ac:dyDescent="0.25" customHeight="true" hidden="true">
      <c r="A105" s="46"/>
      <c r="B105" s="47">
        <f t="shared" si="25"/>
        <v>0</v>
      </c>
      <c r="C105" s="48" t="s">
        <v>109</v>
      </c>
      <c r="D105" s="49">
        <f t="shared" si="29"/>
        <v>0</v>
      </c>
      <c r="E105" s="50" t="s">
        <v>110</v>
      </c>
      <c r="F105" s="47">
        <v>0</v>
      </c>
      <c r="G105" s="48" t="s">
        <v>109</v>
      </c>
      <c r="H105" s="49">
        <f t="shared" si="26"/>
        <v>0</v>
      </c>
      <c r="I105" s="50" t="s">
        <v>110</v>
      </c>
      <c r="J105" s="74">
        <v>0</v>
      </c>
      <c r="K105" s="75" t="s">
        <v>109</v>
      </c>
      <c r="L105" s="76">
        <f t="shared" si="23"/>
        <v>0</v>
      </c>
      <c r="M105" s="77" t="s">
        <v>110</v>
      </c>
      <c r="N105" s="74">
        <v>0</v>
      </c>
      <c r="O105" s="48" t="s">
        <v>109</v>
      </c>
      <c r="P105" s="49">
        <f t="shared" si="24"/>
        <v>0</v>
      </c>
      <c r="Q105" s="51" t="s">
        <v>110</v>
      </c>
      <c r="R105" s="3"/>
    </row>
    <row r="106" spans="1:18" ht="0.0" x14ac:dyDescent="0.25" customHeight="true" hidden="true">
      <c r="A106" s="46"/>
      <c r="B106" s="47">
        <f t="shared" si="25"/>
        <v>0</v>
      </c>
      <c r="C106" s="48" t="s">
        <v>109</v>
      </c>
      <c r="D106" s="49">
        <f t="shared" si="29"/>
        <v>0</v>
      </c>
      <c r="E106" s="50" t="s">
        <v>110</v>
      </c>
      <c r="F106" s="47">
        <v>0</v>
      </c>
      <c r="G106" s="48" t="s">
        <v>109</v>
      </c>
      <c r="H106" s="49">
        <f t="shared" si="26"/>
        <v>0</v>
      </c>
      <c r="I106" s="50" t="s">
        <v>110</v>
      </c>
      <c r="J106" s="74">
        <v>0</v>
      </c>
      <c r="K106" s="75" t="s">
        <v>109</v>
      </c>
      <c r="L106" s="76">
        <f t="shared" si="23"/>
        <v>0</v>
      </c>
      <c r="M106" s="77" t="s">
        <v>110</v>
      </c>
      <c r="N106" s="74">
        <v>0</v>
      </c>
      <c r="O106" s="48" t="s">
        <v>109</v>
      </c>
      <c r="P106" s="49">
        <f t="shared" si="24"/>
        <v>0</v>
      </c>
      <c r="Q106" s="51" t="s">
        <v>110</v>
      </c>
      <c r="R106" s="3"/>
    </row>
    <row r="107" spans="1:18" ht="0.0" x14ac:dyDescent="0.25" customHeight="true" hidden="true">
      <c r="A107" s="46"/>
      <c r="B107" s="47">
        <f t="shared" si="25"/>
        <v>0</v>
      </c>
      <c r="C107" s="48" t="s">
        <v>109</v>
      </c>
      <c r="D107" s="49">
        <f t="shared" si="29"/>
        <v>0</v>
      </c>
      <c r="E107" s="50" t="s">
        <v>110</v>
      </c>
      <c r="F107" s="47">
        <v>0</v>
      </c>
      <c r="G107" s="48" t="s">
        <v>109</v>
      </c>
      <c r="H107" s="49">
        <f t="shared" si="26"/>
        <v>0</v>
      </c>
      <c r="I107" s="50" t="s">
        <v>110</v>
      </c>
      <c r="J107" s="74">
        <v>0</v>
      </c>
      <c r="K107" s="75" t="s">
        <v>109</v>
      </c>
      <c r="L107" s="76">
        <f t="shared" si="23"/>
        <v>0</v>
      </c>
      <c r="M107" s="77" t="s">
        <v>110</v>
      </c>
      <c r="N107" s="74">
        <v>0</v>
      </c>
      <c r="O107" s="48" t="s">
        <v>109</v>
      </c>
      <c r="P107" s="49">
        <f t="shared" si="24"/>
        <v>0</v>
      </c>
      <c r="Q107" s="51" t="s">
        <v>110</v>
      </c>
      <c r="R107" s="3"/>
    </row>
    <row r="108" spans="1:18" ht="0.0" x14ac:dyDescent="0.25" customHeight="true" hidden="true">
      <c r="A108" s="46"/>
      <c r="B108" s="47">
        <f t="shared" si="25"/>
        <v>0</v>
      </c>
      <c r="C108" s="48" t="s">
        <v>109</v>
      </c>
      <c r="D108" s="49">
        <f t="shared" si="29"/>
        <v>0</v>
      </c>
      <c r="E108" s="50" t="s">
        <v>110</v>
      </c>
      <c r="F108" s="47">
        <v>0</v>
      </c>
      <c r="G108" s="48" t="s">
        <v>109</v>
      </c>
      <c r="H108" s="49">
        <f t="shared" si="26"/>
        <v>0</v>
      </c>
      <c r="I108" s="50" t="s">
        <v>110</v>
      </c>
      <c r="J108" s="74">
        <v>0</v>
      </c>
      <c r="K108" s="75" t="s">
        <v>109</v>
      </c>
      <c r="L108" s="76">
        <f t="shared" si="23"/>
        <v>0</v>
      </c>
      <c r="M108" s="77" t="s">
        <v>110</v>
      </c>
      <c r="N108" s="74">
        <v>0</v>
      </c>
      <c r="O108" s="48" t="s">
        <v>109</v>
      </c>
      <c r="P108" s="49">
        <f t="shared" si="24"/>
        <v>0</v>
      </c>
      <c r="Q108" s="51" t="s">
        <v>110</v>
      </c>
      <c r="R108" s="3"/>
    </row>
    <row r="109" spans="1:18" ht="0.0" x14ac:dyDescent="0.25" customHeight="true" hidden="true">
      <c r="A109" s="46"/>
      <c r="B109" s="47">
        <f t="shared" si="25"/>
        <v>0</v>
      </c>
      <c r="C109" s="48" t="s">
        <v>109</v>
      </c>
      <c r="D109" s="49">
        <f t="shared" si="29"/>
        <v>0</v>
      </c>
      <c r="E109" s="50" t="s">
        <v>110</v>
      </c>
      <c r="F109" s="47">
        <v>0</v>
      </c>
      <c r="G109" s="48" t="s">
        <v>109</v>
      </c>
      <c r="H109" s="49">
        <f t="shared" si="26"/>
        <v>0</v>
      </c>
      <c r="I109" s="50" t="s">
        <v>110</v>
      </c>
      <c r="J109" s="74">
        <v>0</v>
      </c>
      <c r="K109" s="75" t="s">
        <v>109</v>
      </c>
      <c r="L109" s="76">
        <f t="shared" si="23"/>
        <v>0</v>
      </c>
      <c r="M109" s="77" t="s">
        <v>110</v>
      </c>
      <c r="N109" s="74">
        <v>0</v>
      </c>
      <c r="O109" s="48" t="s">
        <v>109</v>
      </c>
      <c r="P109" s="49">
        <f t="shared" si="24"/>
        <v>0</v>
      </c>
      <c r="Q109" s="51" t="s">
        <v>110</v>
      </c>
      <c r="R109" s="3"/>
    </row>
    <row r="110" spans="1:18" ht="0.0" x14ac:dyDescent="0.25" customHeight="true" hidden="true">
      <c r="A110" s="46"/>
      <c r="B110" s="47">
        <f t="shared" si="25"/>
        <v>0</v>
      </c>
      <c r="C110" s="48" t="s">
        <v>109</v>
      </c>
      <c r="D110" s="49">
        <f t="shared" si="29"/>
        <v>0</v>
      </c>
      <c r="E110" s="50" t="s">
        <v>110</v>
      </c>
      <c r="F110" s="47">
        <v>0</v>
      </c>
      <c r="G110" s="48" t="s">
        <v>109</v>
      </c>
      <c r="H110" s="49">
        <f t="shared" si="26"/>
        <v>0</v>
      </c>
      <c r="I110" s="50" t="s">
        <v>110</v>
      </c>
      <c r="J110" s="74">
        <v>0</v>
      </c>
      <c r="K110" s="75" t="s">
        <v>109</v>
      </c>
      <c r="L110" s="76">
        <f t="shared" si="23"/>
        <v>0</v>
      </c>
      <c r="M110" s="77" t="s">
        <v>110</v>
      </c>
      <c r="N110" s="74">
        <v>0</v>
      </c>
      <c r="O110" s="48" t="s">
        <v>109</v>
      </c>
      <c r="P110" s="49">
        <f t="shared" si="24"/>
        <v>0</v>
      </c>
      <c r="Q110" s="51" t="s">
        <v>110</v>
      </c>
      <c r="R110" s="3"/>
    </row>
    <row r="111" spans="1:18" ht="0.0" x14ac:dyDescent="0.25" customHeight="true" hidden="true">
      <c r="A111" s="46"/>
      <c r="B111" s="47">
        <f t="shared" si="25"/>
        <v>0</v>
      </c>
      <c r="C111" s="48" t="s">
        <v>109</v>
      </c>
      <c r="D111" s="49">
        <f t="shared" si="29"/>
        <v>0</v>
      </c>
      <c r="E111" s="50" t="s">
        <v>110</v>
      </c>
      <c r="F111" s="47">
        <v>0</v>
      </c>
      <c r="G111" s="48" t="s">
        <v>109</v>
      </c>
      <c r="H111" s="49">
        <f t="shared" si="26"/>
        <v>0</v>
      </c>
      <c r="I111" s="50" t="s">
        <v>110</v>
      </c>
      <c r="J111" s="74">
        <v>0</v>
      </c>
      <c r="K111" s="75" t="s">
        <v>109</v>
      </c>
      <c r="L111" s="76">
        <f t="shared" si="23"/>
        <v>0</v>
      </c>
      <c r="M111" s="77" t="s">
        <v>110</v>
      </c>
      <c r="N111" s="74">
        <v>0</v>
      </c>
      <c r="O111" s="48" t="s">
        <v>109</v>
      </c>
      <c r="P111" s="49">
        <f t="shared" si="24"/>
        <v>0</v>
      </c>
      <c r="Q111" s="51" t="s">
        <v>110</v>
      </c>
      <c r="R111" s="3"/>
    </row>
    <row r="112" spans="1:18" ht="0.0" x14ac:dyDescent="0.25" customHeight="true" hidden="true">
      <c r="A112" s="46"/>
      <c r="B112" s="47">
        <f t="shared" si="25"/>
        <v>0</v>
      </c>
      <c r="C112" s="48" t="s">
        <v>109</v>
      </c>
      <c r="D112" s="49">
        <f t="shared" si="29"/>
        <v>0</v>
      </c>
      <c r="E112" s="50" t="s">
        <v>110</v>
      </c>
      <c r="F112" s="47">
        <v>0</v>
      </c>
      <c r="G112" s="48" t="s">
        <v>109</v>
      </c>
      <c r="H112" s="49">
        <f t="shared" si="26"/>
        <v>0</v>
      </c>
      <c r="I112" s="50" t="s">
        <v>110</v>
      </c>
      <c r="J112" s="74">
        <v>0</v>
      </c>
      <c r="K112" s="75" t="s">
        <v>109</v>
      </c>
      <c r="L112" s="76">
        <f t="shared" si="23"/>
        <v>0</v>
      </c>
      <c r="M112" s="77" t="s">
        <v>110</v>
      </c>
      <c r="N112" s="74">
        <v>0</v>
      </c>
      <c r="O112" s="48" t="s">
        <v>109</v>
      </c>
      <c r="P112" s="49">
        <f t="shared" si="24"/>
        <v>0</v>
      </c>
      <c r="Q112" s="51" t="s">
        <v>110</v>
      </c>
      <c r="R112" s="3"/>
    </row>
    <row r="113" spans="1:18" ht="0.0" x14ac:dyDescent="0.25" customHeight="true" hidden="true">
      <c r="A113" s="46"/>
      <c r="B113" s="47">
        <f t="shared" si="25"/>
        <v>0</v>
      </c>
      <c r="C113" s="48" t="s">
        <v>109</v>
      </c>
      <c r="D113" s="49">
        <f t="shared" ref="D113:D125" si="30">H113+L113+P113</f>
        <v>0</v>
      </c>
      <c r="E113" s="50" t="s">
        <v>110</v>
      </c>
      <c r="F113" s="47">
        <v>0</v>
      </c>
      <c r="G113" s="48" t="s">
        <v>109</v>
      </c>
      <c r="H113" s="49">
        <f t="shared" si="26"/>
        <v>0</v>
      </c>
      <c r="I113" s="50" t="s">
        <v>110</v>
      </c>
      <c r="J113" s="74">
        <v>0</v>
      </c>
      <c r="K113" s="75" t="s">
        <v>109</v>
      </c>
      <c r="L113" s="76">
        <f t="shared" si="23"/>
        <v>0</v>
      </c>
      <c r="M113" s="77" t="s">
        <v>110</v>
      </c>
      <c r="N113" s="74">
        <v>0</v>
      </c>
      <c r="O113" s="48" t="s">
        <v>109</v>
      </c>
      <c r="P113" s="49">
        <f t="shared" si="24"/>
        <v>0</v>
      </c>
      <c r="Q113" s="51" t="s">
        <v>110</v>
      </c>
      <c r="R113" s="3"/>
    </row>
    <row r="114" spans="1:18" ht="0.0" x14ac:dyDescent="0.25" customHeight="true" hidden="true">
      <c r="A114" s="46"/>
      <c r="B114" s="47">
        <f t="shared" si="25"/>
        <v>0</v>
      </c>
      <c r="C114" s="48" t="s">
        <v>109</v>
      </c>
      <c r="D114" s="49">
        <f t="shared" si="30"/>
        <v>0</v>
      </c>
      <c r="E114" s="50" t="s">
        <v>110</v>
      </c>
      <c r="F114" s="47">
        <v>0</v>
      </c>
      <c r="G114" s="48" t="s">
        <v>109</v>
      </c>
      <c r="H114" s="49">
        <f t="shared" si="26"/>
        <v>0</v>
      </c>
      <c r="I114" s="50" t="s">
        <v>110</v>
      </c>
      <c r="J114" s="74">
        <v>0</v>
      </c>
      <c r="K114" s="75" t="s">
        <v>109</v>
      </c>
      <c r="L114" s="76">
        <f t="shared" si="23"/>
        <v>0</v>
      </c>
      <c r="M114" s="77" t="s">
        <v>110</v>
      </c>
      <c r="N114" s="74">
        <v>0</v>
      </c>
      <c r="O114" s="48" t="s">
        <v>109</v>
      </c>
      <c r="P114" s="49">
        <f t="shared" si="24"/>
        <v>0</v>
      </c>
      <c r="Q114" s="51" t="s">
        <v>110</v>
      </c>
      <c r="R114" s="3"/>
    </row>
    <row r="115" spans="1:18" ht="0.0" x14ac:dyDescent="0.25" customHeight="true" hidden="true">
      <c r="A115" s="46"/>
      <c r="B115" s="47">
        <f t="shared" si="25"/>
        <v>0</v>
      </c>
      <c r="C115" s="48" t="s">
        <v>109</v>
      </c>
      <c r="D115" s="49">
        <f t="shared" si="30"/>
        <v>0</v>
      </c>
      <c r="E115" s="50" t="s">
        <v>110</v>
      </c>
      <c r="F115" s="47">
        <v>0</v>
      </c>
      <c r="G115" s="48" t="s">
        <v>109</v>
      </c>
      <c r="H115" s="49">
        <f t="shared" si="26"/>
        <v>0</v>
      </c>
      <c r="I115" s="50" t="s">
        <v>110</v>
      </c>
      <c r="J115" s="74">
        <v>0</v>
      </c>
      <c r="K115" s="75" t="s">
        <v>109</v>
      </c>
      <c r="L115" s="76">
        <f t="shared" si="23"/>
        <v>0</v>
      </c>
      <c r="M115" s="77" t="s">
        <v>110</v>
      </c>
      <c r="N115" s="74">
        <v>0</v>
      </c>
      <c r="O115" s="48" t="s">
        <v>109</v>
      </c>
      <c r="P115" s="49">
        <f t="shared" si="24"/>
        <v>0</v>
      </c>
      <c r="Q115" s="51" t="s">
        <v>110</v>
      </c>
      <c r="R115" s="3"/>
    </row>
    <row r="116" spans="1:18" ht="0.0" x14ac:dyDescent="0.25" customHeight="true" hidden="true">
      <c r="A116" s="46"/>
      <c r="B116" s="47">
        <f t="shared" si="25"/>
        <v>0</v>
      </c>
      <c r="C116" s="48" t="s">
        <v>109</v>
      </c>
      <c r="D116" s="49">
        <f t="shared" si="30"/>
        <v>0</v>
      </c>
      <c r="E116" s="50" t="s">
        <v>110</v>
      </c>
      <c r="F116" s="47">
        <v>0</v>
      </c>
      <c r="G116" s="48" t="s">
        <v>109</v>
      </c>
      <c r="H116" s="49">
        <f t="shared" si="26"/>
        <v>0</v>
      </c>
      <c r="I116" s="50" t="s">
        <v>110</v>
      </c>
      <c r="J116" s="74">
        <v>0</v>
      </c>
      <c r="K116" s="75" t="s">
        <v>109</v>
      </c>
      <c r="L116" s="76">
        <f t="shared" si="23"/>
        <v>0</v>
      </c>
      <c r="M116" s="77" t="s">
        <v>110</v>
      </c>
      <c r="N116" s="74">
        <v>0</v>
      </c>
      <c r="O116" s="48" t="s">
        <v>109</v>
      </c>
      <c r="P116" s="49">
        <f t="shared" si="24"/>
        <v>0</v>
      </c>
      <c r="Q116" s="51" t="s">
        <v>110</v>
      </c>
      <c r="R116" s="3"/>
    </row>
    <row r="117" spans="1:18" ht="0.0" x14ac:dyDescent="0.25" customHeight="true" hidden="true">
      <c r="A117" s="46"/>
      <c r="B117" s="47">
        <f t="shared" si="25"/>
        <v>0</v>
      </c>
      <c r="C117" s="48" t="s">
        <v>109</v>
      </c>
      <c r="D117" s="49">
        <f t="shared" si="30"/>
        <v>0</v>
      </c>
      <c r="E117" s="50" t="s">
        <v>110</v>
      </c>
      <c r="F117" s="47">
        <v>0</v>
      </c>
      <c r="G117" s="48" t="s">
        <v>109</v>
      </c>
      <c r="H117" s="49">
        <f t="shared" si="26"/>
        <v>0</v>
      </c>
      <c r="I117" s="50" t="s">
        <v>110</v>
      </c>
      <c r="J117" s="74">
        <v>0</v>
      </c>
      <c r="K117" s="75" t="s">
        <v>109</v>
      </c>
      <c r="L117" s="76">
        <f t="shared" si="23"/>
        <v>0</v>
      </c>
      <c r="M117" s="77" t="s">
        <v>110</v>
      </c>
      <c r="N117" s="74">
        <v>0</v>
      </c>
      <c r="O117" s="48" t="s">
        <v>109</v>
      </c>
      <c r="P117" s="49">
        <f t="shared" si="24"/>
        <v>0</v>
      </c>
      <c r="Q117" s="51" t="s">
        <v>110</v>
      </c>
      <c r="R117" s="3"/>
    </row>
    <row r="118" spans="1:18" ht="0.0" x14ac:dyDescent="0.25" customHeight="true" hidden="true">
      <c r="A118" s="46"/>
      <c r="B118" s="47">
        <f t="shared" si="25"/>
        <v>0</v>
      </c>
      <c r="C118" s="48" t="s">
        <v>109</v>
      </c>
      <c r="D118" s="49">
        <f t="shared" si="30"/>
        <v>0</v>
      </c>
      <c r="E118" s="50" t="s">
        <v>110</v>
      </c>
      <c r="F118" s="47">
        <v>0</v>
      </c>
      <c r="G118" s="48" t="s">
        <v>109</v>
      </c>
      <c r="H118" s="49">
        <f t="shared" si="26"/>
        <v>0</v>
      </c>
      <c r="I118" s="50" t="s">
        <v>110</v>
      </c>
      <c r="J118" s="74">
        <v>0</v>
      </c>
      <c r="K118" s="75" t="s">
        <v>109</v>
      </c>
      <c r="L118" s="76">
        <f t="shared" si="23"/>
        <v>0</v>
      </c>
      <c r="M118" s="77" t="s">
        <v>110</v>
      </c>
      <c r="N118" s="74">
        <v>0</v>
      </c>
      <c r="O118" s="48" t="s">
        <v>109</v>
      </c>
      <c r="P118" s="49">
        <f t="shared" si="24"/>
        <v>0</v>
      </c>
      <c r="Q118" s="51" t="s">
        <v>110</v>
      </c>
      <c r="R118" s="3"/>
    </row>
    <row r="119" spans="1:18" ht="0.0" x14ac:dyDescent="0.25" customHeight="true" hidden="true">
      <c r="A119" s="46"/>
      <c r="B119" s="47">
        <f t="shared" si="25"/>
        <v>0</v>
      </c>
      <c r="C119" s="48" t="s">
        <v>109</v>
      </c>
      <c r="D119" s="49">
        <f t="shared" si="30"/>
        <v>0</v>
      </c>
      <c r="E119" s="50" t="s">
        <v>110</v>
      </c>
      <c r="F119" s="47">
        <v>0</v>
      </c>
      <c r="G119" s="48" t="s">
        <v>109</v>
      </c>
      <c r="H119" s="49">
        <f t="shared" si="26"/>
        <v>0</v>
      </c>
      <c r="I119" s="50" t="s">
        <v>110</v>
      </c>
      <c r="J119" s="74">
        <v>0</v>
      </c>
      <c r="K119" s="75" t="s">
        <v>109</v>
      </c>
      <c r="L119" s="76">
        <f t="shared" si="23"/>
        <v>0</v>
      </c>
      <c r="M119" s="77" t="s">
        <v>110</v>
      </c>
      <c r="N119" s="74">
        <v>0</v>
      </c>
      <c r="O119" s="48" t="s">
        <v>109</v>
      </c>
      <c r="P119" s="49">
        <f t="shared" si="24"/>
        <v>0</v>
      </c>
      <c r="Q119" s="51" t="s">
        <v>110</v>
      </c>
      <c r="R119" s="3"/>
    </row>
    <row r="120" spans="1:18" ht="0.0" x14ac:dyDescent="0.25" customHeight="true" hidden="true">
      <c r="A120" s="46"/>
      <c r="B120" s="47">
        <f t="shared" si="25"/>
        <v>0</v>
      </c>
      <c r="C120" s="48" t="s">
        <v>109</v>
      </c>
      <c r="D120" s="49">
        <f t="shared" si="30"/>
        <v>0</v>
      </c>
      <c r="E120" s="50" t="s">
        <v>110</v>
      </c>
      <c r="F120" s="47">
        <v>0</v>
      </c>
      <c r="G120" s="48" t="s">
        <v>109</v>
      </c>
      <c r="H120" s="49">
        <f t="shared" si="26"/>
        <v>0</v>
      </c>
      <c r="I120" s="50" t="s">
        <v>110</v>
      </c>
      <c r="J120" s="74">
        <v>0</v>
      </c>
      <c r="K120" s="75" t="s">
        <v>109</v>
      </c>
      <c r="L120" s="76">
        <f t="shared" si="23"/>
        <v>0</v>
      </c>
      <c r="M120" s="77" t="s">
        <v>110</v>
      </c>
      <c r="N120" s="74">
        <v>0</v>
      </c>
      <c r="O120" s="48" t="s">
        <v>109</v>
      </c>
      <c r="P120" s="49">
        <f t="shared" si="24"/>
        <v>0</v>
      </c>
      <c r="Q120" s="51" t="s">
        <v>110</v>
      </c>
      <c r="R120" s="3"/>
    </row>
    <row r="121" spans="1:18" ht="0.0" x14ac:dyDescent="0.25" customHeight="true" hidden="true">
      <c r="A121" s="46"/>
      <c r="B121" s="47">
        <f t="shared" si="25"/>
        <v>0</v>
      </c>
      <c r="C121" s="48" t="s">
        <v>109</v>
      </c>
      <c r="D121" s="49">
        <f t="shared" si="30"/>
        <v>0</v>
      </c>
      <c r="E121" s="50" t="s">
        <v>110</v>
      </c>
      <c r="F121" s="47">
        <v>0</v>
      </c>
      <c r="G121" s="48" t="s">
        <v>109</v>
      </c>
      <c r="H121" s="49">
        <f t="shared" si="26"/>
        <v>0</v>
      </c>
      <c r="I121" s="50" t="s">
        <v>110</v>
      </c>
      <c r="J121" s="74">
        <v>0</v>
      </c>
      <c r="K121" s="75" t="s">
        <v>109</v>
      </c>
      <c r="L121" s="76">
        <f t="shared" si="23"/>
        <v>0</v>
      </c>
      <c r="M121" s="77" t="s">
        <v>110</v>
      </c>
      <c r="N121" s="74">
        <v>0</v>
      </c>
      <c r="O121" s="48" t="s">
        <v>109</v>
      </c>
      <c r="P121" s="49">
        <f t="shared" si="24"/>
        <v>0</v>
      </c>
      <c r="Q121" s="51" t="s">
        <v>110</v>
      </c>
      <c r="R121" s="3"/>
    </row>
    <row r="122" spans="1:18" ht="0.0" x14ac:dyDescent="0.25" customHeight="true" hidden="true">
      <c r="A122" s="46"/>
      <c r="B122" s="47">
        <f t="shared" si="25"/>
        <v>0</v>
      </c>
      <c r="C122" s="48" t="s">
        <v>109</v>
      </c>
      <c r="D122" s="49">
        <f t="shared" si="30"/>
        <v>0</v>
      </c>
      <c r="E122" s="50" t="s">
        <v>110</v>
      </c>
      <c r="F122" s="47">
        <v>0</v>
      </c>
      <c r="G122" s="48" t="s">
        <v>109</v>
      </c>
      <c r="H122" s="49">
        <f t="shared" si="26"/>
        <v>0</v>
      </c>
      <c r="I122" s="50" t="s">
        <v>110</v>
      </c>
      <c r="J122" s="74">
        <v>0</v>
      </c>
      <c r="K122" s="75" t="s">
        <v>109</v>
      </c>
      <c r="L122" s="76">
        <f t="shared" si="23"/>
        <v>0</v>
      </c>
      <c r="M122" s="77" t="s">
        <v>110</v>
      </c>
      <c r="N122" s="74">
        <v>0</v>
      </c>
      <c r="O122" s="48" t="s">
        <v>109</v>
      </c>
      <c r="P122" s="49">
        <f t="shared" si="24"/>
        <v>0</v>
      </c>
      <c r="Q122" s="51" t="s">
        <v>110</v>
      </c>
      <c r="R122" s="3"/>
    </row>
    <row r="123" spans="1:18" ht="0.0" x14ac:dyDescent="0.25" customHeight="true" hidden="true">
      <c r="A123" s="46"/>
      <c r="B123" s="47">
        <f t="shared" si="25"/>
        <v>0</v>
      </c>
      <c r="C123" s="48" t="s">
        <v>109</v>
      </c>
      <c r="D123" s="49">
        <f t="shared" si="30"/>
        <v>0</v>
      </c>
      <c r="E123" s="50" t="s">
        <v>110</v>
      </c>
      <c r="F123" s="47">
        <v>0</v>
      </c>
      <c r="G123" s="48" t="s">
        <v>109</v>
      </c>
      <c r="H123" s="49">
        <f t="shared" si="26"/>
        <v>0</v>
      </c>
      <c r="I123" s="50" t="s">
        <v>110</v>
      </c>
      <c r="J123" s="74">
        <v>0</v>
      </c>
      <c r="K123" s="75" t="s">
        <v>109</v>
      </c>
      <c r="L123" s="76">
        <f t="shared" si="23"/>
        <v>0</v>
      </c>
      <c r="M123" s="77" t="s">
        <v>110</v>
      </c>
      <c r="N123" s="74">
        <v>0</v>
      </c>
      <c r="O123" s="48" t="s">
        <v>109</v>
      </c>
      <c r="P123" s="49">
        <f t="shared" si="24"/>
        <v>0</v>
      </c>
      <c r="Q123" s="51" t="s">
        <v>110</v>
      </c>
      <c r="R123" s="3"/>
    </row>
    <row r="124" spans="1:18" ht="0.0" x14ac:dyDescent="0.25" customHeight="true" hidden="true">
      <c r="A124" s="46"/>
      <c r="B124" s="47">
        <f t="shared" si="25"/>
        <v>0</v>
      </c>
      <c r="C124" s="48" t="s">
        <v>109</v>
      </c>
      <c r="D124" s="49">
        <f t="shared" si="30"/>
        <v>0</v>
      </c>
      <c r="E124" s="50" t="s">
        <v>110</v>
      </c>
      <c r="F124" s="47">
        <v>0</v>
      </c>
      <c r="G124" s="48" t="s">
        <v>109</v>
      </c>
      <c r="H124" s="49">
        <f t="shared" si="26"/>
        <v>0</v>
      </c>
      <c r="I124" s="50" t="s">
        <v>110</v>
      </c>
      <c r="J124" s="74">
        <v>0</v>
      </c>
      <c r="K124" s="75" t="s">
        <v>109</v>
      </c>
      <c r="L124" s="76">
        <f t="shared" si="23"/>
        <v>0</v>
      </c>
      <c r="M124" s="77" t="s">
        <v>110</v>
      </c>
      <c r="N124" s="74">
        <v>0</v>
      </c>
      <c r="O124" s="48" t="s">
        <v>109</v>
      </c>
      <c r="P124" s="49">
        <f t="shared" si="24"/>
        <v>0</v>
      </c>
      <c r="Q124" s="51" t="s">
        <v>110</v>
      </c>
      <c r="R124" s="3"/>
    </row>
    <row r="125" spans="1:18" ht="0.0" x14ac:dyDescent="0.25" customHeight="true" hidden="true">
      <c r="A125" s="46"/>
      <c r="B125" s="47">
        <f t="shared" si="25"/>
        <v>0</v>
      </c>
      <c r="C125" s="48" t="s">
        <v>109</v>
      </c>
      <c r="D125" s="49">
        <f t="shared" si="30"/>
        <v>0</v>
      </c>
      <c r="E125" s="50" t="s">
        <v>110</v>
      </c>
      <c r="F125" s="47">
        <v>0</v>
      </c>
      <c r="G125" s="48" t="s">
        <v>109</v>
      </c>
      <c r="H125" s="49">
        <f t="shared" si="26"/>
        <v>0</v>
      </c>
      <c r="I125" s="50" t="s">
        <v>110</v>
      </c>
      <c r="J125" s="74">
        <v>0</v>
      </c>
      <c r="K125" s="75" t="s">
        <v>109</v>
      </c>
      <c r="L125" s="76">
        <f t="shared" si="23"/>
        <v>0</v>
      </c>
      <c r="M125" s="77" t="s">
        <v>110</v>
      </c>
      <c r="N125" s="74">
        <v>0</v>
      </c>
      <c r="O125" s="48" t="s">
        <v>109</v>
      </c>
      <c r="P125" s="49">
        <f t="shared" si="24"/>
        <v>0</v>
      </c>
      <c r="Q125" s="51" t="s">
        <v>110</v>
      </c>
      <c r="R125" s="3"/>
    </row>
    <row r="126" spans="1:18" ht="18.600000000000001" x14ac:dyDescent="0.25">
      <c r="A126" s="3" t="s">
        <v>113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</row>
  </sheetData>
  <mergeCells count="9">
    <mergeCell ref="B65:E65"/>
    <mergeCell ref="F65:I65"/>
    <mergeCell ref="J65:M65"/>
    <mergeCell ref="N65:Q65"/>
    <mergeCell ref="N2:Q2"/>
    <mergeCell ref="B3:E3"/>
    <mergeCell ref="F3:I3"/>
    <mergeCell ref="J3:M3"/>
    <mergeCell ref="N3:Q3"/>
  </mergeCells>
  <phoneticPr fontId="1"/>
  <pageMargins left="0.59055118110236215" right="0.39370078740157483" top="0.39370078740157483" bottom="0.39370078740157483" header="0" footer="0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6A62A-8F87-4BE4-B41A-4071ACEF4CE0}">
  <dimension ref="A1:E4"/>
  <sheetViews>
    <sheetView view="pageBreakPreview" zoomScaleNormal="100" zoomScaleSheetLayoutView="100" workbookViewId="0"/>
  </sheetViews>
  <sheetFormatPr defaultRowHeight="13.8" x14ac:dyDescent="0.25"/>
  <cols>
    <col min="1" max="1" customWidth="true" width="23.8984375" collapsed="false"/>
    <col min="3" max="5" customWidth="true" width="18.19921875" collapsed="false"/>
  </cols>
  <sheetData>
    <row r="1" spans="1:5" ht="21" x14ac:dyDescent="0.25">
      <c r="A1" s="31" t="s">
        <v>118</v>
      </c>
      <c r="B1" s="18"/>
      <c r="C1" s="18"/>
      <c r="D1" s="18"/>
      <c r="E1" s="41" t="s">
        <v>174</v>
      </c>
    </row>
    <row r="2" spans="1:5" ht="18.600000000000001" x14ac:dyDescent="0.25">
      <c r="A2" s="18" t="s">
        <v>127</v>
      </c>
      <c r="B2" s="18"/>
      <c r="C2" s="18"/>
      <c r="D2" s="18"/>
      <c r="E2" s="18"/>
    </row>
    <row r="3" spans="1:5" ht="53.25" customHeight="1" x14ac:dyDescent="0.25">
      <c r="A3" s="53" t="s">
        <v>119</v>
      </c>
      <c r="B3" s="28" t="s">
        <v>1</v>
      </c>
      <c r="C3" s="28" t="s">
        <v>115</v>
      </c>
      <c r="D3" s="28" t="s">
        <v>116</v>
      </c>
      <c r="E3" s="28" t="s">
        <v>153</v>
      </c>
    </row>
    <row r="4" spans="1:5" ht="18.600000000000001" x14ac:dyDescent="0.25">
      <c r="A4" s="52" t="s">
        <v>117</v>
      </c>
      <c r="B4" s="30">
        <f>C4+D4+E4</f>
        <v>0</v>
      </c>
      <c r="C4" s="30" t="n">
        <v>8.0</v>
      </c>
      <c r="D4" s="30" t="n">
        <v>2.0</v>
      </c>
      <c r="E4" s="30" t="n">
        <v>3.0</v>
      </c>
    </row>
  </sheetData>
  <phoneticPr fontId="1"/>
  <pageMargins left="0.59055118110236215" right="0.39370078740157483" top="0.39370078740157483" bottom="0.39370078740157483" header="0" footer="0"/>
  <pageSetup paperSize="9"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75739-CCF7-4FF4-AE0A-6D533E71BDEF}">
  <dimension ref="A1:J21"/>
  <sheetViews>
    <sheetView view="pageBreakPreview" zoomScaleNormal="100" zoomScaleSheetLayoutView="100" workbookViewId="0"/>
  </sheetViews>
  <sheetFormatPr defaultRowHeight="13.8" x14ac:dyDescent="0.25"/>
  <cols>
    <col min="1" max="1" customWidth="true" width="13.0" collapsed="false"/>
    <col min="2" max="3" bestFit="true" customWidth="true" width="10.0" collapsed="false"/>
    <col min="4" max="4" bestFit="true" customWidth="true" width="9.09765625" collapsed="false"/>
    <col min="5" max="6" bestFit="true" customWidth="true" width="10.0" collapsed="false"/>
    <col min="7" max="10" bestFit="true" customWidth="true" width="9.09765625" collapsed="false"/>
  </cols>
  <sheetData>
    <row r="1" spans="1:10" ht="21" x14ac:dyDescent="0.25">
      <c r="A1" s="31" t="s">
        <v>120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8.600000000000001" x14ac:dyDescent="0.25">
      <c r="A2" s="18" t="s">
        <v>121</v>
      </c>
      <c r="B2" s="18"/>
      <c r="C2" s="18"/>
      <c r="D2" s="18"/>
      <c r="E2" s="18"/>
      <c r="F2" s="18"/>
      <c r="G2" s="18"/>
      <c r="H2" s="99" t="s">
        <v>174</v>
      </c>
      <c r="I2" s="99"/>
      <c r="J2" s="99"/>
    </row>
    <row r="3" spans="1:10" ht="18.600000000000001" x14ac:dyDescent="0.25">
      <c r="A3" s="108" t="s">
        <v>122</v>
      </c>
      <c r="B3" s="110" t="s">
        <v>1</v>
      </c>
      <c r="C3" s="111"/>
      <c r="D3" s="112"/>
      <c r="E3" s="110" t="s">
        <v>123</v>
      </c>
      <c r="F3" s="111"/>
      <c r="G3" s="112"/>
      <c r="H3" s="110" t="s">
        <v>124</v>
      </c>
      <c r="I3" s="111"/>
      <c r="J3" s="112"/>
    </row>
    <row r="4" spans="1:10" ht="18.600000000000001" x14ac:dyDescent="0.25">
      <c r="A4" s="109"/>
      <c r="B4" s="28" t="s">
        <v>1</v>
      </c>
      <c r="C4" s="28" t="s">
        <v>2</v>
      </c>
      <c r="D4" s="28" t="s">
        <v>3</v>
      </c>
      <c r="E4" s="28" t="s">
        <v>1</v>
      </c>
      <c r="F4" s="28" t="s">
        <v>2</v>
      </c>
      <c r="G4" s="28" t="s">
        <v>3</v>
      </c>
      <c r="H4" s="28" t="s">
        <v>1</v>
      </c>
      <c r="I4" s="28" t="s">
        <v>2</v>
      </c>
      <c r="J4" s="28" t="s">
        <v>3</v>
      </c>
    </row>
    <row r="5" spans="1:10" ht="18.600000000000001" x14ac:dyDescent="0.25">
      <c r="A5" s="28" t="s">
        <v>95</v>
      </c>
      <c r="B5" s="30">
        <f>C5+D5</f>
        <v>0</v>
      </c>
      <c r="C5" s="30">
        <f>F5+I5</f>
        <v>0</v>
      </c>
      <c r="D5" s="30">
        <f>G5+J5</f>
        <v>0</v>
      </c>
      <c r="E5" s="30">
        <f>F5+G5</f>
        <v>0</v>
      </c>
      <c r="F5" s="30" t="n">
        <v>2.0</v>
      </c>
      <c r="G5" s="30">
        <v>0</v>
      </c>
      <c r="H5" s="30">
        <f>I5+J5</f>
        <v>0</v>
      </c>
      <c r="I5" s="30">
        <v>0</v>
      </c>
      <c r="J5" s="30">
        <v>0</v>
      </c>
    </row>
    <row r="6" spans="1:10" ht="18.600000000000001" x14ac:dyDescent="0.25">
      <c r="A6" s="28" t="s">
        <v>96</v>
      </c>
      <c r="B6" s="30">
        <f>C6+D6</f>
        <v>0</v>
      </c>
      <c r="C6" s="30">
        <f>F6+I6</f>
        <v>0</v>
      </c>
      <c r="D6" s="30">
        <f>G6+J6</f>
        <v>0</v>
      </c>
      <c r="E6" s="30">
        <f>F6+G6</f>
        <v>0</v>
      </c>
      <c r="F6" s="54" t="n">
        <v>60.0</v>
      </c>
      <c r="G6" s="54" t="n">
        <v>14.0</v>
      </c>
      <c r="H6" s="30">
        <f>I6+J6</f>
        <v>0</v>
      </c>
      <c r="I6" s="30">
        <v>0</v>
      </c>
      <c r="J6" s="30">
        <v>0</v>
      </c>
    </row>
    <row r="7" spans="1:10" ht="18.600000000000001" x14ac:dyDescent="0.25">
      <c r="A7" s="28" t="s">
        <v>82</v>
      </c>
      <c r="B7" s="54">
        <f t="shared" ref="B7:J7" si="0">B5+B6</f>
        <v>0</v>
      </c>
      <c r="C7" s="54">
        <f t="shared" si="0"/>
        <v>0</v>
      </c>
      <c r="D7" s="54">
        <f t="shared" si="0"/>
        <v>0</v>
      </c>
      <c r="E7" s="54">
        <f t="shared" si="0"/>
        <v>0</v>
      </c>
      <c r="F7" s="54">
        <f t="shared" si="0"/>
        <v>0</v>
      </c>
      <c r="G7" s="54">
        <f t="shared" si="0"/>
        <v>0</v>
      </c>
      <c r="H7" s="54">
        <f t="shared" si="0"/>
        <v>0</v>
      </c>
      <c r="I7" s="54">
        <f t="shared" si="0"/>
        <v>0</v>
      </c>
      <c r="J7" s="54">
        <f t="shared" si="0"/>
        <v>0</v>
      </c>
    </row>
    <row r="8" spans="1:10" ht="18.60000000000000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</row>
    <row r="9" spans="1:10" ht="18.600000000000001" x14ac:dyDescent="0.25">
      <c r="A9" s="18" t="s">
        <v>125</v>
      </c>
      <c r="B9" s="18"/>
      <c r="C9" s="18"/>
      <c r="D9" s="18"/>
      <c r="E9" s="18"/>
      <c r="F9" s="18"/>
      <c r="G9" s="18"/>
      <c r="H9" s="98" t="s">
        <v>174</v>
      </c>
      <c r="I9" s="98"/>
      <c r="J9" s="98"/>
    </row>
    <row r="10" spans="1:10" ht="18.600000000000001" x14ac:dyDescent="0.25">
      <c r="A10" s="96" t="s">
        <v>122</v>
      </c>
      <c r="B10" s="96" t="s">
        <v>1</v>
      </c>
      <c r="C10" s="96"/>
      <c r="D10" s="96"/>
      <c r="E10" s="96" t="s">
        <v>123</v>
      </c>
      <c r="F10" s="96"/>
      <c r="G10" s="96"/>
      <c r="H10" s="96" t="s">
        <v>124</v>
      </c>
      <c r="I10" s="96"/>
      <c r="J10" s="96"/>
    </row>
    <row r="11" spans="1:10" ht="18.600000000000001" x14ac:dyDescent="0.25">
      <c r="A11" s="96"/>
      <c r="B11" s="28" t="s">
        <v>1</v>
      </c>
      <c r="C11" s="28" t="s">
        <v>2</v>
      </c>
      <c r="D11" s="28" t="s">
        <v>3</v>
      </c>
      <c r="E11" s="28" t="s">
        <v>1</v>
      </c>
      <c r="F11" s="28" t="s">
        <v>2</v>
      </c>
      <c r="G11" s="28" t="s">
        <v>3</v>
      </c>
      <c r="H11" s="28" t="s">
        <v>1</v>
      </c>
      <c r="I11" s="28" t="s">
        <v>2</v>
      </c>
      <c r="J11" s="28" t="s">
        <v>3</v>
      </c>
    </row>
    <row r="12" spans="1:10" ht="18.600000000000001" x14ac:dyDescent="0.25">
      <c r="A12" s="28" t="s">
        <v>95</v>
      </c>
      <c r="B12" s="30">
        <f>C12+D12</f>
        <v>0</v>
      </c>
      <c r="C12" s="30">
        <f>F12+I12</f>
        <v>0</v>
      </c>
      <c r="D12" s="30">
        <f>G12+J12</f>
        <v>0</v>
      </c>
      <c r="E12" s="30">
        <f>F12+G12</f>
        <v>0</v>
      </c>
      <c r="F12" s="30" t="n">
        <v>4.0</v>
      </c>
      <c r="G12" s="30">
        <v>0</v>
      </c>
      <c r="H12" s="30">
        <f>I12+J12</f>
        <v>0</v>
      </c>
      <c r="I12" s="30">
        <v>0</v>
      </c>
      <c r="J12" s="30">
        <v>0</v>
      </c>
    </row>
    <row r="13" spans="1:10" ht="18.600000000000001" x14ac:dyDescent="0.25">
      <c r="A13" s="28" t="s">
        <v>96</v>
      </c>
      <c r="B13" s="30">
        <f>C13+D13</f>
        <v>0</v>
      </c>
      <c r="C13" s="30">
        <f>F13+I13</f>
        <v>0</v>
      </c>
      <c r="D13" s="30">
        <f>G13+J13</f>
        <v>0</v>
      </c>
      <c r="E13" s="30">
        <f>F13+G13</f>
        <v>0</v>
      </c>
      <c r="F13" s="30" t="n">
        <v>85.0</v>
      </c>
      <c r="G13" s="30" t="n">
        <v>17.0</v>
      </c>
      <c r="H13" s="30">
        <f>I13+J13</f>
        <v>0</v>
      </c>
      <c r="I13" s="30">
        <v>0</v>
      </c>
      <c r="J13" s="30">
        <v>0</v>
      </c>
    </row>
    <row r="14" spans="1:10" ht="18.600000000000001" x14ac:dyDescent="0.25">
      <c r="A14" s="28" t="s">
        <v>82</v>
      </c>
      <c r="B14" s="54">
        <f t="shared" ref="B14:J14" si="1">B12+B13</f>
        <v>0</v>
      </c>
      <c r="C14" s="54">
        <f t="shared" si="1"/>
        <v>0</v>
      </c>
      <c r="D14" s="54">
        <f t="shared" si="1"/>
        <v>0</v>
      </c>
      <c r="E14" s="54">
        <f t="shared" si="1"/>
        <v>0</v>
      </c>
      <c r="F14" s="54">
        <f t="shared" si="1"/>
        <v>0</v>
      </c>
      <c r="G14" s="54">
        <f t="shared" si="1"/>
        <v>0</v>
      </c>
      <c r="H14" s="54">
        <f t="shared" si="1"/>
        <v>0</v>
      </c>
      <c r="I14" s="54">
        <f t="shared" si="1"/>
        <v>0</v>
      </c>
      <c r="J14" s="54">
        <f t="shared" si="1"/>
        <v>0</v>
      </c>
    </row>
    <row r="15" spans="1:10" ht="18.60000000000000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pans="1:10" ht="18.600000000000001" x14ac:dyDescent="0.25">
      <c r="A16" s="18" t="s">
        <v>126</v>
      </c>
      <c r="B16" s="18"/>
      <c r="C16" s="18"/>
      <c r="D16" s="18"/>
      <c r="E16" s="18"/>
      <c r="F16" s="18"/>
      <c r="G16" s="18"/>
      <c r="H16" s="98" t="s">
        <v>174</v>
      </c>
      <c r="I16" s="98"/>
      <c r="J16" s="98"/>
    </row>
    <row r="17" spans="1:10" ht="18.600000000000001" x14ac:dyDescent="0.25">
      <c r="A17" s="107" t="s">
        <v>122</v>
      </c>
      <c r="B17" s="107" t="s">
        <v>1</v>
      </c>
      <c r="C17" s="107"/>
      <c r="D17" s="107"/>
      <c r="E17" s="107" t="s">
        <v>123</v>
      </c>
      <c r="F17" s="107"/>
      <c r="G17" s="107"/>
      <c r="H17" s="107" t="s">
        <v>124</v>
      </c>
      <c r="I17" s="107"/>
      <c r="J17" s="107"/>
    </row>
    <row r="18" spans="1:10" ht="18.600000000000001" x14ac:dyDescent="0.25">
      <c r="A18" s="107"/>
      <c r="B18" s="55" t="s">
        <v>1</v>
      </c>
      <c r="C18" s="55" t="s">
        <v>2</v>
      </c>
      <c r="D18" s="55" t="s">
        <v>3</v>
      </c>
      <c r="E18" s="55" t="s">
        <v>1</v>
      </c>
      <c r="F18" s="55" t="s">
        <v>2</v>
      </c>
      <c r="G18" s="55" t="s">
        <v>3</v>
      </c>
      <c r="H18" s="55" t="s">
        <v>1</v>
      </c>
      <c r="I18" s="55" t="s">
        <v>2</v>
      </c>
      <c r="J18" s="55" t="s">
        <v>3</v>
      </c>
    </row>
    <row r="19" spans="1:10" ht="18.600000000000001" x14ac:dyDescent="0.25">
      <c r="A19" s="55" t="s">
        <v>95</v>
      </c>
      <c r="B19" s="56">
        <f>C19+D19</f>
        <v>0</v>
      </c>
      <c r="C19" s="56">
        <f>F19+I19</f>
        <v>0</v>
      </c>
      <c r="D19" s="56">
        <f>G19+J19</f>
        <v>0</v>
      </c>
      <c r="E19" s="56">
        <f>F19+G19</f>
        <v>0</v>
      </c>
      <c r="F19" s="56" t="n">
        <v>69.0</v>
      </c>
      <c r="G19" s="56">
        <v>0</v>
      </c>
      <c r="H19" s="56">
        <f>I19+J19</f>
        <v>0</v>
      </c>
      <c r="I19" s="56">
        <v>0</v>
      </c>
      <c r="J19" s="56">
        <v>0</v>
      </c>
    </row>
    <row r="20" spans="1:10" ht="18.600000000000001" x14ac:dyDescent="0.25">
      <c r="A20" s="55" t="s">
        <v>96</v>
      </c>
      <c r="B20" s="56">
        <f>C20+D20</f>
        <v>0</v>
      </c>
      <c r="C20" s="56">
        <f>F20+I20</f>
        <v>0</v>
      </c>
      <c r="D20" s="56">
        <f>G20+J20</f>
        <v>0</v>
      </c>
      <c r="E20" s="56">
        <f>F20+G20</f>
        <v>0</v>
      </c>
      <c r="F20" s="56" t="n">
        <v>1646.0</v>
      </c>
      <c r="G20" s="56" t="n">
        <v>295.0</v>
      </c>
      <c r="H20" s="56">
        <f>I20+J20</f>
        <v>0</v>
      </c>
      <c r="I20" s="56">
        <v>0</v>
      </c>
      <c r="J20" s="56">
        <v>0</v>
      </c>
    </row>
    <row r="21" spans="1:10" ht="18.600000000000001" x14ac:dyDescent="0.25">
      <c r="A21" s="55" t="s">
        <v>82</v>
      </c>
      <c r="B21" s="57">
        <f t="shared" ref="B21:J21" si="2">B19+B20</f>
        <v>0</v>
      </c>
      <c r="C21" s="57">
        <f t="shared" si="2"/>
        <v>0</v>
      </c>
      <c r="D21" s="57">
        <f t="shared" si="2"/>
        <v>0</v>
      </c>
      <c r="E21" s="57">
        <f t="shared" si="2"/>
        <v>0</v>
      </c>
      <c r="F21" s="57">
        <f t="shared" si="2"/>
        <v>0</v>
      </c>
      <c r="G21" s="57">
        <f t="shared" si="2"/>
        <v>0</v>
      </c>
      <c r="H21" s="57">
        <f t="shared" si="2"/>
        <v>0</v>
      </c>
      <c r="I21" s="57">
        <f t="shared" si="2"/>
        <v>0</v>
      </c>
      <c r="J21" s="57">
        <f t="shared" si="2"/>
        <v>0</v>
      </c>
    </row>
  </sheetData>
  <mergeCells count="15">
    <mergeCell ref="A17:A18"/>
    <mergeCell ref="B17:D17"/>
    <mergeCell ref="E17:G17"/>
    <mergeCell ref="H17:J17"/>
    <mergeCell ref="H2:J2"/>
    <mergeCell ref="A3:A4"/>
    <mergeCell ref="B3:D3"/>
    <mergeCell ref="E3:G3"/>
    <mergeCell ref="H3:J3"/>
    <mergeCell ref="H9:J9"/>
    <mergeCell ref="A10:A11"/>
    <mergeCell ref="B10:D10"/>
    <mergeCell ref="E10:G10"/>
    <mergeCell ref="H10:J10"/>
    <mergeCell ref="H16:J16"/>
  </mergeCells>
  <phoneticPr fontId="1"/>
  <pageMargins left="0.59055118110236215" right="0.39370078740157483" top="0.39370078740157483" bottom="0.39370078740157483" header="0" footer="0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4</vt:i4>
      </vt:variant>
    </vt:vector>
  </HeadingPairs>
  <TitlesOfParts>
    <vt:vector size="14" baseType="lpstr">
      <vt:lpstr>凡例</vt:lpstr>
      <vt:lpstr>(1)形態別学校数及び入学定員①②③</vt:lpstr>
      <vt:lpstr>(1)形態別学校数及び入学定員④</vt:lpstr>
      <vt:lpstr>(2)設置者別・昼夜別・分野別学科数</vt:lpstr>
      <vt:lpstr>(3)設置者別・昼夜別・分野別入学定員</vt:lpstr>
      <vt:lpstr>(4)修業年限３年の学科を置く短期大学数・学科数・入学定員</vt:lpstr>
      <vt:lpstr>(5)短期大学数、入学定員の推移</vt:lpstr>
      <vt:lpstr>(6)通信教育について</vt:lpstr>
      <vt:lpstr>(7)専攻科について</vt:lpstr>
      <vt:lpstr>(8)別科について</vt:lpstr>
      <vt:lpstr>'(1)形態別学校数及び入学定員①②③'!Print_Area</vt:lpstr>
      <vt:lpstr>'(1)形態別学校数及び入学定員④'!Print_Area</vt:lpstr>
      <vt:lpstr>'(2)設置者別・昼夜別・分野別学科数'!Print_Area</vt:lpstr>
      <vt:lpstr>凡例!Print_Area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2025-02-04T06:05:13Z</dcterms:created>
  <dcterms:modified xsi:type="dcterms:W3CDTF">2025-02-04T06:05:13Z</dcterms:modified>
</cp:coreProperties>
</file>