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risa-hirata\Downloads\"/>
    </mc:Choice>
  </mc:AlternateContent>
  <xr:revisionPtr revIDLastSave="0" documentId="13_ncr:1_{5B42D8BB-2A5F-4707-B2AB-3042D643D5D4}" xr6:coauthVersionLast="47" xr6:coauthVersionMax="47" xr10:uidLastSave="{00000000-0000-0000-0000-000000000000}"/>
  <bookViews>
    <workbookView xWindow="4740" yWindow="10" windowWidth="17280" windowHeight="10690" tabRatio="807" firstSheet="1" activeTab="1" xr2:uid="{DDE75C93-14AA-476C-818F-47DAFE2C15E9}"/>
  </bookViews>
  <sheets>
    <sheet name="子どもの人数" sheetId="2" state="hidden" r:id="rId1"/>
    <sheet name="簡易チェックツール" sheetId="25" r:id="rId2"/>
    <sheet name="1 教職員タイムスケジュール" sheetId="29" r:id="rId3"/>
    <sheet name="2 保育以外の業務の洗い出し" sheetId="27" r:id="rId4"/>
    <sheet name="3 時間ごとの保育室割りと幼稚園教諭等の配置人数" sheetId="30" r:id="rId5"/>
    <sheet name="（参考）2 保育以外の業務の洗い出し_業務例" sheetId="24" r:id="rId6"/>
    <sheet name="（参考）Excelの操作方法" sheetId="26" r:id="rId7"/>
  </sheets>
  <definedNames>
    <definedName name="_xlnm.Print_Area" localSheetId="5">'（参考）2 保育以外の業務の洗い出し_業務例'!$A$1:$L$31</definedName>
    <definedName name="_xlnm.Print_Area" localSheetId="6">'（参考）Excelの操作方法'!$A$1:$H$35</definedName>
    <definedName name="_xlnm.Print_Area" localSheetId="2">'1 教職員タイムスケジュール'!$A$1:$P$86</definedName>
    <definedName name="_xlnm.Print_Area" localSheetId="3">'2 保育以外の業務の洗い出し'!$A$1:$O$112</definedName>
    <definedName name="_xlnm.Print_Area" localSheetId="4">'3 時間ごとの保育室割りと幼稚園教諭等の配置人数'!$A$1:$O$75</definedName>
    <definedName name="_xlnm.Print_Area" localSheetId="1">簡易チェックツール!$A$1:$K$43</definedName>
    <definedName name="_xlnm.Print_Titles" localSheetId="2">'1 教職員タイムスケジュール'!$1:$1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3" i="27" l="1"/>
  <c r="H41" i="27"/>
  <c r="H37" i="27"/>
  <c r="H35" i="27"/>
  <c r="H93" i="27" l="1"/>
  <c r="M111" i="27" l="1"/>
  <c r="L111" i="27"/>
  <c r="K111" i="27"/>
  <c r="J111" i="27"/>
  <c r="I111" i="27"/>
  <c r="H111" i="27"/>
  <c r="G110" i="27"/>
  <c r="D110" i="27" s="1"/>
  <c r="M109" i="27"/>
  <c r="L109" i="27"/>
  <c r="K109" i="27"/>
  <c r="J109" i="27"/>
  <c r="I109" i="27"/>
  <c r="H109" i="27"/>
  <c r="G108" i="27"/>
  <c r="D108" i="27" s="1"/>
  <c r="M107" i="27"/>
  <c r="L107" i="27"/>
  <c r="K107" i="27"/>
  <c r="J107" i="27"/>
  <c r="I107" i="27"/>
  <c r="H107" i="27"/>
  <c r="G106" i="27"/>
  <c r="D106" i="27" s="1"/>
  <c r="M105" i="27"/>
  <c r="L105" i="27"/>
  <c r="K105" i="27"/>
  <c r="J105" i="27"/>
  <c r="I105" i="27"/>
  <c r="H105" i="27"/>
  <c r="G104" i="27"/>
  <c r="D104" i="27" s="1"/>
  <c r="M103" i="27"/>
  <c r="L103" i="27"/>
  <c r="K103" i="27"/>
  <c r="J103" i="27"/>
  <c r="I103" i="27"/>
  <c r="H103" i="27"/>
  <c r="G102" i="27"/>
  <c r="D102" i="27" s="1"/>
  <c r="M101" i="27"/>
  <c r="L101" i="27"/>
  <c r="K101" i="27"/>
  <c r="J101" i="27"/>
  <c r="I101" i="27"/>
  <c r="H101" i="27"/>
  <c r="G100" i="27"/>
  <c r="D100" i="27" s="1"/>
  <c r="M99" i="27"/>
  <c r="L99" i="27"/>
  <c r="K99" i="27"/>
  <c r="J99" i="27"/>
  <c r="I99" i="27"/>
  <c r="H99" i="27"/>
  <c r="G98" i="27"/>
  <c r="D98" i="27" s="1"/>
  <c r="M97" i="27"/>
  <c r="L97" i="27"/>
  <c r="K97" i="27"/>
  <c r="J97" i="27"/>
  <c r="I97" i="27"/>
  <c r="H97" i="27"/>
  <c r="G96" i="27"/>
  <c r="D96" i="27" s="1"/>
  <c r="M95" i="27"/>
  <c r="L95" i="27"/>
  <c r="K95" i="27"/>
  <c r="J95" i="27"/>
  <c r="I95" i="27"/>
  <c r="H95" i="27"/>
  <c r="G94" i="27"/>
  <c r="D94" i="27" s="1"/>
  <c r="M93" i="27"/>
  <c r="L93" i="27"/>
  <c r="K93" i="27"/>
  <c r="J93" i="27"/>
  <c r="I93" i="27"/>
  <c r="G92" i="27"/>
  <c r="D92" i="27" s="1"/>
  <c r="M85" i="27"/>
  <c r="L85" i="27"/>
  <c r="K85" i="27"/>
  <c r="J85" i="27"/>
  <c r="I85" i="27"/>
  <c r="H85" i="27"/>
  <c r="G84" i="27"/>
  <c r="D84" i="27" s="1"/>
  <c r="M83" i="27"/>
  <c r="L83" i="27"/>
  <c r="J83" i="27"/>
  <c r="I83" i="27"/>
  <c r="H83" i="27"/>
  <c r="H62" i="27" s="1"/>
  <c r="H61" i="27" s="1"/>
  <c r="G82" i="27"/>
  <c r="D82" i="27" s="1"/>
  <c r="M81" i="27"/>
  <c r="L81" i="27"/>
  <c r="K81" i="27"/>
  <c r="J81" i="27"/>
  <c r="I81" i="27"/>
  <c r="H81" i="27"/>
  <c r="G80" i="27"/>
  <c r="D80" i="27"/>
  <c r="M79" i="27"/>
  <c r="M62" i="27" s="1"/>
  <c r="M61" i="27" s="1"/>
  <c r="L79" i="27"/>
  <c r="K79" i="27"/>
  <c r="J79" i="27"/>
  <c r="I79" i="27"/>
  <c r="H79" i="27"/>
  <c r="G78" i="27"/>
  <c r="D78" i="27" s="1"/>
  <c r="M77" i="27"/>
  <c r="L77" i="27"/>
  <c r="K77" i="27"/>
  <c r="J77" i="27"/>
  <c r="I77" i="27"/>
  <c r="H77" i="27"/>
  <c r="G76" i="27"/>
  <c r="D76" i="27" s="1"/>
  <c r="M75" i="27"/>
  <c r="L75" i="27"/>
  <c r="K75" i="27"/>
  <c r="J75" i="27"/>
  <c r="I75" i="27"/>
  <c r="H75" i="27"/>
  <c r="G74" i="27"/>
  <c r="D74" i="27"/>
  <c r="M73" i="27"/>
  <c r="L73" i="27"/>
  <c r="K73" i="27"/>
  <c r="J73" i="27"/>
  <c r="I73" i="27"/>
  <c r="H73" i="27"/>
  <c r="G72" i="27"/>
  <c r="D72" i="27"/>
  <c r="M71" i="27"/>
  <c r="L71" i="27"/>
  <c r="K71" i="27"/>
  <c r="J71" i="27"/>
  <c r="I71" i="27"/>
  <c r="H71" i="27"/>
  <c r="G70" i="27"/>
  <c r="D70" i="27"/>
  <c r="M69" i="27"/>
  <c r="L69" i="27"/>
  <c r="K69" i="27"/>
  <c r="J69" i="27"/>
  <c r="I69" i="27"/>
  <c r="H69" i="27"/>
  <c r="G68" i="27"/>
  <c r="D68" i="27"/>
  <c r="M67" i="27"/>
  <c r="L67" i="27"/>
  <c r="K67" i="27"/>
  <c r="J67" i="27"/>
  <c r="I67" i="27"/>
  <c r="H67" i="27"/>
  <c r="G66" i="27"/>
  <c r="D66" i="27"/>
  <c r="M65" i="27"/>
  <c r="L65" i="27"/>
  <c r="K65" i="27"/>
  <c r="J65" i="27"/>
  <c r="I65" i="27"/>
  <c r="H65" i="27"/>
  <c r="G64" i="27"/>
  <c r="D64" i="27"/>
  <c r="M57" i="27"/>
  <c r="L57" i="27"/>
  <c r="K57" i="27"/>
  <c r="J57" i="27"/>
  <c r="I57" i="27"/>
  <c r="H57" i="27"/>
  <c r="G56" i="27"/>
  <c r="D56" i="27" s="1"/>
  <c r="M55" i="27"/>
  <c r="L55" i="27"/>
  <c r="K55" i="27"/>
  <c r="J55" i="27"/>
  <c r="I55" i="27"/>
  <c r="H55" i="27"/>
  <c r="G54" i="27"/>
  <c r="D54" i="27" s="1"/>
  <c r="M53" i="27"/>
  <c r="L53" i="27"/>
  <c r="K53" i="27"/>
  <c r="J53" i="27"/>
  <c r="I53" i="27"/>
  <c r="H53" i="27"/>
  <c r="G52" i="27"/>
  <c r="D52" i="27" s="1"/>
  <c r="M51" i="27"/>
  <c r="L51" i="27"/>
  <c r="K51" i="27"/>
  <c r="J51" i="27"/>
  <c r="I51" i="27"/>
  <c r="H51" i="27"/>
  <c r="G50" i="27"/>
  <c r="D50" i="27" s="1"/>
  <c r="M49" i="27"/>
  <c r="L49" i="27"/>
  <c r="K49" i="27"/>
  <c r="J49" i="27"/>
  <c r="I49" i="27"/>
  <c r="H49" i="27"/>
  <c r="G48" i="27"/>
  <c r="D48" i="27" s="1"/>
  <c r="M47" i="27"/>
  <c r="L47" i="27"/>
  <c r="K47" i="27"/>
  <c r="J47" i="27"/>
  <c r="I47" i="27"/>
  <c r="H47" i="27"/>
  <c r="G46" i="27"/>
  <c r="D46" i="27" s="1"/>
  <c r="M45" i="27"/>
  <c r="L45" i="27"/>
  <c r="K45" i="27"/>
  <c r="J45" i="27"/>
  <c r="I45" i="27"/>
  <c r="H45" i="27"/>
  <c r="G44" i="27"/>
  <c r="D44" i="27" s="1"/>
  <c r="M43" i="27"/>
  <c r="L43" i="27"/>
  <c r="K43" i="27"/>
  <c r="J43" i="27"/>
  <c r="I43" i="27"/>
  <c r="H43" i="27"/>
  <c r="G42" i="27"/>
  <c r="D42" i="27" s="1"/>
  <c r="M41" i="27"/>
  <c r="L41" i="27"/>
  <c r="J41" i="27"/>
  <c r="I41" i="27"/>
  <c r="G40" i="27"/>
  <c r="D40" i="27" s="1"/>
  <c r="M39" i="27"/>
  <c r="L39" i="27"/>
  <c r="K39" i="27"/>
  <c r="J39" i="27"/>
  <c r="I39" i="27"/>
  <c r="H39" i="27"/>
  <c r="G38" i="27"/>
  <c r="D38" i="27" s="1"/>
  <c r="M37" i="27"/>
  <c r="L37" i="27"/>
  <c r="K37" i="27"/>
  <c r="J37" i="27"/>
  <c r="I37" i="27"/>
  <c r="G36" i="27"/>
  <c r="D36" i="27" s="1"/>
  <c r="M35" i="27"/>
  <c r="L35" i="27"/>
  <c r="K35" i="27"/>
  <c r="J35" i="27"/>
  <c r="I35" i="27"/>
  <c r="G34" i="27"/>
  <c r="D34" i="27" s="1"/>
  <c r="M33" i="27"/>
  <c r="L33" i="27"/>
  <c r="K33" i="27"/>
  <c r="J33" i="27"/>
  <c r="I33" i="27"/>
  <c r="H33" i="27"/>
  <c r="G32" i="27"/>
  <c r="D32" i="27" s="1"/>
  <c r="N26" i="27"/>
  <c r="J5" i="25"/>
  <c r="J4" i="25"/>
  <c r="J3" i="25"/>
  <c r="L62" i="27" l="1"/>
  <c r="L61" i="27" s="1"/>
  <c r="I90" i="27"/>
  <c r="I89" i="27" s="1"/>
  <c r="I88" i="27" s="1"/>
  <c r="H90" i="27"/>
  <c r="H89" i="27" s="1"/>
  <c r="H88" i="27" s="1"/>
  <c r="J90" i="27"/>
  <c r="J89" i="27" s="1"/>
  <c r="J88" i="27" s="1"/>
  <c r="K90" i="27"/>
  <c r="K89" i="27" s="1"/>
  <c r="K88" i="27" s="1"/>
  <c r="L90" i="27"/>
  <c r="L89" i="27" s="1"/>
  <c r="L88" i="27" s="1"/>
  <c r="M90" i="27"/>
  <c r="M89" i="27" s="1"/>
  <c r="M88" i="27" s="1"/>
  <c r="I62" i="27"/>
  <c r="I61" i="27" s="1"/>
  <c r="K62" i="27"/>
  <c r="K61" i="27" s="1"/>
  <c r="J62" i="27"/>
  <c r="J61" i="27" s="1"/>
  <c r="M30" i="27"/>
  <c r="M27" i="27" s="1"/>
  <c r="M28" i="27" s="1"/>
  <c r="K30" i="27"/>
  <c r="L30" i="27"/>
  <c r="J30" i="27"/>
  <c r="H30" i="27"/>
  <c r="I30" i="27"/>
  <c r="H27" i="27" l="1"/>
  <c r="H28" i="27" s="1"/>
  <c r="N28" i="27" s="1"/>
  <c r="L27" i="27"/>
  <c r="L28" i="27" s="1"/>
  <c r="I27" i="27"/>
  <c r="I28" i="27" s="1"/>
  <c r="K27" i="27"/>
  <c r="K28" i="27" s="1"/>
  <c r="J27" i="27"/>
  <c r="J28" i="27" s="1"/>
  <c r="N27" i="27" l="1"/>
</calcChain>
</file>

<file path=xl/sharedStrings.xml><?xml version="1.0" encoding="utf-8"?>
<sst xmlns="http://schemas.openxmlformats.org/spreadsheetml/2006/main" count="573" uniqueCount="354">
  <si>
    <t>学年</t>
    <rPh sb="0" eb="2">
      <t>ガクネン</t>
    </rPh>
    <phoneticPr fontId="1"/>
  </si>
  <si>
    <t>満３歳</t>
    <rPh sb="0" eb="1">
      <t>マン</t>
    </rPh>
    <rPh sb="2" eb="3">
      <t>サイ</t>
    </rPh>
    <phoneticPr fontId="1"/>
  </si>
  <si>
    <t>３歳</t>
    <rPh sb="1" eb="2">
      <t>サイ</t>
    </rPh>
    <phoneticPr fontId="1"/>
  </si>
  <si>
    <t>４歳</t>
    <rPh sb="1" eb="2">
      <t>サイ</t>
    </rPh>
    <phoneticPr fontId="1"/>
  </si>
  <si>
    <t>５歳</t>
    <rPh sb="1" eb="2">
      <t>サイ</t>
    </rPh>
    <phoneticPr fontId="1"/>
  </si>
  <si>
    <t>クラス名</t>
    <rPh sb="3" eb="4">
      <t>メイ</t>
    </rPh>
    <phoneticPr fontId="1"/>
  </si>
  <si>
    <t>担任</t>
    <rPh sb="0" eb="2">
      <t>タンニン</t>
    </rPh>
    <phoneticPr fontId="1"/>
  </si>
  <si>
    <t>副担任</t>
    <rPh sb="0" eb="3">
      <t>フクタンニン</t>
    </rPh>
    <phoneticPr fontId="1"/>
  </si>
  <si>
    <t>洗濯</t>
    <rPh sb="0" eb="2">
      <t>センタク</t>
    </rPh>
    <phoneticPr fontId="1"/>
  </si>
  <si>
    <t>〇</t>
    <phoneticPr fontId="1"/>
  </si>
  <si>
    <t>朝礼</t>
    <rPh sb="0" eb="2">
      <t>チョウレイ</t>
    </rPh>
    <phoneticPr fontId="1"/>
  </si>
  <si>
    <t>保護者対応</t>
    <rPh sb="0" eb="3">
      <t>ホゴシャ</t>
    </rPh>
    <rPh sb="3" eb="5">
      <t>タイオウ</t>
    </rPh>
    <phoneticPr fontId="1"/>
  </si>
  <si>
    <t>事務処理</t>
    <rPh sb="0" eb="4">
      <t>ジムショリ</t>
    </rPh>
    <phoneticPr fontId="1"/>
  </si>
  <si>
    <t>各種記録</t>
    <rPh sb="0" eb="2">
      <t>カクシュ</t>
    </rPh>
    <rPh sb="2" eb="4">
      <t>キロク</t>
    </rPh>
    <phoneticPr fontId="1"/>
  </si>
  <si>
    <t>【日単位業務】</t>
    <rPh sb="1" eb="2">
      <t>ヒ</t>
    </rPh>
    <rPh sb="2" eb="4">
      <t>タンイ</t>
    </rPh>
    <rPh sb="4" eb="6">
      <t>ギョウム</t>
    </rPh>
    <phoneticPr fontId="1"/>
  </si>
  <si>
    <t>職種</t>
    <rPh sb="0" eb="2">
      <t>ショクシュ</t>
    </rPh>
    <phoneticPr fontId="1"/>
  </si>
  <si>
    <t>業務</t>
    <rPh sb="0" eb="2">
      <t>ギョウム</t>
    </rPh>
    <phoneticPr fontId="1"/>
  </si>
  <si>
    <t>終礼</t>
    <rPh sb="0" eb="2">
      <t>シュウレイ</t>
    </rPh>
    <phoneticPr fontId="1"/>
  </si>
  <si>
    <t>教室清掃</t>
    <rPh sb="0" eb="2">
      <t>キョウシツ</t>
    </rPh>
    <rPh sb="2" eb="4">
      <t>セイソウ</t>
    </rPh>
    <phoneticPr fontId="1"/>
  </si>
  <si>
    <t>人数</t>
    <rPh sb="0" eb="2">
      <t>ニンズウ</t>
    </rPh>
    <phoneticPr fontId="1"/>
  </si>
  <si>
    <t>計</t>
    <rPh sb="0" eb="1">
      <t>ケイ</t>
    </rPh>
    <phoneticPr fontId="1"/>
  </si>
  <si>
    <t>一回/人あたりにかかる時間（分）</t>
    <rPh sb="0" eb="2">
      <t>イッカイ</t>
    </rPh>
    <rPh sb="3" eb="4">
      <t>ニン</t>
    </rPh>
    <rPh sb="11" eb="13">
      <t>ジカン</t>
    </rPh>
    <rPh sb="14" eb="15">
      <t>フン</t>
    </rPh>
    <phoneticPr fontId="1"/>
  </si>
  <si>
    <t>開園日数/月</t>
    <rPh sb="0" eb="2">
      <t>カイエン</t>
    </rPh>
    <rPh sb="2" eb="4">
      <t>ニッスウ</t>
    </rPh>
    <rPh sb="5" eb="6">
      <t>ツキ</t>
    </rPh>
    <phoneticPr fontId="1"/>
  </si>
  <si>
    <t>実施頻度
（回/月）</t>
    <rPh sb="0" eb="2">
      <t>ジッシ</t>
    </rPh>
    <rPh sb="2" eb="4">
      <t>ヒンド</t>
    </rPh>
    <rPh sb="6" eb="7">
      <t>カイ</t>
    </rPh>
    <rPh sb="8" eb="9">
      <t>ツキ</t>
    </rPh>
    <phoneticPr fontId="1"/>
  </si>
  <si>
    <t>実施頻度
（回/年）</t>
    <rPh sb="0" eb="2">
      <t>ジッシ</t>
    </rPh>
    <rPh sb="2" eb="4">
      <t>ヒンド</t>
    </rPh>
    <rPh sb="6" eb="7">
      <t>カイ</t>
    </rPh>
    <rPh sb="8" eb="9">
      <t>ネン</t>
    </rPh>
    <phoneticPr fontId="1"/>
  </si>
  <si>
    <t>正規</t>
    <rPh sb="0" eb="2">
      <t>セイキ</t>
    </rPh>
    <phoneticPr fontId="1"/>
  </si>
  <si>
    <t>パート</t>
    <phoneticPr fontId="1"/>
  </si>
  <si>
    <t>園の一日の中で、「いつ、だれが、何をしているか」を一覧化するためのツールです。</t>
    <rPh sb="0" eb="1">
      <t>エン</t>
    </rPh>
    <rPh sb="2" eb="4">
      <t>イチニチ</t>
    </rPh>
    <rPh sb="5" eb="6">
      <t>ナカ</t>
    </rPh>
    <rPh sb="16" eb="17">
      <t>ナニ</t>
    </rPh>
    <rPh sb="25" eb="27">
      <t>イチラン</t>
    </rPh>
    <rPh sb="27" eb="28">
      <t>カ</t>
    </rPh>
    <phoneticPr fontId="1"/>
  </si>
  <si>
    <t>事務処理：「事務処理」</t>
    <rPh sb="0" eb="4">
      <t>ジムショリ</t>
    </rPh>
    <rPh sb="6" eb="10">
      <t>ジムショリ</t>
    </rPh>
    <phoneticPr fontId="1"/>
  </si>
  <si>
    <t>休憩：「休憩」</t>
    <rPh sb="0" eb="2">
      <t>キュウケイ</t>
    </rPh>
    <phoneticPr fontId="1"/>
  </si>
  <si>
    <t>固定</t>
    <rPh sb="0" eb="2">
      <t>コテイ</t>
    </rPh>
    <phoneticPr fontId="1"/>
  </si>
  <si>
    <t>Bシフト</t>
    <phoneticPr fontId="1"/>
  </si>
  <si>
    <t>Cシフト</t>
    <phoneticPr fontId="1"/>
  </si>
  <si>
    <t>Dシフト</t>
    <phoneticPr fontId="1"/>
  </si>
  <si>
    <t>Eシフト</t>
    <phoneticPr fontId="1"/>
  </si>
  <si>
    <t>時間</t>
    <rPh sb="0" eb="2">
      <t>ジカン</t>
    </rPh>
    <phoneticPr fontId="1"/>
  </si>
  <si>
    <t>担当学年</t>
    <rPh sb="0" eb="2">
      <t>タントウ</t>
    </rPh>
    <rPh sb="2" eb="4">
      <t>ガクネン</t>
    </rPh>
    <phoneticPr fontId="1"/>
  </si>
  <si>
    <t>役割または職種</t>
    <rPh sb="0" eb="2">
      <t>ヤクワリ</t>
    </rPh>
    <rPh sb="5" eb="7">
      <t>ショクシュ</t>
    </rPh>
    <phoneticPr fontId="1"/>
  </si>
  <si>
    <t>勤務体系</t>
    <rPh sb="0" eb="4">
      <t>キンムタイケイ</t>
    </rPh>
    <phoneticPr fontId="1"/>
  </si>
  <si>
    <t>29</t>
    <phoneticPr fontId="1"/>
  </si>
  <si>
    <t>30</t>
    <phoneticPr fontId="1"/>
  </si>
  <si>
    <t>44</t>
    <phoneticPr fontId="1"/>
  </si>
  <si>
    <t>45</t>
    <phoneticPr fontId="1"/>
  </si>
  <si>
    <t>59</t>
    <phoneticPr fontId="1"/>
  </si>
  <si>
    <t>登園対応</t>
    <rPh sb="0" eb="2">
      <t>トウエン</t>
    </rPh>
    <rPh sb="2" eb="4">
      <t>タイオウ</t>
    </rPh>
    <phoneticPr fontId="1"/>
  </si>
  <si>
    <t>預かり保育</t>
    <rPh sb="0" eb="1">
      <t>アズ</t>
    </rPh>
    <rPh sb="3" eb="5">
      <t>ホイク</t>
    </rPh>
    <phoneticPr fontId="1"/>
  </si>
  <si>
    <t>降園対応</t>
    <rPh sb="0" eb="1">
      <t>フ</t>
    </rPh>
    <rPh sb="1" eb="2">
      <t>エン</t>
    </rPh>
    <rPh sb="2" eb="4">
      <t>タイオウ</t>
    </rPh>
    <phoneticPr fontId="1"/>
  </si>
  <si>
    <t>バス対応</t>
    <rPh sb="2" eb="4">
      <t>タイオウ</t>
    </rPh>
    <phoneticPr fontId="1"/>
  </si>
  <si>
    <t>会議・打合せ</t>
    <rPh sb="0" eb="2">
      <t>カイギ</t>
    </rPh>
    <rPh sb="3" eb="4">
      <t>ウ</t>
    </rPh>
    <rPh sb="4" eb="5">
      <t>ア</t>
    </rPh>
    <phoneticPr fontId="1"/>
  </si>
  <si>
    <t>休憩</t>
    <rPh sb="0" eb="2">
      <t>キュウケイ</t>
    </rPh>
    <phoneticPr fontId="1"/>
  </si>
  <si>
    <t>　</t>
    <phoneticPr fontId="1"/>
  </si>
  <si>
    <t>分</t>
    <rPh sb="0" eb="1">
      <t>フン</t>
    </rPh>
    <phoneticPr fontId="1"/>
  </si>
  <si>
    <t>⇒預かり保育</t>
    <rPh sb="1" eb="2">
      <t>アズ</t>
    </rPh>
    <rPh sb="4" eb="6">
      <t>ホイク</t>
    </rPh>
    <phoneticPr fontId="1"/>
  </si>
  <si>
    <t>⇒教育標準時間</t>
    <rPh sb="1" eb="3">
      <t>キョウイク</t>
    </rPh>
    <rPh sb="3" eb="5">
      <t>ヒョウジュン</t>
    </rPh>
    <rPh sb="5" eb="7">
      <t>ジカン</t>
    </rPh>
    <phoneticPr fontId="1"/>
  </si>
  <si>
    <t>シフトパターン</t>
    <phoneticPr fontId="1"/>
  </si>
  <si>
    <t>※勤務時間（就業規則または労働契約で定められた出勤時間から退勤時間まで）の実際の動きをそのまま記録してください。</t>
    <rPh sb="1" eb="5">
      <t>キンムジカン</t>
    </rPh>
    <rPh sb="6" eb="8">
      <t>シュウギョウ</t>
    </rPh>
    <rPh sb="8" eb="10">
      <t>キソク</t>
    </rPh>
    <rPh sb="13" eb="15">
      <t>ロウドウ</t>
    </rPh>
    <rPh sb="15" eb="17">
      <t>ケイヤク</t>
    </rPh>
    <rPh sb="18" eb="19">
      <t>サダ</t>
    </rPh>
    <rPh sb="23" eb="25">
      <t>シュッキン</t>
    </rPh>
    <rPh sb="25" eb="27">
      <t>ジカン</t>
    </rPh>
    <rPh sb="29" eb="33">
      <t>タイキンジカン</t>
    </rPh>
    <rPh sb="37" eb="39">
      <t>ジッサイ</t>
    </rPh>
    <rPh sb="40" eb="41">
      <t>ウゴ</t>
    </rPh>
    <rPh sb="47" eb="49">
      <t>キロク</t>
    </rPh>
    <phoneticPr fontId="1"/>
  </si>
  <si>
    <t>日単位業務</t>
    <rPh sb="0" eb="3">
      <t>ヒタンイ</t>
    </rPh>
    <rPh sb="3" eb="5">
      <t>ギョウム</t>
    </rPh>
    <phoneticPr fontId="1"/>
  </si>
  <si>
    <t>ほぼ毎日実施する業務</t>
    <rPh sb="2" eb="4">
      <t>マイニチ</t>
    </rPh>
    <rPh sb="4" eb="6">
      <t>ジッシ</t>
    </rPh>
    <rPh sb="8" eb="10">
      <t>ギョウム</t>
    </rPh>
    <phoneticPr fontId="1"/>
  </si>
  <si>
    <t>週/月単位業務</t>
    <rPh sb="0" eb="1">
      <t>シュウ</t>
    </rPh>
    <rPh sb="2" eb="5">
      <t>ツキタンイ</t>
    </rPh>
    <rPh sb="5" eb="7">
      <t>ギョウム</t>
    </rPh>
    <phoneticPr fontId="1"/>
  </si>
  <si>
    <t>月に1～数回、あるいは週に1回（月に4回）程度実施する業務</t>
    <rPh sb="0" eb="1">
      <t>ツキ</t>
    </rPh>
    <rPh sb="1" eb="2">
      <t>イチガツ</t>
    </rPh>
    <rPh sb="4" eb="5">
      <t>スウ</t>
    </rPh>
    <rPh sb="5" eb="6">
      <t>カイ</t>
    </rPh>
    <rPh sb="11" eb="12">
      <t>シュウ</t>
    </rPh>
    <rPh sb="14" eb="15">
      <t>カイ</t>
    </rPh>
    <rPh sb="16" eb="17">
      <t>ツキ</t>
    </rPh>
    <rPh sb="19" eb="20">
      <t>カイ</t>
    </rPh>
    <rPh sb="21" eb="23">
      <t>テイド</t>
    </rPh>
    <rPh sb="23" eb="25">
      <t>ジッシ</t>
    </rPh>
    <rPh sb="27" eb="29">
      <t>ギョウム</t>
    </rPh>
    <phoneticPr fontId="1"/>
  </si>
  <si>
    <t>年単位業務</t>
    <rPh sb="0" eb="3">
      <t>ネンタンイ</t>
    </rPh>
    <rPh sb="3" eb="5">
      <t>ギョウム</t>
    </rPh>
    <phoneticPr fontId="1"/>
  </si>
  <si>
    <t>年に1回～数回実施する業務</t>
    <rPh sb="0" eb="1">
      <t>ネン</t>
    </rPh>
    <rPh sb="3" eb="4">
      <t>カイ</t>
    </rPh>
    <rPh sb="5" eb="6">
      <t>スウ</t>
    </rPh>
    <rPh sb="6" eb="7">
      <t>カイ</t>
    </rPh>
    <rPh sb="7" eb="9">
      <t>ジッシ</t>
    </rPh>
    <rPh sb="11" eb="13">
      <t>ギョウム</t>
    </rPh>
    <phoneticPr fontId="1"/>
  </si>
  <si>
    <t>検診関連</t>
    <rPh sb="0" eb="2">
      <t>ケンシン</t>
    </rPh>
    <rPh sb="2" eb="4">
      <t>カンレン</t>
    </rPh>
    <phoneticPr fontId="1"/>
  </si>
  <si>
    <t>学年会議</t>
    <rPh sb="0" eb="2">
      <t>ガクネン</t>
    </rPh>
    <rPh sb="2" eb="4">
      <t>カイギ</t>
    </rPh>
    <phoneticPr fontId="1"/>
  </si>
  <si>
    <t>制作準備</t>
    <rPh sb="0" eb="2">
      <t>セイサク</t>
    </rPh>
    <rPh sb="2" eb="4">
      <t>ジュンビ</t>
    </rPh>
    <phoneticPr fontId="1"/>
  </si>
  <si>
    <t>保護者会関連</t>
    <rPh sb="0" eb="4">
      <t>ホゴシャカイ</t>
    </rPh>
    <rPh sb="4" eb="6">
      <t>カンレン</t>
    </rPh>
    <phoneticPr fontId="1"/>
  </si>
  <si>
    <t>音楽活動準備</t>
    <rPh sb="0" eb="4">
      <t>オンガクカツドウ</t>
    </rPh>
    <rPh sb="4" eb="6">
      <t>ジュンビ</t>
    </rPh>
    <phoneticPr fontId="1"/>
  </si>
  <si>
    <t>PTA関連</t>
    <rPh sb="3" eb="5">
      <t>カンレン</t>
    </rPh>
    <phoneticPr fontId="1"/>
  </si>
  <si>
    <t>外遊び活動準備</t>
    <rPh sb="3" eb="5">
      <t>カツドウ</t>
    </rPh>
    <phoneticPr fontId="1"/>
  </si>
  <si>
    <t>写真・作品整理業務</t>
    <rPh sb="0" eb="2">
      <t>シャシン</t>
    </rPh>
    <rPh sb="3" eb="5">
      <t>サクヒン</t>
    </rPh>
    <rPh sb="5" eb="7">
      <t>セイリ</t>
    </rPh>
    <rPh sb="7" eb="9">
      <t>ギョウム</t>
    </rPh>
    <phoneticPr fontId="1"/>
  </si>
  <si>
    <t>マニュアル関連</t>
    <rPh sb="5" eb="7">
      <t>カンレン</t>
    </rPh>
    <phoneticPr fontId="1"/>
  </si>
  <si>
    <t>給食数確認</t>
    <rPh sb="0" eb="2">
      <t>キュウショク</t>
    </rPh>
    <rPh sb="2" eb="3">
      <t>スウ</t>
    </rPh>
    <rPh sb="3" eb="5">
      <t>カクニン</t>
    </rPh>
    <phoneticPr fontId="1"/>
  </si>
  <si>
    <t>自由遊び準備</t>
    <phoneticPr fontId="1"/>
  </si>
  <si>
    <t>壁面装飾</t>
    <rPh sb="0" eb="2">
      <t>ヘキメン</t>
    </rPh>
    <rPh sb="2" eb="4">
      <t>ソウショク</t>
    </rPh>
    <phoneticPr fontId="1"/>
  </si>
  <si>
    <t>絵本・読み聞かせ準備</t>
    <phoneticPr fontId="1"/>
  </si>
  <si>
    <t>ピアノ練習</t>
    <rPh sb="3" eb="5">
      <t>レンシュウ</t>
    </rPh>
    <phoneticPr fontId="1"/>
  </si>
  <si>
    <t>登降園管理</t>
    <rPh sb="0" eb="3">
      <t>トウコウエン</t>
    </rPh>
    <rPh sb="3" eb="5">
      <t>カンリ</t>
    </rPh>
    <phoneticPr fontId="1"/>
  </si>
  <si>
    <t>登園・降園時の園児の引き渡し、出欠確認、遅刻・早退の把握を行う業務。</t>
    <phoneticPr fontId="1"/>
  </si>
  <si>
    <t>学期末や行事後に、床や棚、教材保管場所まで含め徹底的に清掃する教室環境整備業務。</t>
    <phoneticPr fontId="1"/>
  </si>
  <si>
    <t>トイレ清掃</t>
    <rPh sb="3" eb="5">
      <t>セイソウ</t>
    </rPh>
    <phoneticPr fontId="1"/>
  </si>
  <si>
    <t>各種おたより関連</t>
    <rPh sb="0" eb="2">
      <t>カクシュ</t>
    </rPh>
    <rPh sb="6" eb="8">
      <t>カンレン</t>
    </rPh>
    <phoneticPr fontId="1"/>
  </si>
  <si>
    <t>通常清掃では行き届かない箇所まで重点的に清掃・消毒し、衛生状態を改善する業務。</t>
    <phoneticPr fontId="1"/>
  </si>
  <si>
    <t>園庭掃除</t>
    <rPh sb="0" eb="2">
      <t>エンテイ</t>
    </rPh>
    <rPh sb="2" eb="4">
      <t>ソウジ</t>
    </rPh>
    <phoneticPr fontId="1"/>
  </si>
  <si>
    <t>一週間の保育内容やねらい、活動の流れを整理し、計画的に保育を進めるための計画資料作成・確認業務。</t>
    <rPh sb="38" eb="40">
      <t>シリョウ</t>
    </rPh>
    <rPh sb="43" eb="45">
      <t>カクニン</t>
    </rPh>
    <phoneticPr fontId="1"/>
  </si>
  <si>
    <t>園舎掃除（大掃除）</t>
  </si>
  <si>
    <t>当日の出欠状況や園児のアレルギー対応を踏まえ、必要な給食数を確認・調整し、給食提供を滞りなく行うための業務。</t>
    <rPh sb="8" eb="10">
      <t>エンジ</t>
    </rPh>
    <phoneticPr fontId="1"/>
  </si>
  <si>
    <t>発達の見通しを踏まえて月全体の行事やねらい、活動の流れを整理し、指導内容や環境構成を計画する中長期的な計画資料作成・確認業務。</t>
    <rPh sb="28" eb="30">
      <t>セイリ</t>
    </rPh>
    <rPh sb="53" eb="55">
      <t>シリョウ</t>
    </rPh>
    <rPh sb="55" eb="57">
      <t>サクセイ</t>
    </rPh>
    <rPh sb="58" eb="60">
      <t>カクニン</t>
    </rPh>
    <phoneticPr fontId="1"/>
  </si>
  <si>
    <t>園庭掃除（大掃除）</t>
  </si>
  <si>
    <t>各種報告書</t>
    <rPh sb="0" eb="2">
      <t>カクシュ</t>
    </rPh>
    <rPh sb="2" eb="5">
      <t>ホウコクショ</t>
    </rPh>
    <phoneticPr fontId="1"/>
  </si>
  <si>
    <t>行事計画</t>
    <rPh sb="0" eb="2">
      <t>ギョウジ</t>
    </rPh>
    <rPh sb="2" eb="4">
      <t>ケイカク</t>
    </rPh>
    <phoneticPr fontId="1"/>
  </si>
  <si>
    <t>倉庫整理（大掃除）</t>
  </si>
  <si>
    <t>倉庫内の教材や備品を整理・分類し、不要物の処分や配置見直しを行う業務。</t>
    <phoneticPr fontId="1"/>
  </si>
  <si>
    <t>一日の保育内容やねらい、活動の流れを整理し、園児の発達段階に応じた指導が行えるようにする計画作成・確認業務。</t>
    <rPh sb="49" eb="51">
      <t>カクニン</t>
    </rPh>
    <phoneticPr fontId="1"/>
  </si>
  <si>
    <t>洗濯（大掃除）</t>
  </si>
  <si>
    <t>避難訓練関連</t>
    <rPh sb="0" eb="4">
      <t>ヒナンクンレン</t>
    </rPh>
    <rPh sb="4" eb="6">
      <t>カンレン</t>
    </rPh>
    <phoneticPr fontId="1"/>
  </si>
  <si>
    <t>避難訓練の計画立案、役割分担、事前準備や振り返りを行い、防災意識の向上につなげる業務。計画・報告書の作成・確認を含む。</t>
    <rPh sb="43" eb="45">
      <t>ケイカク</t>
    </rPh>
    <rPh sb="46" eb="49">
      <t>ホウコクショ</t>
    </rPh>
    <rPh sb="50" eb="52">
      <t>サクセイ</t>
    </rPh>
    <rPh sb="53" eb="55">
      <t>カクニン</t>
    </rPh>
    <rPh sb="56" eb="57">
      <t>フク</t>
    </rPh>
    <phoneticPr fontId="1"/>
  </si>
  <si>
    <t>園児募集関連</t>
    <rPh sb="0" eb="2">
      <t>エンジ</t>
    </rPh>
    <rPh sb="2" eb="6">
      <t>ボシュウカンレン</t>
    </rPh>
    <phoneticPr fontId="1"/>
  </si>
  <si>
    <t>シフト作成・調整</t>
    <rPh sb="3" eb="5">
      <t>サクセイ</t>
    </rPh>
    <rPh sb="6" eb="8">
      <t>チョウセイ</t>
    </rPh>
    <phoneticPr fontId="1"/>
  </si>
  <si>
    <t>入園関連</t>
    <rPh sb="0" eb="2">
      <t>ニュウエン</t>
    </rPh>
    <rPh sb="2" eb="4">
      <t>カンレン</t>
    </rPh>
    <phoneticPr fontId="1"/>
  </si>
  <si>
    <t>整理整頓や教材の見直しを含め、日単位業務よりも重点的に清掃し、教室環境を整える定期的な業務。</t>
    <rPh sb="0" eb="2">
      <t>セイリ</t>
    </rPh>
    <rPh sb="2" eb="4">
      <t>セイトン</t>
    </rPh>
    <rPh sb="5" eb="7">
      <t>キョウザイ</t>
    </rPh>
    <rPh sb="8" eb="10">
      <t>ミナオ</t>
    </rPh>
    <rPh sb="12" eb="13">
      <t>フク</t>
    </rPh>
    <rPh sb="15" eb="18">
      <t>ヒタンイ</t>
    </rPh>
    <rPh sb="18" eb="20">
      <t>ギョウム</t>
    </rPh>
    <phoneticPr fontId="1"/>
  </si>
  <si>
    <t>採用関連</t>
    <rPh sb="0" eb="2">
      <t>サイヨウ</t>
    </rPh>
    <rPh sb="2" eb="4">
      <t>カンレン</t>
    </rPh>
    <phoneticPr fontId="1"/>
  </si>
  <si>
    <t>トイレ掃除</t>
    <rPh sb="3" eb="5">
      <t>ソウジ</t>
    </rPh>
    <phoneticPr fontId="1"/>
  </si>
  <si>
    <t>日単位業務よりも重点的に清掃や消毒を行い、衛生的なトイレ環境を維持する業務。</t>
    <rPh sb="0" eb="3">
      <t>ヒタンイ</t>
    </rPh>
    <rPh sb="3" eb="5">
      <t>ギョウム</t>
    </rPh>
    <rPh sb="8" eb="11">
      <t>ジュウテンテキ</t>
    </rPh>
    <phoneticPr fontId="1"/>
  </si>
  <si>
    <t>広報業務</t>
    <rPh sb="0" eb="2">
      <t>コウホウ</t>
    </rPh>
    <rPh sb="2" eb="4">
      <t>ギョウム</t>
    </rPh>
    <phoneticPr fontId="1"/>
  </si>
  <si>
    <t>園外会議</t>
    <rPh sb="0" eb="2">
      <t>エンガイ</t>
    </rPh>
    <rPh sb="2" eb="4">
      <t>カイギ</t>
    </rPh>
    <phoneticPr fontId="1"/>
  </si>
  <si>
    <t>自治体や関係団体主催の会議に参加し、情報収集や連携を図るために園外で行う業務。</t>
  </si>
  <si>
    <t>来訪者対応</t>
    <rPh sb="0" eb="3">
      <t>ライホウシャ</t>
    </rPh>
    <rPh sb="3" eb="5">
      <t>タイオウ</t>
    </rPh>
    <phoneticPr fontId="1"/>
  </si>
  <si>
    <t>研修関連</t>
    <rPh sb="0" eb="2">
      <t>ケンシュウ</t>
    </rPh>
    <rPh sb="2" eb="4">
      <t>カンレン</t>
    </rPh>
    <phoneticPr fontId="1"/>
  </si>
  <si>
    <t>会議類</t>
    <rPh sb="0" eb="3">
      <t>カイギルイ</t>
    </rPh>
    <phoneticPr fontId="1"/>
  </si>
  <si>
    <t>資料作成</t>
    <rPh sb="0" eb="2">
      <t>シリョウ</t>
    </rPh>
    <rPh sb="2" eb="4">
      <t>サクセイ</t>
    </rPh>
    <phoneticPr fontId="1"/>
  </si>
  <si>
    <t>保護者関連</t>
    <rPh sb="0" eb="3">
      <t>ホゴシャ</t>
    </rPh>
    <rPh sb="3" eb="5">
      <t>カンレン</t>
    </rPh>
    <phoneticPr fontId="1"/>
  </si>
  <si>
    <t>資料作成・計画類</t>
    <rPh sb="0" eb="2">
      <t>シリョウ</t>
    </rPh>
    <rPh sb="2" eb="4">
      <t>サクセイ</t>
    </rPh>
    <rPh sb="5" eb="8">
      <t>ケイカクルイ</t>
    </rPh>
    <phoneticPr fontId="1"/>
  </si>
  <si>
    <t>事務処理・その他</t>
    <rPh sb="0" eb="4">
      <t>ジムショリ</t>
    </rPh>
    <rPh sb="7" eb="8">
      <t>タ</t>
    </rPh>
    <phoneticPr fontId="1"/>
  </si>
  <si>
    <t>その他</t>
    <rPh sb="2" eb="3">
      <t>タ</t>
    </rPh>
    <phoneticPr fontId="1"/>
  </si>
  <si>
    <t>記載する業務例についてご記載いただく際、以下もご参照ください。以下の業務例以外の業務を記載いただいても問題ございません。</t>
    <rPh sb="12" eb="14">
      <t>キサイ</t>
    </rPh>
    <rPh sb="18" eb="19">
      <t>サイ</t>
    </rPh>
    <rPh sb="20" eb="22">
      <t>イカ</t>
    </rPh>
    <rPh sb="24" eb="26">
      <t>サンショウ</t>
    </rPh>
    <rPh sb="31" eb="33">
      <t>イカ</t>
    </rPh>
    <rPh sb="34" eb="37">
      <t>ギョウムレイ</t>
    </rPh>
    <rPh sb="37" eb="39">
      <t>イガイ</t>
    </rPh>
    <rPh sb="40" eb="42">
      <t>ギョウム</t>
    </rPh>
    <rPh sb="43" eb="45">
      <t>キサイ</t>
    </rPh>
    <rPh sb="51" eb="53">
      <t>モンダイ</t>
    </rPh>
    <phoneticPr fontId="1"/>
  </si>
  <si>
    <t>※すべてのシフトパターンについて教職員タイムスケジュール一覧を作成することで、全体的な業務の棚卸が可能になります。</t>
    <rPh sb="16" eb="17">
      <t>キョウ</t>
    </rPh>
    <rPh sb="17" eb="19">
      <t>ショクイン</t>
    </rPh>
    <rPh sb="28" eb="30">
      <t>イチラン</t>
    </rPh>
    <rPh sb="31" eb="33">
      <t>サクセイ</t>
    </rPh>
    <rPh sb="39" eb="41">
      <t>ゼンタイ</t>
    </rPh>
    <rPh sb="41" eb="42">
      <t>テキ</t>
    </rPh>
    <rPh sb="43" eb="45">
      <t>ギョウム</t>
    </rPh>
    <rPh sb="46" eb="48">
      <t>タナオロシ</t>
    </rPh>
    <rPh sb="49" eb="51">
      <t>カノウ</t>
    </rPh>
    <phoneticPr fontId="1"/>
  </si>
  <si>
    <t>教職員名</t>
    <rPh sb="0" eb="1">
      <t>キョウ</t>
    </rPh>
    <rPh sb="1" eb="4">
      <t>ショクインメイ</t>
    </rPh>
    <phoneticPr fontId="1"/>
  </si>
  <si>
    <t>教職員の勤務状況や行事予定を踏まえ、教職員の勤務シフトを作成・調整する業務。</t>
    <rPh sb="22" eb="24">
      <t>キンム</t>
    </rPh>
    <phoneticPr fontId="1"/>
  </si>
  <si>
    <t>教職員全体会議</t>
    <rPh sb="3" eb="5">
      <t>ゼンタイ</t>
    </rPh>
    <rPh sb="5" eb="7">
      <t>カイギ</t>
    </rPh>
    <phoneticPr fontId="1"/>
  </si>
  <si>
    <t>【年単位業務】</t>
    <rPh sb="1" eb="4">
      <t>ネンタンイ</t>
    </rPh>
    <rPh sb="4" eb="6">
      <t>ギョウム</t>
    </rPh>
    <phoneticPr fontId="1"/>
  </si>
  <si>
    <t>【週・月単位業務】</t>
    <rPh sb="1" eb="2">
      <t>シュウ</t>
    </rPh>
    <rPh sb="3" eb="4">
      <t>ツキ</t>
    </rPh>
    <rPh sb="4" eb="6">
      <t>タンイ</t>
    </rPh>
    <rPh sb="6" eb="8">
      <t>ギョウム</t>
    </rPh>
    <phoneticPr fontId="1"/>
  </si>
  <si>
    <t>【入力方法】</t>
    <rPh sb="3" eb="5">
      <t>ホウホウ</t>
    </rPh>
    <phoneticPr fontId="1"/>
  </si>
  <si>
    <t>①「シフトパターン」を入力する</t>
    <phoneticPr fontId="1"/>
  </si>
  <si>
    <t>③各教職員の、契約上の出勤時間から退勤時間の中の大まかなスケジュール内容を入力（プルダウンから選択/手入力）する</t>
    <rPh sb="1" eb="2">
      <t>カク</t>
    </rPh>
    <rPh sb="2" eb="5">
      <t>キョウショクイン</t>
    </rPh>
    <rPh sb="7" eb="10">
      <t>ケイヤクジョウ</t>
    </rPh>
    <rPh sb="11" eb="15">
      <t>シュッキンジカン</t>
    </rPh>
    <rPh sb="17" eb="19">
      <t>タイキン</t>
    </rPh>
    <rPh sb="19" eb="21">
      <t>ジカン</t>
    </rPh>
    <rPh sb="22" eb="23">
      <t>ナカ</t>
    </rPh>
    <rPh sb="24" eb="25">
      <t>オオ</t>
    </rPh>
    <rPh sb="34" eb="36">
      <t>ナイヨウ</t>
    </rPh>
    <rPh sb="47" eb="49">
      <t>センタク</t>
    </rPh>
    <phoneticPr fontId="1"/>
  </si>
  <si>
    <t>・教職員数に合わせて列の挿入をしてください。→（参考）Excelの操作方法</t>
    <rPh sb="1" eb="2">
      <t>キョウ</t>
    </rPh>
    <rPh sb="2" eb="5">
      <t>ショクインスウ</t>
    </rPh>
    <rPh sb="6" eb="7">
      <t>ア</t>
    </rPh>
    <rPh sb="10" eb="11">
      <t>レツ</t>
    </rPh>
    <rPh sb="12" eb="14">
      <t>ソウニュウ</t>
    </rPh>
    <rPh sb="24" eb="26">
      <t>サンコウ</t>
    </rPh>
    <rPh sb="33" eb="35">
      <t>ソウサ</t>
    </rPh>
    <rPh sb="35" eb="37">
      <t>ホウホウ</t>
    </rPh>
    <phoneticPr fontId="1"/>
  </si>
  <si>
    <t>・複数のセルに同じ業務を入力したい場合、セルのコピー＆ペーストをお試しください。→（参考）Excelの操作方法</t>
    <rPh sb="1" eb="3">
      <t>フクスウ</t>
    </rPh>
    <rPh sb="7" eb="8">
      <t>オナ</t>
    </rPh>
    <rPh sb="9" eb="11">
      <t>ギョウム</t>
    </rPh>
    <rPh sb="17" eb="19">
      <t>バアイ</t>
    </rPh>
    <rPh sb="33" eb="34">
      <t>タメ</t>
    </rPh>
    <phoneticPr fontId="1"/>
  </si>
  <si>
    <t>※シフトパターンが複数ある場合は、最も多いシフトパターン、または余裕が少ないと感じる任意のパターンを優先的に入力することをおすすめします。</t>
    <rPh sb="42" eb="44">
      <t>ニンイ</t>
    </rPh>
    <phoneticPr fontId="1"/>
  </si>
  <si>
    <t>※行事の期間や夏季休暇中等イレギュラーな動きが発生する日は対象とせず、日常の業務が行われる通常日のスケジュールを入力してください。</t>
    <rPh sb="1" eb="3">
      <t>ギョウジ</t>
    </rPh>
    <rPh sb="4" eb="6">
      <t>キカン</t>
    </rPh>
    <rPh sb="7" eb="11">
      <t>カキキュウカ</t>
    </rPh>
    <rPh sb="11" eb="12">
      <t>チュウ</t>
    </rPh>
    <rPh sb="20" eb="21">
      <t>ウゴ</t>
    </rPh>
    <rPh sb="23" eb="25">
      <t>ハッセイ</t>
    </rPh>
    <rPh sb="27" eb="28">
      <t>ヒ</t>
    </rPh>
    <rPh sb="29" eb="31">
      <t>タイショウ</t>
    </rPh>
    <rPh sb="35" eb="37">
      <t>ニチジョウ</t>
    </rPh>
    <rPh sb="38" eb="40">
      <t>ギョウム</t>
    </rPh>
    <rPh sb="41" eb="42">
      <t>オコナ</t>
    </rPh>
    <rPh sb="45" eb="48">
      <t>ツウジョウビ</t>
    </rPh>
    <phoneticPr fontId="1"/>
  </si>
  <si>
    <t xml:space="preserve">②各教職員の、「教職員名」「担当学年」「クラス名」「役割または職種」「勤務体系」を入力する
</t>
    <rPh sb="1" eb="5">
      <t>カクキョウショクイン</t>
    </rPh>
    <rPh sb="8" eb="9">
      <t>キョウ</t>
    </rPh>
    <rPh sb="9" eb="12">
      <t>ショクインメイ</t>
    </rPh>
    <rPh sb="14" eb="18">
      <t>タントウガクネン</t>
    </rPh>
    <rPh sb="23" eb="24">
      <t>メイ</t>
    </rPh>
    <rPh sb="26" eb="28">
      <t>ヤクワリ</t>
    </rPh>
    <rPh sb="31" eb="33">
      <t>ショクシュ</t>
    </rPh>
    <rPh sb="35" eb="39">
      <t>キンムタイケイ</t>
    </rPh>
    <phoneticPr fontId="1"/>
  </si>
  <si>
    <t>・最初から業務スケジュールを入力するのが難しい場合、各教職員の勤務時間の枠を塗りつぶしたのちに、塗りつぶしたセルの業務内容を選択する方法　
　をお試しください。</t>
    <rPh sb="1" eb="3">
      <t>サイショ</t>
    </rPh>
    <rPh sb="5" eb="7">
      <t>ギョウム</t>
    </rPh>
    <rPh sb="20" eb="21">
      <t>ムズカ</t>
    </rPh>
    <rPh sb="23" eb="25">
      <t>バアイ</t>
    </rPh>
    <rPh sb="27" eb="30">
      <t>キョウショクイン</t>
    </rPh>
    <rPh sb="28" eb="30">
      <t>ショクイン</t>
    </rPh>
    <rPh sb="48" eb="49">
      <t>ヌ</t>
    </rPh>
    <rPh sb="57" eb="61">
      <t>ギョウムナイヨウ</t>
    </rPh>
    <rPh sb="62" eb="64">
      <t>センタク</t>
    </rPh>
    <rPh sb="66" eb="68">
      <t>ホウホウ</t>
    </rPh>
    <rPh sb="73" eb="74">
      <t>タメ</t>
    </rPh>
    <phoneticPr fontId="1"/>
  </si>
  <si>
    <t>事務員等</t>
    <rPh sb="0" eb="3">
      <t>ジムイン</t>
    </rPh>
    <phoneticPr fontId="1"/>
  </si>
  <si>
    <t>用務員等</t>
  </si>
  <si>
    <t>用務員等</t>
    <rPh sb="0" eb="3">
      <t>ヨウムイン</t>
    </rPh>
    <phoneticPr fontId="1"/>
  </si>
  <si>
    <t>消耗品等の点検</t>
    <rPh sb="0" eb="3">
      <t>ショウモウヒン</t>
    </rPh>
    <rPh sb="5" eb="7">
      <t>テンケン</t>
    </rPh>
    <phoneticPr fontId="1"/>
  </si>
  <si>
    <t>設備等の点検</t>
    <rPh sb="0" eb="2">
      <t>セツビ</t>
    </rPh>
    <rPh sb="4" eb="6">
      <t>テンケン</t>
    </rPh>
    <phoneticPr fontId="1"/>
  </si>
  <si>
    <t>①「開園日数/月」欄を入力する</t>
    <rPh sb="2" eb="4">
      <t>カイエン</t>
    </rPh>
    <rPh sb="4" eb="6">
      <t>ニッスウ</t>
    </rPh>
    <rPh sb="7" eb="8">
      <t>ツキ</t>
    </rPh>
    <rPh sb="9" eb="10">
      <t>ラン</t>
    </rPh>
    <phoneticPr fontId="1"/>
  </si>
  <si>
    <t>⑤【週・月単位業務】【年単位業務】の場合、「実施頻度」欄に、期間中に教職員全体で何度その業務を実施するかを入力する</t>
    <rPh sb="2" eb="3">
      <t>シュウ</t>
    </rPh>
    <rPh sb="4" eb="7">
      <t>ツキタンイ</t>
    </rPh>
    <rPh sb="7" eb="9">
      <t>ギョウム</t>
    </rPh>
    <rPh sb="11" eb="14">
      <t>ネンタンイ</t>
    </rPh>
    <rPh sb="14" eb="16">
      <t>ギョウム</t>
    </rPh>
    <rPh sb="18" eb="20">
      <t>バアイ</t>
    </rPh>
    <rPh sb="22" eb="26">
      <t>ジッシヒンド</t>
    </rPh>
    <rPh sb="27" eb="28">
      <t>ラン</t>
    </rPh>
    <rPh sb="30" eb="33">
      <t>キカンチュウ</t>
    </rPh>
    <rPh sb="34" eb="37">
      <t>キョウショクイン</t>
    </rPh>
    <rPh sb="37" eb="39">
      <t>ゼンタイ</t>
    </rPh>
    <rPh sb="40" eb="42">
      <t>ナンド</t>
    </rPh>
    <rPh sb="44" eb="46">
      <t>ギョウム</t>
    </rPh>
    <rPh sb="47" eb="49">
      <t>ジッシ</t>
    </rPh>
    <phoneticPr fontId="1"/>
  </si>
  <si>
    <t>⑥「一回/人あたりにかかる時間（分）」欄に、園として各業務を実施するためにかけてもよいと思う時間（分）を入力する</t>
    <rPh sb="2" eb="4">
      <t>イッカイ</t>
    </rPh>
    <rPh sb="5" eb="6">
      <t>ニン</t>
    </rPh>
    <rPh sb="13" eb="15">
      <t>ジカン</t>
    </rPh>
    <rPh sb="16" eb="17">
      <t>フン</t>
    </rPh>
    <rPh sb="19" eb="20">
      <t>ラン</t>
    </rPh>
    <rPh sb="22" eb="23">
      <t>エン</t>
    </rPh>
    <rPh sb="26" eb="27">
      <t>カク</t>
    </rPh>
    <rPh sb="27" eb="29">
      <t>ギョウム</t>
    </rPh>
    <rPh sb="30" eb="32">
      <t>ジッシ</t>
    </rPh>
    <rPh sb="44" eb="45">
      <t>オモ</t>
    </rPh>
    <rPh sb="46" eb="48">
      <t>ジカン</t>
    </rPh>
    <rPh sb="49" eb="50">
      <t>フン</t>
    </rPh>
    <phoneticPr fontId="1"/>
  </si>
  <si>
    <t>　一方で、資料の作成等、人によって必要な時間が異なる業務に関しては、推進メンバーが「この程度の時間で行ってほしい」と考える標準時間を入力してください。</t>
    <rPh sb="1" eb="3">
      <t>イッポウ</t>
    </rPh>
    <rPh sb="5" eb="7">
      <t>シリョウ</t>
    </rPh>
    <rPh sb="8" eb="10">
      <t>サクセイ</t>
    </rPh>
    <rPh sb="12" eb="13">
      <t>ヒト</t>
    </rPh>
    <rPh sb="17" eb="19">
      <t>ヒツヨウ</t>
    </rPh>
    <rPh sb="20" eb="22">
      <t>ジカン</t>
    </rPh>
    <rPh sb="23" eb="24">
      <t>コト</t>
    </rPh>
    <rPh sb="26" eb="28">
      <t>ギョウム</t>
    </rPh>
    <rPh sb="29" eb="30">
      <t>カン</t>
    </rPh>
    <rPh sb="34" eb="36">
      <t>スイシン</t>
    </rPh>
    <rPh sb="44" eb="46">
      <t>テイド</t>
    </rPh>
    <rPh sb="47" eb="49">
      <t>ジカン</t>
    </rPh>
    <rPh sb="50" eb="51">
      <t>オコナ</t>
    </rPh>
    <rPh sb="58" eb="59">
      <t>カンガ</t>
    </rPh>
    <rPh sb="61" eb="65">
      <t>ヒョウジュンジカン</t>
    </rPh>
    <phoneticPr fontId="1"/>
  </si>
  <si>
    <t>必要時間総計
（分/日）
※入力不要</t>
    <rPh sb="0" eb="2">
      <t>ヒツヨウ</t>
    </rPh>
    <rPh sb="2" eb="4">
      <t>ジカン</t>
    </rPh>
    <rPh sb="4" eb="6">
      <t>ソウケイ</t>
    </rPh>
    <rPh sb="8" eb="9">
      <t>フン</t>
    </rPh>
    <rPh sb="10" eb="11">
      <t>ニチ</t>
    </rPh>
    <rPh sb="16" eb="18">
      <t>フヨウ</t>
    </rPh>
    <phoneticPr fontId="1"/>
  </si>
  <si>
    <t>実施頻度（回）
※入力不要</t>
    <rPh sb="0" eb="2">
      <t>ジッシ</t>
    </rPh>
    <rPh sb="2" eb="4">
      <t>ヒンド</t>
    </rPh>
    <rPh sb="5" eb="6">
      <t>カイ</t>
    </rPh>
    <rPh sb="11" eb="13">
      <t>フヨウ</t>
    </rPh>
    <phoneticPr fontId="1"/>
  </si>
  <si>
    <t>従事している人数
※入力不要</t>
    <rPh sb="0" eb="2">
      <t>ジュウジ</t>
    </rPh>
    <rPh sb="6" eb="8">
      <t>ニンズウ</t>
    </rPh>
    <rPh sb="12" eb="14">
      <t>フヨウ</t>
    </rPh>
    <phoneticPr fontId="1"/>
  </si>
  <si>
    <t>必要時間総計
（分/年）
※入力不要</t>
    <rPh sb="0" eb="2">
      <t>ヒツヨウ</t>
    </rPh>
    <rPh sb="2" eb="4">
      <t>ジカン</t>
    </rPh>
    <rPh sb="4" eb="6">
      <t>ソウケイ</t>
    </rPh>
    <rPh sb="8" eb="9">
      <t>フン</t>
    </rPh>
    <rPh sb="10" eb="11">
      <t>ネン</t>
    </rPh>
    <rPh sb="16" eb="18">
      <t>フヨウ</t>
    </rPh>
    <phoneticPr fontId="1"/>
  </si>
  <si>
    <t>※1シートごとに1日分のスケジュール（シフト）を入力してください。</t>
    <rPh sb="9" eb="10">
      <t>ニチ</t>
    </rPh>
    <rPh sb="10" eb="11">
      <t>ブン</t>
    </rPh>
    <phoneticPr fontId="1"/>
  </si>
  <si>
    <t>※「一回/人あたりにかかる時間（分）」欄には、必要な時間がおおよそ固定されている業務に関しては、実態に沿って入力してください。</t>
    <rPh sb="2" eb="4">
      <t>イッカイ</t>
    </rPh>
    <rPh sb="5" eb="6">
      <t>ヒト</t>
    </rPh>
    <rPh sb="13" eb="15">
      <t>ジカン</t>
    </rPh>
    <rPh sb="16" eb="17">
      <t>フン</t>
    </rPh>
    <rPh sb="19" eb="20">
      <t>ラン</t>
    </rPh>
    <rPh sb="23" eb="25">
      <t>ヒツヨウ</t>
    </rPh>
    <rPh sb="26" eb="28">
      <t>ジカン</t>
    </rPh>
    <rPh sb="33" eb="35">
      <t>コテイ</t>
    </rPh>
    <rPh sb="40" eb="42">
      <t>ギョウム</t>
    </rPh>
    <rPh sb="43" eb="44">
      <t>カン</t>
    </rPh>
    <rPh sb="48" eb="50">
      <t>ジッタイ</t>
    </rPh>
    <rPh sb="51" eb="52">
      <t>ソ</t>
    </rPh>
    <phoneticPr fontId="1"/>
  </si>
  <si>
    <t>主任教諭</t>
    <rPh sb="0" eb="2">
      <t>シュニン</t>
    </rPh>
    <rPh sb="2" eb="4">
      <t>キョウユ</t>
    </rPh>
    <phoneticPr fontId="1"/>
  </si>
  <si>
    <t>必要時間総計
（分/月）
※入力不要</t>
    <rPh sb="0" eb="2">
      <t>ヒツヨウ</t>
    </rPh>
    <rPh sb="2" eb="4">
      <t>ジカン</t>
    </rPh>
    <rPh sb="4" eb="6">
      <t>ソウケイ</t>
    </rPh>
    <rPh sb="8" eb="9">
      <t>フン</t>
    </rPh>
    <rPh sb="10" eb="11">
      <t>ツキ</t>
    </rPh>
    <rPh sb="16" eb="18">
      <t>フヨウ</t>
    </rPh>
    <phoneticPr fontId="1"/>
  </si>
  <si>
    <t>園全体の運営方針や行事予定、園児の状況、課題等を教職員間で共有し、保育の方向性を統一するために定期的に行う会議業務。会議用資料作成・会議録作成も含む。</t>
    <rPh sb="58" eb="61">
      <t>カイギヨウ</t>
    </rPh>
    <rPh sb="61" eb="63">
      <t>シリョウ</t>
    </rPh>
    <rPh sb="63" eb="65">
      <t>サクセイ</t>
    </rPh>
    <rPh sb="66" eb="71">
      <t>カイギロクサクセイ</t>
    </rPh>
    <rPh sb="72" eb="73">
      <t>フク</t>
    </rPh>
    <phoneticPr fontId="1"/>
  </si>
  <si>
    <t>予防接種等を含む検診等の実施に向け、日程調整、名簿作成、会場準備、結果の整理を行う業務。</t>
    <rPh sb="0" eb="4">
      <t>ヨボウセッシュ</t>
    </rPh>
    <rPh sb="6" eb="7">
      <t>フク</t>
    </rPh>
    <phoneticPr fontId="1"/>
  </si>
  <si>
    <t>保護者アンケートの実施・集計、相談や要望への対応、面談の実施等を通じて、家庭と園との連携を深める業務。</t>
    <rPh sb="9" eb="11">
      <t>ジッシ</t>
    </rPh>
    <rPh sb="12" eb="14">
      <t>シュウケイ</t>
    </rPh>
    <phoneticPr fontId="1"/>
  </si>
  <si>
    <t>行事等のための画用紙・廃材等の材料の準備、絵の具・のり等の用具準備、個数調整、見本の簡易作成等、園児が制作活動に取りかかれるようにするための業務。</t>
    <rPh sb="0" eb="2">
      <t>ギョウジ</t>
    </rPh>
    <rPh sb="7" eb="10">
      <t>ガヨウシ</t>
    </rPh>
    <rPh sb="15" eb="17">
      <t>ザイリョウ</t>
    </rPh>
    <rPh sb="18" eb="20">
      <t>ジュンビ</t>
    </rPh>
    <rPh sb="29" eb="31">
      <t>ヨウグ</t>
    </rPh>
    <rPh sb="31" eb="33">
      <t>ジュンビ</t>
    </rPh>
    <rPh sb="70" eb="72">
      <t>ギョウム</t>
    </rPh>
    <phoneticPr fontId="1"/>
  </si>
  <si>
    <t>保護者会の資料作成、開催準備・運営等を行い、園の方針や活動内容を共有する業務。</t>
    <rPh sb="10" eb="14">
      <t>カイサイジュンビ</t>
    </rPh>
    <rPh sb="15" eb="17">
      <t>ウンエイ</t>
    </rPh>
    <phoneticPr fontId="1"/>
  </si>
  <si>
    <t>行事等で使用する曲の選定、歌詞カードや楽譜の準備、ピアノやCD・音源機器の手配、楽器等の用意を行う業務。</t>
    <rPh sb="0" eb="2">
      <t>ギョウジ</t>
    </rPh>
    <rPh sb="37" eb="39">
      <t>テハイ</t>
    </rPh>
    <phoneticPr fontId="1"/>
  </si>
  <si>
    <t>PTAとの打ち合わせ資料作成、打ち合わせ準備・運営、行事調整、連絡事項の共有等を行い、保護者との協働体制を支える業務。</t>
    <rPh sb="10" eb="14">
      <t>シリョウサクセイ</t>
    </rPh>
    <rPh sb="15" eb="16">
      <t>ウ</t>
    </rPh>
    <rPh sb="17" eb="18">
      <t>ア</t>
    </rPh>
    <rPh sb="20" eb="22">
      <t>ジュンビ</t>
    </rPh>
    <rPh sb="23" eb="25">
      <t>ウンエイ</t>
    </rPh>
    <phoneticPr fontId="1"/>
  </si>
  <si>
    <t>砂場道具や遊具等の準備・配置、運動遊びで使う用具の設置等、園児が戸外活動を行うための業務。</t>
    <rPh sb="37" eb="38">
      <t>オコナ</t>
    </rPh>
    <phoneticPr fontId="1"/>
  </si>
  <si>
    <t>安全（感染症対応、事故、ヒヤリハット）・防災（避難訓練等）・業務手順等のマニュアルを確認・更新し、教職員間で共有することで園運営の質を保つ業務。</t>
    <rPh sb="3" eb="6">
      <t>カンセンショウ</t>
    </rPh>
    <rPh sb="6" eb="8">
      <t>タイオウ</t>
    </rPh>
    <rPh sb="9" eb="11">
      <t>ジコ</t>
    </rPh>
    <rPh sb="23" eb="27">
      <t>ヒナンクンレン</t>
    </rPh>
    <phoneticPr fontId="1"/>
  </si>
  <si>
    <t>玩具、画材等を活動に合わせて用意・補充し、遊びが発展しやすいよう素材を手配する業務。</t>
    <rPh sb="0" eb="2">
      <t>ガング</t>
    </rPh>
    <rPh sb="3" eb="5">
      <t>ガザイ</t>
    </rPh>
    <rPh sb="35" eb="37">
      <t>テハイ</t>
    </rPh>
    <rPh sb="39" eb="41">
      <t>ギョウム</t>
    </rPh>
    <phoneticPr fontId="1"/>
  </si>
  <si>
    <t>掲示物の作成・張り替え等、季節や行事、園児の誕生日等に合わせて教室や廊下の壁面装飾を企画・制作し、園児が楽しめる環境づくりを行う業務。</t>
    <rPh sb="19" eb="21">
      <t>エンジ</t>
    </rPh>
    <rPh sb="22" eb="25">
      <t>タンジョウビ</t>
    </rPh>
    <phoneticPr fontId="1"/>
  </si>
  <si>
    <t>読み聞かせに使う絵本や紙芝居の選定、ページ確認、必要に応じた小道具の準備等の事前準備。</t>
  </si>
  <si>
    <t>面談や電話、行事前後の説明対応等を通じて、園の方針や園児の様子を保護者と共有する業務。</t>
    <rPh sb="32" eb="35">
      <t>ホゴシャ</t>
    </rPh>
    <phoneticPr fontId="1"/>
  </si>
  <si>
    <t>廊下、玄関、階段等園舎全体を対象に清掃を行い、共用部分を清潔に保つ業務。</t>
  </si>
  <si>
    <t>確認・印刷・発出を含む、各種おたよりや手紙類等を作成し、保護者へ正確に情報発信する業務。</t>
    <rPh sb="12" eb="14">
      <t>カクシュ</t>
    </rPh>
    <rPh sb="19" eb="22">
      <t>テガミルイ</t>
    </rPh>
    <phoneticPr fontId="1"/>
  </si>
  <si>
    <t>落ち葉や土砂の除去、遊具周辺の整理等を集中的に行い、園庭全体の環境を整える業務。</t>
  </si>
  <si>
    <t>登降園時や電話・面談等で保護者からの相談や連絡を受け、園での様子を伝える等、家庭と園をつなぐコミュニケーション業務。</t>
  </si>
  <si>
    <t>カーテンや大型布製品等、日常業務内では洗えない物品をまとめて洗濯・清掃する業務。</t>
    <rPh sb="14" eb="16">
      <t>ギョウム</t>
    </rPh>
    <rPh sb="16" eb="17">
      <t>ナイ</t>
    </rPh>
    <phoneticPr fontId="1"/>
  </si>
  <si>
    <t>事故・怪我・ヒヤリハット等について内容を整理し、園内や関係機関に報告するための記録作成・確認業務。</t>
    <rPh sb="44" eb="46">
      <t>カクニン</t>
    </rPh>
    <phoneticPr fontId="1"/>
  </si>
  <si>
    <t>運動会や発表会等園行事に向けた準備、役割分担、物品確認等を行い、円滑な行事運営を支える業務。行事計画作成、会議、物品準備、制作物作成、報告書作成等を含む。</t>
    <rPh sb="46" eb="48">
      <t>ギョウジ</t>
    </rPh>
    <rPh sb="48" eb="50">
      <t>ケイカク</t>
    </rPh>
    <rPh sb="50" eb="52">
      <t>サクセイ</t>
    </rPh>
    <rPh sb="53" eb="55">
      <t>カイギ</t>
    </rPh>
    <rPh sb="56" eb="60">
      <t>ブッピンジュンビ</t>
    </rPh>
    <rPh sb="61" eb="64">
      <t>セイサクブツ</t>
    </rPh>
    <rPh sb="64" eb="66">
      <t>サクセイ</t>
    </rPh>
    <rPh sb="67" eb="70">
      <t>ホウコクショ</t>
    </rPh>
    <rPh sb="70" eb="72">
      <t>サクセイ</t>
    </rPh>
    <rPh sb="74" eb="75">
      <t>フク</t>
    </rPh>
    <phoneticPr fontId="1"/>
  </si>
  <si>
    <t>文房具や衛生用品、制作材料等の在庫を確認し、不足が出ないよう補充を行う業務。</t>
    <rPh sb="33" eb="34">
      <t>オコナ</t>
    </rPh>
    <phoneticPr fontId="1"/>
  </si>
  <si>
    <t>行事等の開催報告等、活動の内容を整理し、園内外へ提出するための報告書作成・確認業務。</t>
    <rPh sb="4" eb="6">
      <t>カイサイ</t>
    </rPh>
    <rPh sb="10" eb="12">
      <t>カツドウ</t>
    </rPh>
    <rPh sb="37" eb="39">
      <t>カクニン</t>
    </rPh>
    <phoneticPr fontId="1"/>
  </si>
  <si>
    <t>遊具、消防設備、電気設備、給排水設備、空調設備等の園内の設備や備品の状態を定期的に管理し、修繕計画作成、修繕工事立ち合い等を行う業務。</t>
    <rPh sb="16" eb="18">
      <t>セツビ</t>
    </rPh>
    <rPh sb="21" eb="23">
      <t>セツビ</t>
    </rPh>
    <rPh sb="41" eb="43">
      <t>カンリ</t>
    </rPh>
    <rPh sb="62" eb="63">
      <t>オコナ</t>
    </rPh>
    <rPh sb="64" eb="66">
      <t>ギョウム</t>
    </rPh>
    <phoneticPr fontId="1"/>
  </si>
  <si>
    <t>入園希望者向けの案内準備や募集要項の作成・確認、説明会対応、広報等を行い、園児募集を円滑に進めるための業務。</t>
    <rPh sb="0" eb="2">
      <t>ニュウエン</t>
    </rPh>
    <rPh sb="2" eb="5">
      <t>キボウシャ</t>
    </rPh>
    <rPh sb="5" eb="6">
      <t>ム</t>
    </rPh>
    <rPh sb="8" eb="10">
      <t>アンナイ</t>
    </rPh>
    <rPh sb="10" eb="12">
      <t>ジュンビ</t>
    </rPh>
    <rPh sb="13" eb="15">
      <t>ボシュウ</t>
    </rPh>
    <rPh sb="15" eb="17">
      <t>ヨウコウ</t>
    </rPh>
    <rPh sb="18" eb="20">
      <t>サクセイ</t>
    </rPh>
    <rPh sb="21" eb="23">
      <t>カクニン</t>
    </rPh>
    <rPh sb="24" eb="26">
      <t>セツメイ</t>
    </rPh>
    <rPh sb="26" eb="27">
      <t>カイ</t>
    </rPh>
    <rPh sb="27" eb="29">
      <t>タイオウ</t>
    </rPh>
    <rPh sb="30" eb="32">
      <t>コウホウ</t>
    </rPh>
    <rPh sb="34" eb="35">
      <t>オコナ</t>
    </rPh>
    <rPh sb="37" eb="39">
      <t>エンジ</t>
    </rPh>
    <rPh sb="39" eb="41">
      <t>ボシュウ</t>
    </rPh>
    <rPh sb="42" eb="44">
      <t>エンカツ</t>
    </rPh>
    <rPh sb="45" eb="46">
      <t>スス</t>
    </rPh>
    <rPh sb="51" eb="53">
      <t>ギョウム</t>
    </rPh>
    <phoneticPr fontId="1"/>
  </si>
  <si>
    <t>入園手続きに必要な書類準備や説明会準備・運営、見学会・公開保育準備、願書受付対応、選考・面接対応、合否連絡、名簿作成、用品案内等を行い、新入園児を受け入れる体制を整える業務。</t>
    <rPh sb="16" eb="17">
      <t>カイ</t>
    </rPh>
    <rPh sb="17" eb="19">
      <t>ジュンビ</t>
    </rPh>
    <rPh sb="20" eb="22">
      <t>ウンエイ</t>
    </rPh>
    <rPh sb="23" eb="26">
      <t>ケンガクカイ</t>
    </rPh>
    <rPh sb="27" eb="29">
      <t>コウカイ</t>
    </rPh>
    <rPh sb="29" eb="31">
      <t>ホイク</t>
    </rPh>
    <rPh sb="31" eb="33">
      <t>ジュンビ</t>
    </rPh>
    <rPh sb="34" eb="36">
      <t>ガンショ</t>
    </rPh>
    <rPh sb="36" eb="40">
      <t>ウケツケタイオウ</t>
    </rPh>
    <rPh sb="41" eb="43">
      <t>センコウ</t>
    </rPh>
    <rPh sb="44" eb="46">
      <t>メンセツ</t>
    </rPh>
    <rPh sb="46" eb="48">
      <t>タイオウ</t>
    </rPh>
    <rPh sb="49" eb="53">
      <t>ゴウヒレンラク</t>
    </rPh>
    <phoneticPr fontId="1"/>
  </si>
  <si>
    <t>トイレの床・便器・手洗い場等を清掃し、衛生的で安心して使える状態を維持するための業務。</t>
  </si>
  <si>
    <t>採用計画、教職員採用に向けた募集対応、書類確認、面接準備・対応、内定手続き等を行い、安定した人員体制を整える業務。</t>
    <rPh sb="29" eb="31">
      <t>タイオウ</t>
    </rPh>
    <rPh sb="32" eb="34">
      <t>ナイテイ</t>
    </rPh>
    <rPh sb="34" eb="36">
      <t>テツヅ</t>
    </rPh>
    <phoneticPr fontId="1"/>
  </si>
  <si>
    <t>日単位業務よりも重点的に落ち葉や土砂の除去、遊具周辺の整理等を行い、安全で快適な園庭を保つ業務。</t>
    <rPh sb="0" eb="3">
      <t>ヒタンイ</t>
    </rPh>
    <rPh sb="3" eb="5">
      <t>ギョウム</t>
    </rPh>
    <rPh sb="8" eb="11">
      <t>ジュウテンテキ</t>
    </rPh>
    <rPh sb="31" eb="32">
      <t>オコナ</t>
    </rPh>
    <phoneticPr fontId="1"/>
  </si>
  <si>
    <t>タオル、エプロン、雑巾等、使用した布製品を洗濯・乾燥し、清潔な状態で再利用できるようにする業務。</t>
  </si>
  <si>
    <t>園で使用するタオルや雑巾、行事用品等をまとめて洗濯し、清潔な状態を維持する業務。</t>
  </si>
  <si>
    <t>遊具、備品、扉や照明等園内設備や備品の状態を確認し、不具合や危険箇所がないかを点検する安全管理業務。</t>
    <rPh sb="16" eb="18">
      <t>ビヒン</t>
    </rPh>
    <phoneticPr fontId="1"/>
  </si>
  <si>
    <t>遊具、玩具・教材、机・椅子、照明等、園内の設備や備品の状態を確認し、不具合や危険箇所がないかを点検する安全管理業務。</t>
    <rPh sb="0" eb="2">
      <t>ユウグ</t>
    </rPh>
    <rPh sb="3" eb="5">
      <t>ガング</t>
    </rPh>
    <rPh sb="6" eb="8">
      <t>キョウザイ</t>
    </rPh>
    <rPh sb="9" eb="10">
      <t>ツクエ</t>
    </rPh>
    <rPh sb="11" eb="13">
      <t>イス</t>
    </rPh>
    <rPh sb="14" eb="16">
      <t>ショウメイ</t>
    </rPh>
    <rPh sb="18" eb="20">
      <t>エンナイ</t>
    </rPh>
    <rPh sb="30" eb="32">
      <t>カクニン</t>
    </rPh>
    <phoneticPr fontId="1"/>
  </si>
  <si>
    <t>外部等との連携</t>
    <rPh sb="0" eb="2">
      <t>ガイブ</t>
    </rPh>
    <rPh sb="5" eb="7">
      <t>レンケイ</t>
    </rPh>
    <phoneticPr fontId="1"/>
  </si>
  <si>
    <t>行政機関や関係施設、業者等との連絡・調整、法人本部や他園との情報共有等を行い、園運営を円滑に進めるための業務。</t>
    <rPh sb="30" eb="34">
      <t>ジョウホウキョウユウ</t>
    </rPh>
    <phoneticPr fontId="1"/>
  </si>
  <si>
    <t>業者や関係機関、見学者等の来訪時に受付や案内、応対を行う業務。</t>
  </si>
  <si>
    <t>園の活動を紹介するため、ホームページ更新やSNS更新、掲示物作成・掲示等を行う情報発信業務。</t>
    <rPh sb="18" eb="20">
      <t>コウシン</t>
    </rPh>
    <rPh sb="24" eb="26">
      <t>コウシン</t>
    </rPh>
    <rPh sb="27" eb="30">
      <t>ケイジブツ</t>
    </rPh>
    <rPh sb="30" eb="32">
      <t>サクセイ</t>
    </rPh>
    <rPh sb="33" eb="35">
      <t>ケイジ</t>
    </rPh>
    <phoneticPr fontId="1"/>
  </si>
  <si>
    <t>研修参加調整・参加・資料作成・報告書作成等、研修内容を園内での実践に活かすための記録や共有を行う業務。外部研修・内部研修を含む。</t>
    <rPh sb="22" eb="24">
      <t>ケンシュウ</t>
    </rPh>
    <rPh sb="24" eb="26">
      <t>ナイヨウ</t>
    </rPh>
    <rPh sb="27" eb="29">
      <t>エンナイ</t>
    </rPh>
    <rPh sb="31" eb="33">
      <t>ジッセン</t>
    </rPh>
    <rPh sb="34" eb="35">
      <t>イ</t>
    </rPh>
    <rPh sb="40" eb="42">
      <t>キロク</t>
    </rPh>
    <rPh sb="43" eb="45">
      <t>キョウユウ</t>
    </rPh>
    <rPh sb="46" eb="47">
      <t>オコナ</t>
    </rPh>
    <rPh sb="48" eb="50">
      <t>ギョウム</t>
    </rPh>
    <rPh sb="51" eb="53">
      <t>ガイブ</t>
    </rPh>
    <rPh sb="53" eb="55">
      <t>ケンシュウ</t>
    </rPh>
    <rPh sb="56" eb="58">
      <t>ナイブ</t>
    </rPh>
    <rPh sb="58" eb="60">
      <t>ケンシュウ</t>
    </rPh>
    <rPh sb="61" eb="62">
      <t>フクチョウセイサンカシリョウサクセイホウコクショサクセイフクガイブケンシュウナイブケンシュウフク</t>
    </rPh>
    <phoneticPr fontId="1"/>
  </si>
  <si>
    <t>同学年の教諭が集まり、園児の育ちや指導方法、行事準備の進捗等を共有し、学年としての保育を調整する業務。会議用資料作成・会議録作成も含む。</t>
    <rPh sb="4" eb="6">
      <t>キョウユ</t>
    </rPh>
    <phoneticPr fontId="1"/>
  </si>
  <si>
    <t>落ち葉やごみの除去、遊具の整理等を行い、園児が安全に外遊びを楽しめるよう園庭環境を整える業務。</t>
    <phoneticPr fontId="1"/>
  </si>
  <si>
    <t>園の取り組みや行事の様子を発信するため、年度広報計画の作成、園パンフレット作成、ホームページ更新等を行う業務。</t>
    <rPh sb="27" eb="29">
      <t>サクセイ</t>
    </rPh>
    <phoneticPr fontId="1"/>
  </si>
  <si>
    <t>サポートを
行う教諭等</t>
    <rPh sb="6" eb="7">
      <t>オコナ</t>
    </rPh>
    <rPh sb="8" eb="10">
      <t>キョウユ</t>
    </rPh>
    <rPh sb="10" eb="11">
      <t>トウ</t>
    </rPh>
    <phoneticPr fontId="1"/>
  </si>
  <si>
    <t>このツールでできることは以下の通りです。</t>
    <rPh sb="12" eb="14">
      <t>イカ</t>
    </rPh>
    <rPh sb="15" eb="16">
      <t>トオ</t>
    </rPh>
    <phoneticPr fontId="1"/>
  </si>
  <si>
    <t>✓ 教職員一人一人の１日の業務の流れを把握する
✓ 感覚では気づきにくい負担の偏りを把握しやすくする
✓ 時間ごとの園全体の人員配置を把握する
✓ 教職員の手が空きやすい時間帯を把握しやすくする
✓ 無駄な動き、重複作業を発見しやすくする</t>
    <phoneticPr fontId="1"/>
  </si>
  <si>
    <t>✓時間ごとの園全体の人員配置をより詳細に把握する
✓どの教職員が・いつ・どこのクラス・保育室を担当するか、組み替えのイメージがつきやすくなる</t>
    <phoneticPr fontId="1"/>
  </si>
  <si>
    <t>・サポートを行う教諭は担当することが多いクラスのセルの人数に含めて入力し、数字を色付けすることで余剰がある時間帯が
　分かりやすくなります。</t>
    <rPh sb="6" eb="7">
      <t>オコナ</t>
    </rPh>
    <rPh sb="8" eb="10">
      <t>キョウユ</t>
    </rPh>
    <phoneticPr fontId="1"/>
  </si>
  <si>
    <t>1 教職員タイムスケジュール</t>
    <rPh sb="2" eb="3">
      <t>キョウ</t>
    </rPh>
    <phoneticPr fontId="1"/>
  </si>
  <si>
    <t>・教職員数に合わせて列の挿入をしてください。→（参考）Excelの操作方法</t>
    <rPh sb="1" eb="4">
      <t>キョウショクイン</t>
    </rPh>
    <rPh sb="4" eb="5">
      <t>スウ</t>
    </rPh>
    <rPh sb="6" eb="7">
      <t>ア</t>
    </rPh>
    <rPh sb="10" eb="11">
      <t>レツ</t>
    </rPh>
    <rPh sb="12" eb="14">
      <t>ソウニュウ</t>
    </rPh>
    <rPh sb="24" eb="26">
      <t>サンコウ</t>
    </rPh>
    <rPh sb="33" eb="35">
      <t>ソウサ</t>
    </rPh>
    <rPh sb="35" eb="37">
      <t>ホウホウ</t>
    </rPh>
    <phoneticPr fontId="1"/>
  </si>
  <si>
    <t>・業務数に合わせて行の挿入をしてください。→（参考）Excelの操作方法</t>
    <rPh sb="1" eb="3">
      <t>ギョウム</t>
    </rPh>
    <rPh sb="3" eb="4">
      <t>スウ</t>
    </rPh>
    <rPh sb="5" eb="6">
      <t>ア</t>
    </rPh>
    <rPh sb="9" eb="10">
      <t>ギョウ</t>
    </rPh>
    <rPh sb="11" eb="13">
      <t>ソウニュウ</t>
    </rPh>
    <rPh sb="23" eb="25">
      <t>サンコウ</t>
    </rPh>
    <rPh sb="32" eb="34">
      <t>ソウサ</t>
    </rPh>
    <rPh sb="34" eb="36">
      <t>ホウホウ</t>
    </rPh>
    <phoneticPr fontId="1"/>
  </si>
  <si>
    <t>主任教諭</t>
    <rPh sb="2" eb="4">
      <t>キョウユ</t>
    </rPh>
    <phoneticPr fontId="1"/>
  </si>
  <si>
    <t>保育</t>
    <rPh sb="0" eb="2">
      <t>ホイク</t>
    </rPh>
    <phoneticPr fontId="1"/>
  </si>
  <si>
    <t>保育準備</t>
    <rPh sb="0" eb="4">
      <t>ホイクジュンビ</t>
    </rPh>
    <phoneticPr fontId="1"/>
  </si>
  <si>
    <t>清掃等</t>
    <rPh sb="0" eb="2">
      <t>セイソウ</t>
    </rPh>
    <rPh sb="2" eb="3">
      <t>トウ</t>
    </rPh>
    <phoneticPr fontId="1"/>
  </si>
  <si>
    <t>サポートを
行う教諭等</t>
    <phoneticPr fontId="1"/>
  </si>
  <si>
    <t>・園のクラス数に合わせて列の挿入をしてください。→（参考）Excelの操作方法</t>
    <rPh sb="1" eb="2">
      <t>エン</t>
    </rPh>
    <rPh sb="6" eb="7">
      <t>スウ</t>
    </rPh>
    <rPh sb="8" eb="9">
      <t>ア</t>
    </rPh>
    <rPh sb="12" eb="13">
      <t>レツ</t>
    </rPh>
    <rPh sb="14" eb="16">
      <t>ソウニュウ</t>
    </rPh>
    <rPh sb="26" eb="28">
      <t>サンコウ</t>
    </rPh>
    <rPh sb="35" eb="37">
      <t>ソウサ</t>
    </rPh>
    <rPh sb="37" eb="39">
      <t>ホウホウ</t>
    </rPh>
    <phoneticPr fontId="1"/>
  </si>
  <si>
    <t>※現場の実態を把握するため、理想ではなく、実際の配置を入力しましょう。</t>
    <rPh sb="1" eb="3">
      <t>ゲンバ</t>
    </rPh>
    <rPh sb="4" eb="6">
      <t>ジッタイ</t>
    </rPh>
    <rPh sb="7" eb="9">
      <t>ハアク</t>
    </rPh>
    <rPh sb="14" eb="16">
      <t>リソウ</t>
    </rPh>
    <rPh sb="21" eb="23">
      <t>ジッサイ</t>
    </rPh>
    <rPh sb="24" eb="26">
      <t>ハイチ</t>
    </rPh>
    <rPh sb="27" eb="29">
      <t>ニュウリョク</t>
    </rPh>
    <phoneticPr fontId="1"/>
  </si>
  <si>
    <t>撮影した写真や園児の制作物を整理・保管し、記録や掲示、持ち帰り準備に活用できるようにする業務。</t>
    <phoneticPr fontId="1"/>
  </si>
  <si>
    <t>保育準備</t>
    <rPh sb="0" eb="2">
      <t>ホイク</t>
    </rPh>
    <rPh sb="2" eb="4">
      <t>ジュンビ</t>
    </rPh>
    <phoneticPr fontId="1"/>
  </si>
  <si>
    <t>使用する曲の選定、歌詞カードや楽譜の準備、ピアノやCD・音源機器の手配、楽器等の用意を行う業務。</t>
    <rPh sb="33" eb="35">
      <t>テハイ</t>
    </rPh>
    <phoneticPr fontId="1"/>
  </si>
  <si>
    <t>簡易チェックツール</t>
    <rPh sb="0" eb="2">
      <t>カンイ</t>
    </rPh>
    <phoneticPr fontId="1"/>
  </si>
  <si>
    <t>現状把握ツールのシート</t>
    <rPh sb="0" eb="2">
      <t>ゲンジョウ</t>
    </rPh>
    <rPh sb="2" eb="4">
      <t>ハアク</t>
    </rPh>
    <phoneticPr fontId="1"/>
  </si>
  <si>
    <t>入力要否</t>
    <rPh sb="2" eb="4">
      <t>ヨウヒ</t>
    </rPh>
    <phoneticPr fontId="1"/>
  </si>
  <si>
    <t>1 教職員タイムスケジュール</t>
    <phoneticPr fontId="1"/>
  </si>
  <si>
    <t>要</t>
    <phoneticPr fontId="1"/>
  </si>
  <si>
    <t>要</t>
    <rPh sb="0" eb="1">
      <t>ヨウ</t>
    </rPh>
    <phoneticPr fontId="1"/>
  </si>
  <si>
    <t>※「不要」と表示されたシートについては、既存の資料で対応可能です。既存の資料をご準備のうえ、改善に取り組んでください。</t>
    <rPh sb="2" eb="4">
      <t>フヨウ</t>
    </rPh>
    <rPh sb="6" eb="8">
      <t>ヒョウジ</t>
    </rPh>
    <rPh sb="20" eb="22">
      <t>キソン</t>
    </rPh>
    <rPh sb="23" eb="25">
      <t>シリョウ</t>
    </rPh>
    <rPh sb="26" eb="28">
      <t>タイオウ</t>
    </rPh>
    <rPh sb="28" eb="30">
      <t>カノウ</t>
    </rPh>
    <rPh sb="33" eb="35">
      <t>キソン</t>
    </rPh>
    <rPh sb="36" eb="38">
      <t>シリョウ</t>
    </rPh>
    <rPh sb="40" eb="42">
      <t>ジュンビ</t>
    </rPh>
    <rPh sb="46" eb="48">
      <t>カイゼン</t>
    </rPh>
    <rPh sb="49" eb="50">
      <t>ト</t>
    </rPh>
    <rPh sb="51" eb="52">
      <t>ク</t>
    </rPh>
    <phoneticPr fontId="1"/>
  </si>
  <si>
    <t>番号</t>
    <rPh sb="0" eb="2">
      <t>バンゴウ</t>
    </rPh>
    <phoneticPr fontId="1"/>
  </si>
  <si>
    <t>質問</t>
    <rPh sb="0" eb="2">
      <t>シツモン</t>
    </rPh>
    <phoneticPr fontId="1"/>
  </si>
  <si>
    <t>回答</t>
    <rPh sb="0" eb="2">
      <t>カイトウ</t>
    </rPh>
    <phoneticPr fontId="1"/>
  </si>
  <si>
    <t>チェック欄</t>
    <rPh sb="4" eb="5">
      <t>ラン</t>
    </rPh>
    <phoneticPr fontId="1"/>
  </si>
  <si>
    <t>1</t>
    <phoneticPr fontId="1"/>
  </si>
  <si>
    <t>毎日の教職員スケジュールやシフト表はありますか。</t>
    <rPh sb="3" eb="4">
      <t>キョウ</t>
    </rPh>
    <phoneticPr fontId="1"/>
  </si>
  <si>
    <t>はい</t>
    <phoneticPr fontId="1"/>
  </si>
  <si>
    <t>いいえ</t>
    <phoneticPr fontId="1"/>
  </si>
  <si>
    <t>既存の教職員スケジュールやシフト表上で、園に在籍する教職員の契約上の出退勤時間が、それぞれ明確になっていますか。</t>
    <rPh sb="3" eb="4">
      <t>キョウ</t>
    </rPh>
    <rPh sb="26" eb="29">
      <t>キョウショクイン</t>
    </rPh>
    <phoneticPr fontId="1"/>
  </si>
  <si>
    <t>2-1</t>
    <phoneticPr fontId="1"/>
  </si>
  <si>
    <t>2-2</t>
    <phoneticPr fontId="1"/>
  </si>
  <si>
    <t>2-3</t>
    <phoneticPr fontId="1"/>
  </si>
  <si>
    <t>サポートを行う教諭の契約上の出退勤時間</t>
    <rPh sb="5" eb="6">
      <t>オコナ</t>
    </rPh>
    <rPh sb="7" eb="9">
      <t>キョウユ</t>
    </rPh>
    <phoneticPr fontId="1"/>
  </si>
  <si>
    <t>2-4</t>
    <phoneticPr fontId="1"/>
  </si>
  <si>
    <t>事務職員の契約上の出退勤時間</t>
  </si>
  <si>
    <t>3</t>
    <phoneticPr fontId="1"/>
  </si>
  <si>
    <t>既存の教職員スケジュールやシフト表上で、以下のように、各人の業務内容が明確になっていますか。</t>
    <rPh sb="3" eb="4">
      <t>キョウ</t>
    </rPh>
    <phoneticPr fontId="1"/>
  </si>
  <si>
    <t>3-1</t>
    <phoneticPr fontId="1"/>
  </si>
  <si>
    <t>3-2</t>
    <phoneticPr fontId="1"/>
  </si>
  <si>
    <t>3-3</t>
    <phoneticPr fontId="1"/>
  </si>
  <si>
    <t>3-4</t>
    <phoneticPr fontId="1"/>
  </si>
  <si>
    <t>事務職員が勤務時間中の各時間帯に行う具体的な業務（特に教育標準時間以外の業務について）</t>
  </si>
  <si>
    <t>4</t>
    <phoneticPr fontId="1"/>
  </si>
  <si>
    <t>5</t>
    <phoneticPr fontId="1"/>
  </si>
  <si>
    <t>6</t>
    <phoneticPr fontId="1"/>
  </si>
  <si>
    <t>過去1年以内に、教育標準時間の間、各保育室に原則何人の幼稚園教諭等が配置されているかを、時間ごとに整理したことがありますか。</t>
    <phoneticPr fontId="1"/>
  </si>
  <si>
    <t>はい</t>
  </si>
  <si>
    <t>いいえ</t>
  </si>
  <si>
    <t>7</t>
    <phoneticPr fontId="1"/>
  </si>
  <si>
    <t>（参考）Excelの操作方法</t>
    <rPh sb="1" eb="3">
      <t>サンコウ</t>
    </rPh>
    <rPh sb="10" eb="12">
      <t>ソウサ</t>
    </rPh>
    <rPh sb="12" eb="14">
      <t>ホウホウ</t>
    </rPh>
    <phoneticPr fontId="1"/>
  </si>
  <si>
    <t>●シートをコピーする</t>
    <phoneticPr fontId="1"/>
  </si>
  <si>
    <t>（使用場面）</t>
    <rPh sb="1" eb="3">
      <t>シヨウ</t>
    </rPh>
    <rPh sb="3" eb="5">
      <t>バメン</t>
    </rPh>
    <phoneticPr fontId="1"/>
  </si>
  <si>
    <t>シフトパターンごとに、1 教職員タイムスケジュール のシートをコピーする</t>
    <rPh sb="13" eb="14">
      <t>キョウ</t>
    </rPh>
    <rPh sb="14" eb="16">
      <t>ショクイン</t>
    </rPh>
    <phoneticPr fontId="1"/>
  </si>
  <si>
    <t>①コピーしたいシートを選択</t>
    <rPh sb="11" eb="13">
      <t>センタク</t>
    </rPh>
    <phoneticPr fontId="1"/>
  </si>
  <si>
    <t>②コピー</t>
    <phoneticPr fontId="1"/>
  </si>
  <si>
    <t>③挿入先を選択</t>
    <rPh sb="1" eb="4">
      <t>ソウニュウサキ</t>
    </rPh>
    <rPh sb="5" eb="7">
      <t>センタク</t>
    </rPh>
    <phoneticPr fontId="1"/>
  </si>
  <si>
    <t>④挿入</t>
    <rPh sb="1" eb="3">
      <t>ソウニュウ</t>
    </rPh>
    <phoneticPr fontId="1"/>
  </si>
  <si>
    <t>画面下部のタブから、現在のシートを右クリックし、メニューを表示させる</t>
    <rPh sb="29" eb="31">
      <t>ヒョウジ</t>
    </rPh>
    <phoneticPr fontId="1"/>
  </si>
  <si>
    <t>「移動またはコピー」を左クリックする</t>
    <rPh sb="11" eb="12">
      <t>ヒダリ</t>
    </rPh>
    <phoneticPr fontId="1"/>
  </si>
  <si>
    <t>ダイアログボックスに表示された「移動先ブック名」で、コピー先のブックを選択し、
「挿入先」から、どのシートの前にコピーするかを選択する</t>
    <phoneticPr fontId="1"/>
  </si>
  <si>
    <t>﻿「コピーを作成する」にチェックを入れる（※必須）</t>
  </si>
  <si>
    <t>「OK」をクリックする﻿</t>
    <phoneticPr fontId="1"/>
  </si>
  <si>
    <t>●セルをコピー＆ペーストする</t>
    <phoneticPr fontId="1"/>
  </si>
  <si>
    <t>1 教職員タイムスケジュール 上で、各セルに業務内容を記入する</t>
    <rPh sb="2" eb="3">
      <t>キョウ</t>
    </rPh>
    <rPh sb="3" eb="5">
      <t>ショクイン</t>
    </rPh>
    <rPh sb="15" eb="16">
      <t>ジョウ</t>
    </rPh>
    <rPh sb="18" eb="19">
      <t>カク</t>
    </rPh>
    <rPh sb="22" eb="24">
      <t>ギョウム</t>
    </rPh>
    <rPh sb="24" eb="26">
      <t>ナイヨウ</t>
    </rPh>
    <rPh sb="27" eb="29">
      <t>キニュウ</t>
    </rPh>
    <phoneticPr fontId="1"/>
  </si>
  <si>
    <t>●連続するセルへ同じ内容をコピーする場合</t>
    <phoneticPr fontId="1"/>
  </si>
  <si>
    <t>①コピーしたいセルを選択</t>
    <rPh sb="10" eb="12">
      <t>センタク</t>
    </rPh>
    <phoneticPr fontId="1"/>
  </si>
  <si>
    <t>②貼り付ける範囲を選択</t>
    <rPh sb="1" eb="2">
      <t>ハ</t>
    </rPh>
    <rPh sb="3" eb="4">
      <t>ツ</t>
    </rPh>
    <rPh sb="6" eb="8">
      <t>ハンイ</t>
    </rPh>
    <rPh sb="9" eb="11">
      <t>センタク</t>
    </rPh>
    <phoneticPr fontId="1"/>
  </si>
  <si>
    <t>③貼り付け</t>
    <rPh sb="1" eb="2">
      <t>ハ</t>
    </rPh>
    <rPh sb="3" eb="4">
      <t>ツ</t>
    </rPh>
    <phoneticPr fontId="1"/>
  </si>
  <si>
    <t>マウスを小さな■に載せ、左クリックしたまま、下や横に動かす</t>
    <rPh sb="4" eb="5">
      <t>チイ</t>
    </rPh>
    <rPh sb="9" eb="10">
      <t>ノ</t>
    </rPh>
    <rPh sb="12" eb="13">
      <t>ヒダリ</t>
    </rPh>
    <rPh sb="22" eb="23">
      <t>シタ</t>
    </rPh>
    <rPh sb="24" eb="25">
      <t>ヨコ</t>
    </rPh>
    <rPh sb="26" eb="27">
      <t>ウゴ</t>
    </rPh>
    <phoneticPr fontId="1"/>
  </si>
  <si>
    <t>コピーしたいところまで来たらマウスから指を離す</t>
    <phoneticPr fontId="1"/>
  </si>
  <si>
    <t>●連続しないセルへ同じ内容をコピーする場合</t>
    <phoneticPr fontId="1"/>
  </si>
  <si>
    <t>③貼り付ける範囲を選択</t>
    <rPh sb="1" eb="2">
      <t>ハ</t>
    </rPh>
    <rPh sb="3" eb="4">
      <t>ツ</t>
    </rPh>
    <rPh sb="6" eb="8">
      <t>ハンイ</t>
    </rPh>
    <rPh sb="9" eb="11">
      <t>センタク</t>
    </rPh>
    <phoneticPr fontId="1"/>
  </si>
  <si>
    <t>④貼り付け</t>
    <rPh sb="1" eb="2">
      <t>ハ</t>
    </rPh>
    <rPh sb="3" eb="4">
      <t>ツ</t>
    </rPh>
    <phoneticPr fontId="1"/>
  </si>
  <si>
    <t>コピーしたい内容を記入したセルを一度 右クリックしてメニューを表示させる</t>
    <rPh sb="6" eb="8">
      <t>ナイヨウ</t>
    </rPh>
    <rPh sb="9" eb="11">
      <t>キニュウ</t>
    </rPh>
    <rPh sb="16" eb="18">
      <t>イチド</t>
    </rPh>
    <rPh sb="19" eb="20">
      <t>ミギ</t>
    </rPh>
    <rPh sb="31" eb="33">
      <t>ヒョウジ</t>
    </rPh>
    <phoneticPr fontId="1"/>
  </si>
  <si>
    <t>「コピー」を左クリックする</t>
    <rPh sb="6" eb="7">
      <t>ヒダリ</t>
    </rPh>
    <phoneticPr fontId="1"/>
  </si>
  <si>
    <t>緑枠内を右クリックし、メニューを表示させる</t>
    <rPh sb="0" eb="3">
      <t>ミドリワクナイ</t>
    </rPh>
    <rPh sb="4" eb="5">
      <t>ミギ</t>
    </rPh>
    <rPh sb="16" eb="18">
      <t>ヒョウジ</t>
    </rPh>
    <phoneticPr fontId="1"/>
  </si>
  <si>
    <t>「貼り付け」を左クリックする</t>
    <rPh sb="1" eb="2">
      <t>ハ</t>
    </rPh>
    <rPh sb="3" eb="4">
      <t>ツ</t>
    </rPh>
    <rPh sb="7" eb="8">
      <t>ヒダリ</t>
    </rPh>
    <phoneticPr fontId="1"/>
  </si>
  <si>
    <t>●表の列を挿入する</t>
    <rPh sb="1" eb="2">
      <t>ヒョウ</t>
    </rPh>
    <rPh sb="3" eb="4">
      <t>レツ</t>
    </rPh>
    <rPh sb="5" eb="7">
      <t>ソウニュウ</t>
    </rPh>
    <phoneticPr fontId="1"/>
  </si>
  <si>
    <t>①列を選択</t>
    <rPh sb="1" eb="2">
      <t>レツ</t>
    </rPh>
    <rPh sb="3" eb="5">
      <t>センタク</t>
    </rPh>
    <phoneticPr fontId="1"/>
  </si>
  <si>
    <t>③挿入</t>
    <rPh sb="1" eb="3">
      <t>ソウニュウ</t>
    </rPh>
    <phoneticPr fontId="1"/>
  </si>
  <si>
    <t>「K列」の内容を「I列」の左側にコピーしたい場合
画面上部の「K」を 右クリックしてメニューを表示させる</t>
    <rPh sb="2" eb="3">
      <t>レツ</t>
    </rPh>
    <rPh sb="5" eb="7">
      <t>ナイヨウ</t>
    </rPh>
    <rPh sb="10" eb="11">
      <t>レツ</t>
    </rPh>
    <rPh sb="13" eb="15">
      <t>ヒダリガワ</t>
    </rPh>
    <rPh sb="22" eb="24">
      <t>バアイ</t>
    </rPh>
    <rPh sb="25" eb="27">
      <t>ガメン</t>
    </rPh>
    <rPh sb="27" eb="29">
      <t>ジョウブ</t>
    </rPh>
    <rPh sb="35" eb="36">
      <t>ミギ</t>
    </rPh>
    <rPh sb="47" eb="49">
      <t>ヒョウジ</t>
    </rPh>
    <phoneticPr fontId="1"/>
  </si>
  <si>
    <t>「I列」を右クリックしてメニューを表示させ、「コピーしたセルの挿入」を左クリックする</t>
    <rPh sb="2" eb="3">
      <t>レツ</t>
    </rPh>
    <rPh sb="5" eb="6">
      <t>ミギ</t>
    </rPh>
    <rPh sb="17" eb="19">
      <t>ヒョウジ</t>
    </rPh>
    <rPh sb="31" eb="33">
      <t>ソウニュウ</t>
    </rPh>
    <rPh sb="35" eb="36">
      <t>ヒダリ</t>
    </rPh>
    <phoneticPr fontId="1"/>
  </si>
  <si>
    <t>●表の行を挿入する</t>
    <rPh sb="1" eb="2">
      <t>ヒョウ</t>
    </rPh>
    <rPh sb="3" eb="4">
      <t>ギョウ</t>
    </rPh>
    <rPh sb="5" eb="7">
      <t>ソウニュウ</t>
    </rPh>
    <phoneticPr fontId="1"/>
  </si>
  <si>
    <t>①行を選択</t>
    <rPh sb="1" eb="2">
      <t>ギョウ</t>
    </rPh>
    <rPh sb="3" eb="5">
      <t>センタク</t>
    </rPh>
    <phoneticPr fontId="1"/>
  </si>
  <si>
    <t>②メニューを表示</t>
    <rPh sb="6" eb="8">
      <t>ヒョウジ</t>
    </rPh>
    <phoneticPr fontId="1"/>
  </si>
  <si>
    <t>③コピー</t>
    <phoneticPr fontId="1"/>
  </si>
  <si>
    <t>「27,28行目」の内容を「29,30行目」の上にコピーしたい場合
画面左側の 「27」 を 左クリックしたまま下に動かし、「27」と「28」の2行全体を選択する</t>
    <rPh sb="6" eb="8">
      <t>ギョウメ</t>
    </rPh>
    <rPh sb="10" eb="12">
      <t>ナイヨウ</t>
    </rPh>
    <rPh sb="19" eb="20">
      <t>ギョウ</t>
    </rPh>
    <rPh sb="20" eb="21">
      <t>メ</t>
    </rPh>
    <rPh sb="23" eb="24">
      <t>ウエ</t>
    </rPh>
    <rPh sb="31" eb="33">
      <t>バアイ</t>
    </rPh>
    <rPh sb="34" eb="36">
      <t>ガメン</t>
    </rPh>
    <rPh sb="36" eb="38">
      <t>ヒダリガワ</t>
    </rPh>
    <rPh sb="47" eb="48">
      <t>ヒダリ</t>
    </rPh>
    <rPh sb="56" eb="57">
      <t>シタ</t>
    </rPh>
    <rPh sb="58" eb="59">
      <t>ウゴ</t>
    </rPh>
    <rPh sb="73" eb="74">
      <t>ギョウ</t>
    </rPh>
    <rPh sb="74" eb="76">
      <t>ゼンタイ</t>
    </rPh>
    <rPh sb="77" eb="79">
      <t>センタク</t>
    </rPh>
    <phoneticPr fontId="1"/>
  </si>
  <si>
    <t>「27」か「28」の数字を右クリックし、メニューを表示させる</t>
    <rPh sb="10" eb="12">
      <t>スウジ</t>
    </rPh>
    <rPh sb="13" eb="14">
      <t>ミギ</t>
    </rPh>
    <rPh sb="25" eb="27">
      <t>ヒョウジ</t>
    </rPh>
    <phoneticPr fontId="1"/>
  </si>
  <si>
    <t>「コピー」を左クリックする</t>
    <phoneticPr fontId="1"/>
  </si>
  <si>
    <t>「29」の数字を右クリックしてメニューを表示させ、「コピーしたセルの挿入」を左クリックする</t>
    <rPh sb="5" eb="7">
      <t>スウジ</t>
    </rPh>
    <rPh sb="8" eb="9">
      <t>ミギ</t>
    </rPh>
    <rPh sb="20" eb="22">
      <t>ヒョウジ</t>
    </rPh>
    <rPh sb="34" eb="36">
      <t>ソウニュウ</t>
    </rPh>
    <rPh sb="38" eb="39">
      <t>ヒダリ</t>
    </rPh>
    <phoneticPr fontId="1"/>
  </si>
  <si>
    <t>1 教職員タイムスケジュール、2  保育以外の業務の洗い出し、3 時間ごとの保育室割りと幼稚園教諭等の配置人数 上で、教職員数やクラス数に合わせて列を追加する</t>
    <rPh sb="2" eb="5">
      <t>キョウショクイン</t>
    </rPh>
    <rPh sb="56" eb="57">
      <t>ジョウ</t>
    </rPh>
    <rPh sb="59" eb="62">
      <t>キョウショクイン</t>
    </rPh>
    <rPh sb="62" eb="63">
      <t>スウ</t>
    </rPh>
    <rPh sb="67" eb="68">
      <t>スウ</t>
    </rPh>
    <rPh sb="69" eb="70">
      <t>ア</t>
    </rPh>
    <rPh sb="73" eb="74">
      <t>レツ</t>
    </rPh>
    <rPh sb="75" eb="77">
      <t>ツイカ</t>
    </rPh>
    <phoneticPr fontId="1"/>
  </si>
  <si>
    <t>③「業務」欄に、【日単位業務】【週・月単位業務】【年単位業務】で実施する業務を入力する</t>
    <rPh sb="2" eb="4">
      <t>ギョウム</t>
    </rPh>
    <rPh sb="5" eb="6">
      <t>ラン</t>
    </rPh>
    <rPh sb="9" eb="12">
      <t>ヒタンイ</t>
    </rPh>
    <rPh sb="12" eb="14">
      <t>ギョウム</t>
    </rPh>
    <rPh sb="16" eb="17">
      <t>シュウ</t>
    </rPh>
    <rPh sb="18" eb="19">
      <t>ツキ</t>
    </rPh>
    <rPh sb="19" eb="21">
      <t>タンイ</t>
    </rPh>
    <rPh sb="21" eb="23">
      <t>ギョウム</t>
    </rPh>
    <rPh sb="25" eb="26">
      <t>ネン</t>
    </rPh>
    <rPh sb="26" eb="28">
      <t>タンイ</t>
    </rPh>
    <rPh sb="28" eb="30">
      <t>ギョウム</t>
    </rPh>
    <rPh sb="32" eb="34">
      <t>ジッシ</t>
    </rPh>
    <rPh sb="36" eb="38">
      <t>ギョウム</t>
    </rPh>
    <phoneticPr fontId="1"/>
  </si>
  <si>
    <t>2 保育以外の業務の洗い出し</t>
    <rPh sb="2" eb="4">
      <t>ホイク</t>
    </rPh>
    <phoneticPr fontId="1"/>
  </si>
  <si>
    <t>✓ 「保育業務」「清掃等」に主に従事する教職員全員の業務量を見える化する
✓ 各職種が一日あたりに必要な保育以外の業務時間（理論値）を計算する
✓ 業務負担の偏りを把握しやすくする
✓ 重複して行っている業務、効率化（ICT化含む）できる業務、他の人でもできる業務を把握する</t>
    <rPh sb="11" eb="12">
      <t>トウ</t>
    </rPh>
    <phoneticPr fontId="1"/>
  </si>
  <si>
    <t>また、1 教職員タイムスケジュール と 2 保育以外の業務の洗い出し を照らし合わせると、以下のようなこともできます。</t>
    <rPh sb="45" eb="47">
      <t>イカ</t>
    </rPh>
    <phoneticPr fontId="1"/>
  </si>
  <si>
    <t>✓各職種が一日あたりに必要な保育以外の業務時間（理論値）と、実際に確保できている時間の差異を把握する
✓他の人でもできる業務を誰の業務にするかを検討する</t>
    <phoneticPr fontId="1"/>
  </si>
  <si>
    <t>→（参考）2 保育以外の業務の洗い出し_業務例</t>
    <phoneticPr fontId="1"/>
  </si>
  <si>
    <t>④「保育業務」「清掃等」に主に従事する職種のうち、何名がその業務に従事しているかを入力する</t>
    <rPh sb="10" eb="11">
      <t>トウ</t>
    </rPh>
    <rPh sb="19" eb="21">
      <t>ショクシュ</t>
    </rPh>
    <rPh sb="25" eb="27">
      <t>ナンメイ</t>
    </rPh>
    <rPh sb="30" eb="32">
      <t>ギョウム</t>
    </rPh>
    <rPh sb="33" eb="35">
      <t>ジュウジ</t>
    </rPh>
    <phoneticPr fontId="1"/>
  </si>
  <si>
    <t>※「保育業務」「清掃等」に主に従事する教職員全員について業務を入力してください。</t>
    <rPh sb="10" eb="11">
      <t>トウ</t>
    </rPh>
    <rPh sb="19" eb="22">
      <t>キョウショクイン</t>
    </rPh>
    <rPh sb="22" eb="24">
      <t>ゼンイン</t>
    </rPh>
    <rPh sb="28" eb="30">
      <t>ギョウム</t>
    </rPh>
    <phoneticPr fontId="1"/>
  </si>
  <si>
    <t>各職種が一日あたりに必要な保育以外の業務時間（時間）</t>
    <rPh sb="0" eb="3">
      <t>カクショクシュ</t>
    </rPh>
    <rPh sb="4" eb="6">
      <t>イチニチ</t>
    </rPh>
    <rPh sb="10" eb="12">
      <t>ヒツヨウ</t>
    </rPh>
    <rPh sb="12" eb="13">
      <t>ヒツヨウ</t>
    </rPh>
    <rPh sb="23" eb="25">
      <t>ジカン</t>
    </rPh>
    <phoneticPr fontId="1"/>
  </si>
  <si>
    <t>各職種が一カ月あたりに必要な保育以外の業務時間（時間）</t>
    <rPh sb="0" eb="3">
      <t>カクショクシュ</t>
    </rPh>
    <rPh sb="4" eb="5">
      <t>イッ</t>
    </rPh>
    <rPh sb="6" eb="7">
      <t>ゲツ</t>
    </rPh>
    <rPh sb="11" eb="13">
      <t>ヒツヨウ</t>
    </rPh>
    <rPh sb="13" eb="14">
      <t>ヒツヨウ</t>
    </rPh>
    <rPh sb="24" eb="26">
      <t>ジカン</t>
    </rPh>
    <phoneticPr fontId="1"/>
  </si>
  <si>
    <t>各職種が一日あたりに必要な保育以外の業務時間（時間）</t>
    <rPh sb="0" eb="3">
      <t>カクショクシュ</t>
    </rPh>
    <rPh sb="4" eb="6">
      <t>イチニチ</t>
    </rPh>
    <rPh sb="10" eb="12">
      <t>ヒツヨウ</t>
    </rPh>
    <rPh sb="12" eb="13">
      <t>ヒツヨウ</t>
    </rPh>
    <rPh sb="13" eb="15">
      <t>ホイク</t>
    </rPh>
    <rPh sb="23" eb="25">
      <t>ジカン</t>
    </rPh>
    <phoneticPr fontId="1"/>
  </si>
  <si>
    <t>各職種が一年あたりに必要な保育以外の業務時間（時間）</t>
    <rPh sb="0" eb="3">
      <t>カクショクシュ</t>
    </rPh>
    <rPh sb="4" eb="5">
      <t>イチ</t>
    </rPh>
    <rPh sb="5" eb="6">
      <t>ネン</t>
    </rPh>
    <rPh sb="10" eb="12">
      <t>ヒツヨウ</t>
    </rPh>
    <rPh sb="12" eb="13">
      <t>ヒツヨウ</t>
    </rPh>
    <rPh sb="23" eb="25">
      <t>ジカン</t>
    </rPh>
    <phoneticPr fontId="1"/>
  </si>
  <si>
    <t>※業務内容は、以下の内容からプルダウンまたは手入力でご入力ください。手入力いただいた場合、自動で以下の「保育以外の業務」の色に着色されます。</t>
    <rPh sb="1" eb="5">
      <t>ギョウムナイヨウ</t>
    </rPh>
    <rPh sb="7" eb="9">
      <t>イカ</t>
    </rPh>
    <rPh sb="10" eb="12">
      <t>ナイヨウ</t>
    </rPh>
    <rPh sb="42" eb="44">
      <t>バアイ</t>
    </rPh>
    <rPh sb="45" eb="47">
      <t>ジドウ</t>
    </rPh>
    <rPh sb="48" eb="50">
      <t>イカ</t>
    </rPh>
    <rPh sb="61" eb="62">
      <t>イロ</t>
    </rPh>
    <rPh sb="63" eb="65">
      <t>チャクショク</t>
    </rPh>
    <phoneticPr fontId="1"/>
  </si>
  <si>
    <t>保育業務：「登園対応」「保育」「預かり保育」「降園対応」「バス対応（※運転・添乗を含む）」</t>
    <rPh sb="0" eb="2">
      <t>ホイク</t>
    </rPh>
    <rPh sb="2" eb="4">
      <t>ギョウム</t>
    </rPh>
    <rPh sb="12" eb="14">
      <t>ホイク</t>
    </rPh>
    <rPh sb="31" eb="33">
      <t>タイオウ</t>
    </rPh>
    <rPh sb="35" eb="37">
      <t>ウンテン</t>
    </rPh>
    <rPh sb="38" eb="40">
      <t>テンジョウ</t>
    </rPh>
    <rPh sb="41" eb="42">
      <t>フク</t>
    </rPh>
    <phoneticPr fontId="1"/>
  </si>
  <si>
    <t>保育以外の業務（事務処理以外）：「保育準備」「清掃等」「会議・打合せ」「各種記録」、左記以外の業務はセルへ直接入力してください。</t>
    <rPh sb="0" eb="2">
      <t>ホイク</t>
    </rPh>
    <rPh sb="2" eb="4">
      <t>イガイ</t>
    </rPh>
    <rPh sb="5" eb="7">
      <t>ギョウム</t>
    </rPh>
    <rPh sb="8" eb="12">
      <t>ジムショリ</t>
    </rPh>
    <rPh sb="12" eb="14">
      <t>イガイ</t>
    </rPh>
    <rPh sb="42" eb="44">
      <t>サキ</t>
    </rPh>
    <rPh sb="44" eb="46">
      <t>イガイ</t>
    </rPh>
    <rPh sb="47" eb="49">
      <t>ギョウム</t>
    </rPh>
    <rPh sb="53" eb="55">
      <t>チョクセツ</t>
    </rPh>
    <rPh sb="55" eb="57">
      <t>ニュウリョク</t>
    </rPh>
    <phoneticPr fontId="1"/>
  </si>
  <si>
    <t>保育業務に従事している時間内の、保育室ごとの幼稚園教諭等の配置人数を整理するためのツールです。</t>
    <rPh sb="0" eb="2">
      <t>ホイク</t>
    </rPh>
    <rPh sb="2" eb="4">
      <t>ギョウム</t>
    </rPh>
    <rPh sb="5" eb="7">
      <t>ジュウジ</t>
    </rPh>
    <rPh sb="11" eb="13">
      <t>ジカン</t>
    </rPh>
    <rPh sb="13" eb="14">
      <t>ナイ</t>
    </rPh>
    <rPh sb="16" eb="19">
      <t>ホイクシツ</t>
    </rPh>
    <rPh sb="22" eb="27">
      <t>ヨウチエンキョウユ</t>
    </rPh>
    <rPh sb="27" eb="28">
      <t>トウ</t>
    </rPh>
    <rPh sb="29" eb="31">
      <t>ハイチ</t>
    </rPh>
    <rPh sb="31" eb="33">
      <t>ニンズウ</t>
    </rPh>
    <rPh sb="34" eb="36">
      <t>セイリ</t>
    </rPh>
    <phoneticPr fontId="1"/>
  </si>
  <si>
    <t>✓ 時間帯/保育室ごとに配置されている幼稚園教諭等の人数を確認する
✓（各保育室にいる園児数を確認したうえで）幼稚園教諭等の配置基準を満たしているかを確認する　
✓（各保育室に加配が必要な園児数を確認したうえで）時間帯ごと、保育室ごとに加配が必要な時間帯を確認する</t>
    <rPh sb="112" eb="115">
      <t>ホイクシツ</t>
    </rPh>
    <phoneticPr fontId="1"/>
  </si>
  <si>
    <t>①『教育課程に係る教育時間（以下「教育標準時間」とする）内に主に使用している保育室について、学年（上段）/クラス名（下段）を入力する</t>
    <rPh sb="2" eb="6">
      <t>キョウイクカテイ</t>
    </rPh>
    <rPh sb="7" eb="8">
      <t>カカ</t>
    </rPh>
    <rPh sb="9" eb="13">
      <t>キョウイクジカン</t>
    </rPh>
    <rPh sb="14" eb="16">
      <t>イカ</t>
    </rPh>
    <rPh sb="17" eb="19">
      <t>キョウイク</t>
    </rPh>
    <rPh sb="19" eb="23">
      <t>ヒョウジュンジカン</t>
    </rPh>
    <rPh sb="28" eb="29">
      <t>ナイ</t>
    </rPh>
    <rPh sb="30" eb="31">
      <t>オモ</t>
    </rPh>
    <rPh sb="32" eb="34">
      <t>シヨウ</t>
    </rPh>
    <rPh sb="38" eb="41">
      <t>ホイクシツ</t>
    </rPh>
    <rPh sb="46" eb="48">
      <t>ガクネン</t>
    </rPh>
    <rPh sb="49" eb="51">
      <t>ジョウダン</t>
    </rPh>
    <rPh sb="56" eb="57">
      <t>メイ</t>
    </rPh>
    <rPh sb="58" eb="60">
      <t>ゲダン</t>
    </rPh>
    <phoneticPr fontId="1"/>
  </si>
  <si>
    <t>③各時間帯に、各クラスにて保育を行っている教職員数を入力する</t>
    <rPh sb="1" eb="2">
      <t>カク</t>
    </rPh>
    <rPh sb="2" eb="5">
      <t>ジカンタイ</t>
    </rPh>
    <rPh sb="7" eb="8">
      <t>カク</t>
    </rPh>
    <rPh sb="13" eb="15">
      <t>ホイク</t>
    </rPh>
    <rPh sb="16" eb="17">
      <t>オコナ</t>
    </rPh>
    <rPh sb="21" eb="24">
      <t>キョウショクイン</t>
    </rPh>
    <rPh sb="22" eb="25">
      <t>ショクインスウ</t>
    </rPh>
    <phoneticPr fontId="1"/>
  </si>
  <si>
    <t>※学級によらない合同保育の時間帯は、保育室ごとに正確な幼稚園教諭等の配置を入力しましょう。必要な教職員数の根拠になります。</t>
    <rPh sb="1" eb="3">
      <t>ガッキュウ</t>
    </rPh>
    <rPh sb="8" eb="10">
      <t>ゴウドウ</t>
    </rPh>
    <rPh sb="10" eb="12">
      <t>ホイク</t>
    </rPh>
    <rPh sb="13" eb="16">
      <t>ジカンタイ</t>
    </rPh>
    <rPh sb="18" eb="21">
      <t>ホイクシツ</t>
    </rPh>
    <rPh sb="24" eb="26">
      <t>セイカク</t>
    </rPh>
    <rPh sb="27" eb="32">
      <t>ヨウチエンキョウユ</t>
    </rPh>
    <rPh sb="32" eb="33">
      <t>トウ</t>
    </rPh>
    <rPh sb="34" eb="36">
      <t>ハイチ</t>
    </rPh>
    <rPh sb="37" eb="39">
      <t>ニュウリョク</t>
    </rPh>
    <rPh sb="45" eb="47">
      <t>ヒツヨウ</t>
    </rPh>
    <rPh sb="48" eb="52">
      <t>キョウショクインスウ</t>
    </rPh>
    <rPh sb="53" eb="55">
      <t>コンキョ</t>
    </rPh>
    <phoneticPr fontId="1"/>
  </si>
  <si>
    <t>保育室名</t>
    <rPh sb="0" eb="3">
      <t>ホイクシツ</t>
    </rPh>
    <rPh sb="3" eb="4">
      <t>メイ</t>
    </rPh>
    <phoneticPr fontId="1"/>
  </si>
  <si>
    <t>2 保育以外の業務の洗い出し_業務例</t>
    <rPh sb="15" eb="17">
      <t>ギョウム</t>
    </rPh>
    <rPh sb="17" eb="18">
      <t>レイ</t>
    </rPh>
    <phoneticPr fontId="1"/>
  </si>
  <si>
    <t>一日の始まりに教職員が集合し、当日の活動予定、連絡事項等を共有し、保育を円滑に進めるための情報確認を行う業務。</t>
    <rPh sb="7" eb="10">
      <t>キョウショクイン</t>
    </rPh>
    <rPh sb="11" eb="13">
      <t>シュウゴウ</t>
    </rPh>
    <rPh sb="33" eb="35">
      <t>ホイク</t>
    </rPh>
    <rPh sb="36" eb="38">
      <t>エンカツ</t>
    </rPh>
    <phoneticPr fontId="1"/>
  </si>
  <si>
    <t>一日の保育を振り返り、園児の様子や気づいた点、翌日への引き継ぎ事項を教職員間で共有し、継続的な保育の質向上につなげる業務。</t>
    <rPh sb="3" eb="5">
      <t>ホイク</t>
    </rPh>
    <rPh sb="34" eb="37">
      <t>キョウショクイン</t>
    </rPh>
    <phoneticPr fontId="1"/>
  </si>
  <si>
    <t>保育で使用する画用紙・廃材等の材料の準備、絵の具・のり等の用具準備、個数調整、見本の簡易作成等、園児が制作活動に取りかかれるようにするための業務。</t>
    <rPh sb="0" eb="2">
      <t>ホイク</t>
    </rPh>
    <rPh sb="3" eb="5">
      <t>シヨウ</t>
    </rPh>
    <rPh sb="15" eb="17">
      <t>ザイリョウ</t>
    </rPh>
    <rPh sb="18" eb="20">
      <t>ジュンビ</t>
    </rPh>
    <rPh sb="29" eb="31">
      <t>ヨウグ</t>
    </rPh>
    <rPh sb="31" eb="33">
      <t>ジュンビ</t>
    </rPh>
    <rPh sb="70" eb="72">
      <t>ギョウム</t>
    </rPh>
    <phoneticPr fontId="1"/>
  </si>
  <si>
    <t>保育や行事で使用する曲の伴奏のため、定期的に練習・確認を行う業務。</t>
    <rPh sb="0" eb="2">
      <t>ホイク</t>
    </rPh>
    <rPh sb="12" eb="14">
      <t>バンソウ</t>
    </rPh>
    <rPh sb="25" eb="27">
      <t>カクニン</t>
    </rPh>
    <phoneticPr fontId="1"/>
  </si>
  <si>
    <t>園児の活動や成長の様子、気づきを記録し、今後の保育や支援につなげるための記録作成・確認業務。</t>
    <rPh sb="23" eb="25">
      <t>ホイク</t>
    </rPh>
    <rPh sb="36" eb="40">
      <t>キロクサクセイ</t>
    </rPh>
    <rPh sb="41" eb="43">
      <t>カクニン</t>
    </rPh>
    <rPh sb="43" eb="45">
      <t>ギョウム</t>
    </rPh>
    <phoneticPr fontId="1"/>
  </si>
  <si>
    <t>保育の合間や終了後に、床や机、教材棚等を清掃・消毒、ごみの回収を行い、園児が安全で快適に過ごせる教室環境を保つための業務。</t>
    <rPh sb="0" eb="2">
      <t>ホイク</t>
    </rPh>
    <rPh sb="6" eb="9">
      <t>シュウリョウゴ</t>
    </rPh>
    <rPh sb="23" eb="25">
      <t>ショウドク</t>
    </rPh>
    <rPh sb="29" eb="31">
      <t>カイシュウ</t>
    </rPh>
    <rPh sb="32" eb="33">
      <t>オコナ</t>
    </rPh>
    <phoneticPr fontId="1"/>
  </si>
  <si>
    <t>2  保育以外の業務の洗い出し　の記入要否に関する質問</t>
    <phoneticPr fontId="1"/>
  </si>
  <si>
    <t>2 保育以外の業務の洗い出し</t>
    <phoneticPr fontId="1"/>
  </si>
  <si>
    <t>3 時間ごとの保育室割りと幼稚園教諭等の配置人数</t>
  </si>
  <si>
    <t>3 時間ごとの保育室割りと幼稚園教諭等の配置人数　の記入要否に関する質問</t>
  </si>
  <si>
    <t>1 教職員タイムスケジュール　の記入要否に関する質問</t>
    <rPh sb="2" eb="3">
      <t>キョウ</t>
    </rPh>
    <phoneticPr fontId="1"/>
  </si>
  <si>
    <t>各職種が一日あたりに必要な保育以外の業務時間
（時間）</t>
    <rPh sb="0" eb="3">
      <t>カクショクシュ</t>
    </rPh>
    <rPh sb="4" eb="6">
      <t>イチニチ</t>
    </rPh>
    <rPh sb="10" eb="12">
      <t>ヒツヨウ</t>
    </rPh>
    <rPh sb="12" eb="13">
      <t>ヒツヨウ</t>
    </rPh>
    <rPh sb="24" eb="26">
      <t>ジカン</t>
    </rPh>
    <phoneticPr fontId="1"/>
  </si>
  <si>
    <t>各職員が一日あたりに必要な保育以外の業務時間
（時間）</t>
    <rPh sb="0" eb="1">
      <t>カク</t>
    </rPh>
    <rPh sb="4" eb="6">
      <t>イチニチ</t>
    </rPh>
    <rPh sb="10" eb="12">
      <t>ヒツヨウ</t>
    </rPh>
    <rPh sb="24" eb="26">
      <t>ジカン</t>
    </rPh>
    <phoneticPr fontId="1"/>
  </si>
  <si>
    <t>清掃等</t>
    <rPh sb="0" eb="3">
      <t>セイソウトウ</t>
    </rPh>
    <phoneticPr fontId="1"/>
  </si>
  <si>
    <t>②教育標準時間外にて、預かり保育や待機部屋として使用している保育室について、それぞれ保育室名（下段）を入力する</t>
    <rPh sb="1" eb="7">
      <t>キョウイクヒョウジュンジカン</t>
    </rPh>
    <rPh sb="7" eb="8">
      <t>ガイ</t>
    </rPh>
    <rPh sb="11" eb="12">
      <t>アズ</t>
    </rPh>
    <rPh sb="14" eb="16">
      <t>ホイク</t>
    </rPh>
    <rPh sb="17" eb="19">
      <t>タイキ</t>
    </rPh>
    <rPh sb="19" eb="21">
      <t>ヘヤ</t>
    </rPh>
    <rPh sb="24" eb="26">
      <t>シヨウ</t>
    </rPh>
    <rPh sb="30" eb="33">
      <t>ホイクシツ</t>
    </rPh>
    <rPh sb="47" eb="49">
      <t>ゲダン</t>
    </rPh>
    <phoneticPr fontId="1"/>
  </si>
  <si>
    <t>※「保育業務」「清掃等」に主に従事する教職員全員についてタイムスケジュールを入力してください。</t>
    <rPh sb="4" eb="6">
      <t>ギョウム</t>
    </rPh>
    <rPh sb="19" eb="22">
      <t>キョウショクイン</t>
    </rPh>
    <rPh sb="22" eb="24">
      <t>ゼンイン</t>
    </rPh>
    <phoneticPr fontId="1"/>
  </si>
  <si>
    <t>・該当する役職を配置していない場合、満3歳・プレ入園の保育を実施していない場合等、対応していない範囲は入力不要です。</t>
    <rPh sb="18" eb="19">
      <t>マン</t>
    </rPh>
    <rPh sb="24" eb="26">
      <t>ニュウエン</t>
    </rPh>
    <rPh sb="27" eb="29">
      <t>ホイク</t>
    </rPh>
    <phoneticPr fontId="1"/>
  </si>
  <si>
    <t>3 時間ごとの保育室割りと幼稚園教諭等の配置人数</t>
    <rPh sb="2" eb="4">
      <t>ジカン</t>
    </rPh>
    <rPh sb="7" eb="10">
      <t>ホイクシツ</t>
    </rPh>
    <rPh sb="10" eb="11">
      <t>ワ</t>
    </rPh>
    <rPh sb="20" eb="22">
      <t>ハイチ</t>
    </rPh>
    <rPh sb="22" eb="24">
      <t>ニンズウ</t>
    </rPh>
    <phoneticPr fontId="1"/>
  </si>
  <si>
    <t>担任教諭・主任教諭の契約上の出退勤時間</t>
    <rPh sb="0" eb="2">
      <t>タンニン</t>
    </rPh>
    <rPh sb="2" eb="4">
      <t>キョウユ</t>
    </rPh>
    <rPh sb="5" eb="7">
      <t>シュニン</t>
    </rPh>
    <rPh sb="7" eb="9">
      <t>キョウユ</t>
    </rPh>
    <phoneticPr fontId="1"/>
  </si>
  <si>
    <t>（副担任を配置している場合）副担任教諭の契約上の出退勤時間</t>
    <rPh sb="17" eb="19">
      <t>キョウユ</t>
    </rPh>
    <phoneticPr fontId="1"/>
  </si>
  <si>
    <t>担任教諭・主任教諭が勤務時間中の各時間帯に行う具体的な業務（特に教育標準時間以外の業務について）
例：14:15~14:30…清掃等、14:30~15:00…記録業務　15:00~15:30…終礼　など</t>
    <rPh sb="0" eb="2">
      <t>タンニン</t>
    </rPh>
    <rPh sb="2" eb="4">
      <t>キョウユ</t>
    </rPh>
    <rPh sb="5" eb="7">
      <t>シュニン</t>
    </rPh>
    <rPh sb="7" eb="9">
      <t>キョウユ</t>
    </rPh>
    <rPh sb="65" eb="66">
      <t>トウ</t>
    </rPh>
    <phoneticPr fontId="1"/>
  </si>
  <si>
    <t>（副担任教諭を配置している場合）副担任教諭が勤務時間中の各時間帯に行う具体的な業務（特に教育標準時間以外の業務について）
例：14:15~15:00…清掃等、15:00~15:30…終礼</t>
    <rPh sb="4" eb="6">
      <t>キョウユ</t>
    </rPh>
    <rPh sb="77" eb="78">
      <t>トウ</t>
    </rPh>
    <phoneticPr fontId="1"/>
  </si>
  <si>
    <t>サポートを行う教諭が勤務時間中の各時間帯に行う具体的な業務（特に教育標準時間以外の業務について）例：14:15~15:00…休憩、15:00~15:30…終礼　など</t>
    <rPh sb="5" eb="6">
      <t>オコナ</t>
    </rPh>
    <rPh sb="7" eb="9">
      <t>キョウユ</t>
    </rPh>
    <phoneticPr fontId="1"/>
  </si>
  <si>
    <t>その際、どの教職員がどの程度の時間をかけて保育業務以外の業務を行っているかを棚卸しましたか。</t>
    <phoneticPr fontId="1"/>
  </si>
  <si>
    <t>過去1年以内に、教育標準時間外に各保育室・預かり保育室に原則何人の幼稚園教諭等が配置されているかを、時間ごとに整理したことがありますか。（合同保育の時間帯の部屋割りの整理も含む）</t>
    <phoneticPr fontId="1"/>
  </si>
  <si>
    <t>指導計画、
全体的な計画</t>
    <rPh sb="6" eb="8">
      <t>ゼンタイ</t>
    </rPh>
    <rPh sb="8" eb="9">
      <t>テキ</t>
    </rPh>
    <rPh sb="10" eb="12">
      <t>ケイカク</t>
    </rPh>
    <phoneticPr fontId="1"/>
  </si>
  <si>
    <t>保育日誌、
保育記録等</t>
    <rPh sb="0" eb="4">
      <t>ホイクニッシ</t>
    </rPh>
    <rPh sb="6" eb="10">
      <t>ホイクキロク</t>
    </rPh>
    <rPh sb="10" eb="11">
      <t>トウ</t>
    </rPh>
    <phoneticPr fontId="1"/>
  </si>
  <si>
    <t>教室清掃（大掃除）</t>
    <rPh sb="6" eb="8">
      <t>ソウジ</t>
    </rPh>
    <phoneticPr fontId="1"/>
  </si>
  <si>
    <t>トイレ清掃（大掃除）</t>
    <rPh sb="7" eb="9">
      <t>ソウジ</t>
    </rPh>
    <phoneticPr fontId="1"/>
  </si>
  <si>
    <t>1～3すべてを作成する必要があると判定された場合、勤務体制改善で最も重要なのは 1 となりますので、まずは 1 から着手しましょう。   </t>
    <phoneticPr fontId="1"/>
  </si>
  <si>
    <t>過去1年以内に、保育以外にどのような業務があるか棚卸したことがありますか。</t>
    <phoneticPr fontId="1"/>
  </si>
  <si>
    <t>園にある既存資料を園務改善に活用できるのか、現状把握ツール（勤務体制改善）を作成する場合、どのシートを利用すればよいのかを判定するためのガイドとして、以下の設問をご活用いただけます。
それぞれの質問に対し「はい」か「いいえ」にチェックをつけていただき、右部の「入力要否欄」に「要」と表示されたシートをご活用ください。</t>
    <rPh sb="30" eb="36">
      <t>キンムタイセイカイゼン</t>
    </rPh>
    <rPh sb="51" eb="53">
      <t>リヨウ</t>
    </rPh>
    <rPh sb="97" eb="99">
      <t>シツモン</t>
    </rPh>
    <rPh sb="100" eb="101">
      <t>タイ</t>
    </rPh>
    <rPh sb="126" eb="127">
      <t>ミギ</t>
    </rPh>
    <rPh sb="127" eb="128">
      <t>ブ</t>
    </rPh>
    <rPh sb="132" eb="134">
      <t>ヨウヒ</t>
    </rPh>
    <rPh sb="134" eb="135">
      <t>ラン</t>
    </rPh>
    <rPh sb="138" eb="139">
      <t>ヨウ</t>
    </rPh>
    <rPh sb="141" eb="143">
      <t>ヒョウジ</t>
    </rPh>
    <rPh sb="151" eb="153">
      <t>カツヨウ</t>
    </rPh>
    <phoneticPr fontId="1"/>
  </si>
  <si>
    <t>教職員全体の業務量を見える化したり、各職種が一日あたりに必要な保育以外の業務時間（理論値）を計算したりするためのツールです。</t>
    <rPh sb="0" eb="1">
      <t>キョウ</t>
    </rPh>
    <rPh sb="1" eb="3">
      <t>ショクイン</t>
    </rPh>
    <rPh sb="3" eb="5">
      <t>ゼンタイ</t>
    </rPh>
    <rPh sb="6" eb="9">
      <t>ギョウムリョウ</t>
    </rPh>
    <rPh sb="10" eb="11">
      <t>ミ</t>
    </rPh>
    <rPh sb="13" eb="14">
      <t>カ</t>
    </rPh>
    <rPh sb="18" eb="21">
      <t>カクショクシュ</t>
    </rPh>
    <rPh sb="22" eb="24">
      <t>イチニチ</t>
    </rPh>
    <rPh sb="28" eb="30">
      <t>ヒツヨウ</t>
    </rPh>
    <rPh sb="31" eb="35">
      <t>ホイクイガイ</t>
    </rPh>
    <rPh sb="36" eb="40">
      <t>ギョウムジカン</t>
    </rPh>
    <rPh sb="41" eb="44">
      <t>リロンチ</t>
    </rPh>
    <rPh sb="46" eb="48">
      <t>ケイサン</t>
    </rPh>
    <phoneticPr fontId="1"/>
  </si>
  <si>
    <t>②「人数」欄に、「保育業務」「清掃等」に主に従事する教職員数を入力する</t>
    <rPh sb="2" eb="4">
      <t>ニンズウ</t>
    </rPh>
    <rPh sb="5" eb="6">
      <t>ラン</t>
    </rPh>
    <rPh sb="9" eb="13">
      <t>ホイクギョウム</t>
    </rPh>
    <rPh sb="15" eb="17">
      <t>セイソウ</t>
    </rPh>
    <rPh sb="17" eb="18">
      <t>トウ</t>
    </rPh>
    <rPh sb="20" eb="21">
      <t>オモ</t>
    </rPh>
    <rPh sb="22" eb="24">
      <t>ジュウジ</t>
    </rPh>
    <rPh sb="26" eb="29">
      <t>キョウショクイン</t>
    </rPh>
    <rPh sb="29" eb="30">
      <t>スウ</t>
    </rPh>
    <phoneticPr fontId="1"/>
  </si>
  <si>
    <t>一回あたりに
かかる時間（分）</t>
    <rPh sb="0" eb="2">
      <t>イッカイ</t>
    </rPh>
    <rPh sb="10" eb="12">
      <t>ジカン</t>
    </rPh>
    <rPh sb="13" eb="14">
      <t>フン</t>
    </rPh>
    <phoneticPr fontId="1"/>
  </si>
  <si>
    <t>保護者
関連</t>
    <rPh sb="0" eb="3">
      <t>ホゴシャ</t>
    </rPh>
    <rPh sb="4" eb="6">
      <t>カンレン</t>
    </rPh>
    <phoneticPr fontId="1"/>
  </si>
  <si>
    <t>連絡帳入力
※アプリ含む</t>
    <rPh sb="0" eb="3">
      <t>レンラクチョウ</t>
    </rPh>
    <rPh sb="3" eb="5">
      <t>ニュウリョク</t>
    </rPh>
    <rPh sb="10" eb="11">
      <t>フク</t>
    </rPh>
    <phoneticPr fontId="1"/>
  </si>
  <si>
    <t>園児の一日の様子や健康状態、連絡事項等を入力し、家庭と情報共有を行うための業務。</t>
    <rPh sb="20" eb="22">
      <t>ニュウリョク</t>
    </rPh>
    <phoneticPr fontId="1"/>
  </si>
  <si>
    <t>コピーしたい内容を記入したセルを一度左クリックし、セルの右下に小さな■を付ける</t>
    <rPh sb="6" eb="8">
      <t>ナイヨウ</t>
    </rPh>
    <rPh sb="9" eb="11">
      <t>キニュウ</t>
    </rPh>
    <rPh sb="16" eb="18">
      <t>イチド</t>
    </rPh>
    <rPh sb="18" eb="19">
      <t>ヒダリ</t>
    </rPh>
    <rPh sb="28" eb="30">
      <t>ミギシタ</t>
    </rPh>
    <rPh sb="31" eb="32">
      <t>チイ</t>
    </rPh>
    <rPh sb="36" eb="37">
      <t>ツ</t>
    </rPh>
    <phoneticPr fontId="1"/>
  </si>
  <si>
    <t>貼り付けたい最初のセルをクリックしたまま、貼り付けたい範囲まで下や横にマウスを動かす</t>
    <rPh sb="21" eb="22">
      <t>ハ</t>
    </rPh>
    <rPh sb="23" eb="24">
      <t>ツ</t>
    </rPh>
    <rPh sb="27" eb="29">
      <t>ハンイ</t>
    </rPh>
    <rPh sb="31" eb="32">
      <t>シタ</t>
    </rPh>
    <rPh sb="33" eb="34">
      <t>ヨコ</t>
    </rPh>
    <rPh sb="39" eb="40">
      <t>ウゴ</t>
    </rPh>
    <phoneticPr fontId="1"/>
  </si>
  <si>
    <t>2  保育以外の業務の洗い出し 上で、業務数に合わせて行を追加する</t>
    <rPh sb="16" eb="17">
      <t>ウエ</t>
    </rPh>
    <rPh sb="19" eb="21">
      <t>ギョウム</t>
    </rPh>
    <rPh sb="21" eb="22">
      <t>カズ</t>
    </rPh>
    <rPh sb="23" eb="24">
      <t>ア</t>
    </rPh>
    <rPh sb="27" eb="28">
      <t>ギョウ</t>
    </rPh>
    <rPh sb="29" eb="31">
      <t>ツイカ</t>
    </rPh>
    <phoneticPr fontId="1"/>
  </si>
  <si>
    <t>また、1 教職員タイムスケジュール  と 3 時間ごとの保育室割りと幼稚園教諭等の配置人数 を照らし合わせると、以下のことができます。</t>
    <rPh sb="23" eb="25">
      <t>ジカン</t>
    </rPh>
    <rPh sb="28" eb="31">
      <t>ホイクシツ</t>
    </rPh>
    <rPh sb="56" eb="58">
      <t>イカ</t>
    </rPh>
    <phoneticPr fontId="1"/>
  </si>
  <si>
    <t>・教育標準時間外でのみ使用している保育室については、教育標準時間の枠に「保育」と入力してください。（自動でグレー
　アウトされます）</t>
    <rPh sb="1" eb="7">
      <t>キョウイクヒョウジュンジカン</t>
    </rPh>
    <rPh sb="7" eb="8">
      <t>ガイ</t>
    </rPh>
    <rPh sb="11" eb="13">
      <t>シヨウ</t>
    </rPh>
    <rPh sb="17" eb="20">
      <t>ホイクシツ</t>
    </rPh>
    <rPh sb="26" eb="28">
      <t>キョウイク</t>
    </rPh>
    <rPh sb="28" eb="32">
      <t>ヒョウジュンジカン</t>
    </rPh>
    <rPh sb="33" eb="34">
      <t>ワク</t>
    </rPh>
    <rPh sb="36" eb="38">
      <t>ホイク</t>
    </rPh>
    <rPh sb="50" eb="52">
      <t>ジドウシヨウ</t>
    </rPh>
    <phoneticPr fontId="1"/>
  </si>
  <si>
    <t>※実態に合った幼稚園教諭等の配置を把握するため、行事日・長期休暇・特別対応の日ではなく、日常的な運営が行われる日の
　配置を入力しましょう。</t>
    <rPh sb="1" eb="3">
      <t>ジッタイ</t>
    </rPh>
    <rPh sb="4" eb="5">
      <t>ア</t>
    </rPh>
    <rPh sb="7" eb="12">
      <t>ヨウチエンキョウユ</t>
    </rPh>
    <rPh sb="12" eb="13">
      <t>トウ</t>
    </rPh>
    <rPh sb="14" eb="16">
      <t>ハイチ</t>
    </rPh>
    <rPh sb="17" eb="19">
      <t>ハアク</t>
    </rPh>
    <rPh sb="24" eb="27">
      <t>ギョウジビ</t>
    </rPh>
    <rPh sb="28" eb="32">
      <t>チョウキキュウカ</t>
    </rPh>
    <rPh sb="33" eb="35">
      <t>トクベツ</t>
    </rPh>
    <rPh sb="35" eb="37">
      <t>タイオウ</t>
    </rPh>
    <rPh sb="38" eb="39">
      <t>ヒ</t>
    </rPh>
    <rPh sb="44" eb="47">
      <t>ニチジョウテキ</t>
    </rPh>
    <rPh sb="48" eb="50">
      <t>ウンエイ</t>
    </rPh>
    <rPh sb="51" eb="52">
      <t>オコナ</t>
    </rPh>
    <rPh sb="55" eb="56">
      <t>ヒ</t>
    </rPh>
    <rPh sb="59" eb="61">
      <t>ハイチ</t>
    </rPh>
    <rPh sb="62" eb="64">
      <t>ニュウリョク</t>
    </rPh>
    <phoneticPr fontId="1"/>
  </si>
  <si>
    <t>・学級によらない合同保育の時間は、保育を行っている保育室割りごとにセルの統合をしてください。</t>
    <rPh sb="1" eb="3">
      <t>ガッキュウ</t>
    </rPh>
    <rPh sb="8" eb="10">
      <t>ゴウドウ</t>
    </rPh>
    <rPh sb="10" eb="12">
      <t>ホイク</t>
    </rPh>
    <rPh sb="13" eb="15">
      <t>ジカン</t>
    </rPh>
    <rPh sb="17" eb="19">
      <t>ホイク</t>
    </rPh>
    <rPh sb="20" eb="21">
      <t>オコナ</t>
    </rPh>
    <rPh sb="25" eb="28">
      <t>ホイクシツ</t>
    </rPh>
    <rPh sb="28" eb="29">
      <t>ワ</t>
    </rPh>
    <rPh sb="36" eb="38">
      <t>トウゴウ</t>
    </rPh>
    <phoneticPr fontId="1"/>
  </si>
  <si>
    <t>保育</t>
  </si>
  <si>
    <t>FALSE</t>
    <phoneticPr fontId="1"/>
  </si>
  <si>
    <t>条件付き書式用（削除禁止）↓</t>
    <rPh sb="0" eb="3">
      <t>ジョウケンツ</t>
    </rPh>
    <rPh sb="4" eb="6">
      <t>ショシキ</t>
    </rPh>
    <rPh sb="6" eb="7">
      <t>ヨウ</t>
    </rPh>
    <rPh sb="8" eb="10">
      <t>サクジョ</t>
    </rPh>
    <rPh sb="10" eb="12">
      <t>キンシ</t>
    </rPh>
    <phoneticPr fontId="1"/>
  </si>
  <si>
    <t>プルダウン選択肢（削除NG）↓</t>
    <rPh sb="5" eb="8">
      <t>センタクシ</t>
    </rPh>
    <rPh sb="9" eb="11">
      <t>サクジョ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</si>
</sst>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日&quot;"/>
    <numFmt numFmtId="177" formatCode="0&quot;分&quot;"/>
    <numFmt numFmtId="178" formatCode="0&quot;人&quot;"/>
    <numFmt numFmtId="179" formatCode="0&quot;時間&quot;"/>
    <numFmt numFmtId="180" formatCode="0.0&quot;時間&quot;"/>
    <numFmt numFmtId="181" formatCode="0&quot;回/月&quot;"/>
    <numFmt numFmtId="182" formatCode="0&quot;回/年&quot;"/>
  </numFmts>
  <fonts count="32">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1"/>
      <color theme="0"/>
      <name val="游ゴシック"/>
      <family val="2"/>
      <charset val="128"/>
      <scheme val="minor"/>
    </font>
    <font>
      <b/>
      <sz val="18"/>
      <color theme="1"/>
      <name val="游ゴシック"/>
      <family val="3"/>
      <charset val="128"/>
      <scheme val="minor"/>
    </font>
    <font>
      <b/>
      <sz val="11"/>
      <color rgb="FF000000"/>
      <name val="游ゴシック"/>
      <family val="3"/>
      <charset val="128"/>
      <scheme val="minor"/>
    </font>
    <font>
      <sz val="8"/>
      <color theme="1"/>
      <name val="游ゴシック"/>
      <family val="3"/>
      <charset val="128"/>
      <scheme val="minor"/>
    </font>
    <font>
      <b/>
      <sz val="8"/>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sz val="11"/>
      <color rgb="FFFF0000"/>
      <name val="游ゴシック"/>
      <family val="3"/>
      <charset val="128"/>
      <scheme val="minor"/>
    </font>
    <font>
      <sz val="11"/>
      <color theme="0"/>
      <name val="游ゴシック"/>
      <family val="3"/>
      <charset val="128"/>
      <scheme val="minor"/>
    </font>
    <font>
      <b/>
      <sz val="11"/>
      <name val="游ゴシック"/>
      <family val="3"/>
      <charset val="128"/>
      <scheme val="minor"/>
    </font>
    <font>
      <sz val="11"/>
      <name val="游ゴシック"/>
      <family val="3"/>
      <charset val="128"/>
      <scheme val="minor"/>
    </font>
    <font>
      <sz val="8"/>
      <name val="游ゴシック"/>
      <family val="3"/>
      <charset val="128"/>
      <scheme val="minor"/>
    </font>
    <font>
      <sz val="11"/>
      <color theme="0" tint="-0.249977111117893"/>
      <name val="游ゴシック"/>
      <family val="3"/>
      <charset val="128"/>
      <scheme val="minor"/>
    </font>
    <font>
      <sz val="9"/>
      <color theme="0" tint="-0.249977111117893"/>
      <name val="游ゴシック"/>
      <family val="3"/>
      <charset val="128"/>
      <scheme val="minor"/>
    </font>
    <font>
      <b/>
      <sz val="16"/>
      <color theme="1"/>
      <name val="游ゴシック"/>
      <family val="3"/>
      <charset val="128"/>
      <scheme val="minor"/>
    </font>
    <font>
      <sz val="6"/>
      <color rgb="FF0A0A0A"/>
      <name val="游ゴシック"/>
      <family val="3"/>
      <charset val="128"/>
      <scheme val="minor"/>
    </font>
    <font>
      <b/>
      <sz val="6"/>
      <color rgb="FF0A0A0A"/>
      <name val="游ゴシック"/>
      <family val="3"/>
      <charset val="128"/>
      <scheme val="minor"/>
    </font>
    <font>
      <sz val="11"/>
      <color rgb="FFFFDDDD"/>
      <name val="游ゴシック"/>
      <family val="3"/>
      <charset val="128"/>
      <scheme val="minor"/>
    </font>
    <font>
      <sz val="11"/>
      <color theme="0" tint="-0.34998626667073579"/>
      <name val="游ゴシック"/>
      <family val="3"/>
      <charset val="128"/>
      <scheme val="minor"/>
    </font>
    <font>
      <sz val="9"/>
      <color theme="1"/>
      <name val="游ゴシック"/>
      <family val="3"/>
      <charset val="128"/>
      <scheme val="minor"/>
    </font>
    <font>
      <b/>
      <sz val="6"/>
      <color rgb="FFFF0000"/>
      <name val="游ゴシック"/>
      <family val="3"/>
      <charset val="128"/>
      <scheme val="minor"/>
    </font>
    <font>
      <sz val="6"/>
      <color rgb="FFFF0000"/>
      <name val="游ゴシック"/>
      <family val="3"/>
      <charset val="128"/>
      <scheme val="minor"/>
    </font>
    <font>
      <sz val="5"/>
      <color rgb="FFFF0000"/>
      <name val="游ゴシック"/>
      <family val="3"/>
      <charset val="128"/>
      <scheme val="minor"/>
    </font>
    <font>
      <b/>
      <sz val="18"/>
      <name val="游ゴシック"/>
      <family val="3"/>
      <charset val="128"/>
      <scheme val="minor"/>
    </font>
    <font>
      <b/>
      <sz val="10"/>
      <name val="游ゴシック"/>
      <family val="3"/>
      <charset val="128"/>
      <scheme val="minor"/>
    </font>
    <font>
      <b/>
      <sz val="8"/>
      <name val="游ゴシック"/>
      <family val="3"/>
      <charset val="128"/>
      <scheme val="minor"/>
    </font>
    <font>
      <sz val="10"/>
      <name val="游ゴシック"/>
      <family val="3"/>
      <charset val="128"/>
      <scheme val="minor"/>
    </font>
    <font>
      <sz val="9"/>
      <name val="游ゴシック"/>
      <family val="3"/>
      <charset val="128"/>
      <scheme val="minor"/>
    </font>
  </fonts>
  <fills count="20">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theme="3" tint="0.89999084444715716"/>
        <bgColor indexed="64"/>
      </patternFill>
    </fill>
    <fill>
      <patternFill patternType="solid">
        <fgColor rgb="FFFFDDDD"/>
        <bgColor indexed="64"/>
      </patternFill>
    </fill>
    <fill>
      <patternFill patternType="solid">
        <fgColor rgb="FFFFDDDD"/>
        <bgColor rgb="FF000000"/>
      </patternFill>
    </fill>
    <fill>
      <patternFill patternType="solid">
        <fgColor rgb="FFCCCCFF"/>
        <bgColor indexed="64"/>
      </patternFill>
    </fill>
    <fill>
      <patternFill patternType="solid">
        <fgColor rgb="FFE7E7FF"/>
        <bgColor indexed="64"/>
      </patternFill>
    </fill>
    <fill>
      <patternFill patternType="solid">
        <fgColor theme="0"/>
        <bgColor indexed="64"/>
      </patternFill>
    </fill>
    <fill>
      <patternFill patternType="solid">
        <fgColor rgb="FFFFFFCC"/>
        <bgColor indexed="64"/>
      </patternFill>
    </fill>
    <fill>
      <patternFill patternType="solid">
        <fgColor rgb="FFE5F6DE"/>
        <bgColor indexed="64"/>
      </patternFill>
    </fill>
    <fill>
      <patternFill patternType="solid">
        <fgColor rgb="FFE2EEFA"/>
        <bgColor indexed="64"/>
      </patternFill>
    </fill>
    <fill>
      <patternFill patternType="solid">
        <fgColor theme="0" tint="-0.14999847407452621"/>
        <bgColor indexed="64"/>
      </patternFill>
    </fill>
    <fill>
      <patternFill patternType="solid">
        <fgColor rgb="FFFDEEE7"/>
        <bgColor indexed="64"/>
      </patternFill>
    </fill>
    <fill>
      <patternFill patternType="solid">
        <fgColor theme="5" tint="0.79998168889431442"/>
        <bgColor indexed="64"/>
      </patternFill>
    </fill>
    <fill>
      <patternFill patternType="solid">
        <fgColor rgb="FFFFFFED"/>
        <bgColor indexed="64"/>
      </patternFill>
    </fill>
    <fill>
      <patternFill patternType="solid">
        <fgColor theme="0" tint="-0.249977111117893"/>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diagonalDown="1">
      <left style="thin">
        <color auto="1"/>
      </left>
      <right style="thin">
        <color auto="1"/>
      </right>
      <top/>
      <bottom style="thin">
        <color auto="1"/>
      </bottom>
      <diagonal style="thin">
        <color auto="1"/>
      </diagonal>
    </border>
    <border>
      <left/>
      <right style="thin">
        <color auto="1"/>
      </right>
      <top/>
      <bottom/>
      <diagonal/>
    </border>
    <border>
      <left/>
      <right/>
      <top style="thin">
        <color auto="1"/>
      </top>
      <bottom style="thin">
        <color auto="1"/>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diagonal/>
    </border>
    <border>
      <left/>
      <right/>
      <top style="thin">
        <color auto="1"/>
      </top>
      <bottom/>
      <diagonal/>
    </border>
    <border>
      <left style="thin">
        <color auto="1"/>
      </left>
      <right style="thin">
        <color auto="1"/>
      </right>
      <top style="thin">
        <color auto="1"/>
      </top>
      <bottom style="thin">
        <color theme="0" tint="-0.24994659260841701"/>
      </bottom>
      <diagonal/>
    </border>
    <border>
      <left style="thin">
        <color auto="1"/>
      </left>
      <right/>
      <top/>
      <bottom style="thin">
        <color auto="1"/>
      </bottom>
      <diagonal/>
    </border>
    <border>
      <left/>
      <right style="thin">
        <color theme="1"/>
      </right>
      <top style="thin">
        <color theme="1"/>
      </top>
      <bottom style="thin">
        <color theme="1"/>
      </bottom>
      <diagonal/>
    </border>
    <border>
      <left/>
      <right style="thin">
        <color theme="1"/>
      </right>
      <top/>
      <bottom style="thin">
        <color theme="1"/>
      </bottom>
      <diagonal/>
    </border>
  </borders>
  <cellStyleXfs count="1">
    <xf numFmtId="0" fontId="0" fillId="0" borderId="0">
      <alignment vertical="center"/>
    </xf>
  </cellStyleXfs>
  <cellXfs count="242">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20" fontId="0" fillId="0" borderId="1" xfId="0" applyNumberFormat="1" applyBorder="1">
      <alignment vertical="center"/>
    </xf>
    <xf numFmtId="0" fontId="5" fillId="0" borderId="0" xfId="0" applyFont="1">
      <alignment vertical="center"/>
    </xf>
    <xf numFmtId="0" fontId="3" fillId="0" borderId="0" xfId="0" applyFont="1">
      <alignment vertical="center"/>
    </xf>
    <xf numFmtId="0" fontId="4" fillId="0" borderId="0" xfId="0" applyFont="1">
      <alignment vertical="center"/>
    </xf>
    <xf numFmtId="0" fontId="2" fillId="0" borderId="0" xfId="0" applyFont="1">
      <alignment vertical="center"/>
    </xf>
    <xf numFmtId="176" fontId="2" fillId="5" borderId="1" xfId="0" applyNumberFormat="1" applyFont="1" applyFill="1" applyBorder="1">
      <alignment vertical="center"/>
    </xf>
    <xf numFmtId="0" fontId="8" fillId="3" borderId="1" xfId="0" applyFont="1" applyFill="1" applyBorder="1" applyAlignment="1">
      <alignment horizontal="center" vertical="center" wrapText="1" shrinkToFit="1"/>
    </xf>
    <xf numFmtId="0" fontId="8" fillId="3" borderId="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8" fillId="3" borderId="7" xfId="0" applyFont="1" applyFill="1" applyBorder="1" applyAlignment="1">
      <alignment horizontal="center" vertical="center" wrapText="1"/>
    </xf>
    <xf numFmtId="178" fontId="10" fillId="4" borderId="1" xfId="0" applyNumberFormat="1" applyFont="1" applyFill="1" applyBorder="1" applyAlignment="1">
      <alignment horizontal="center" vertical="center"/>
    </xf>
    <xf numFmtId="180" fontId="9" fillId="3" borderId="1" xfId="0" applyNumberFormat="1" applyFont="1" applyFill="1" applyBorder="1" applyAlignment="1">
      <alignment horizontal="center" vertical="center"/>
    </xf>
    <xf numFmtId="180" fontId="10" fillId="3" borderId="1" xfId="0" applyNumberFormat="1" applyFont="1" applyFill="1" applyBorder="1" applyAlignment="1">
      <alignment vertical="center" wrapText="1"/>
    </xf>
    <xf numFmtId="179" fontId="8" fillId="0" borderId="0" xfId="0" applyNumberFormat="1" applyFont="1" applyAlignment="1">
      <alignment horizontal="center" vertical="center"/>
    </xf>
    <xf numFmtId="178" fontId="7" fillId="0" borderId="0" xfId="0" applyNumberFormat="1" applyFont="1" applyAlignment="1">
      <alignment horizontal="center" vertical="center"/>
    </xf>
    <xf numFmtId="178" fontId="8" fillId="0" borderId="0" xfId="0" applyNumberFormat="1" applyFont="1" applyAlignment="1">
      <alignment horizontal="center" vertical="center"/>
    </xf>
    <xf numFmtId="178" fontId="8" fillId="0" borderId="0" xfId="0" applyNumberFormat="1" applyFont="1" applyAlignment="1">
      <alignment horizontal="center" vertical="center" wrapText="1"/>
    </xf>
    <xf numFmtId="178" fontId="9" fillId="0" borderId="3" xfId="0" applyNumberFormat="1" applyFont="1" applyBorder="1" applyAlignment="1">
      <alignment horizontal="center" vertical="center"/>
    </xf>
    <xf numFmtId="0" fontId="9" fillId="0" borderId="0" xfId="0" applyFont="1" applyAlignment="1">
      <alignment vertical="center" wrapText="1"/>
    </xf>
    <xf numFmtId="178" fontId="8" fillId="0" borderId="0" xfId="0" applyNumberFormat="1" applyFont="1" applyAlignment="1">
      <alignment vertical="center" wrapText="1"/>
    </xf>
    <xf numFmtId="0" fontId="11" fillId="0" borderId="0" xfId="0" applyFont="1" applyAlignment="1">
      <alignment horizontal="center" vertical="center"/>
    </xf>
    <xf numFmtId="0" fontId="12" fillId="0" borderId="0" xfId="0" applyFont="1">
      <alignment vertical="center"/>
    </xf>
    <xf numFmtId="0" fontId="6" fillId="0" borderId="0" xfId="0" applyFont="1">
      <alignment vertical="center"/>
    </xf>
    <xf numFmtId="0" fontId="2" fillId="11" borderId="0" xfId="0" applyFont="1" applyFill="1" applyAlignment="1">
      <alignment horizontal="center" vertical="center"/>
    </xf>
    <xf numFmtId="0" fontId="3" fillId="0" borderId="0" xfId="0" applyFont="1" applyAlignment="1">
      <alignment horizontal="center" vertical="center"/>
    </xf>
    <xf numFmtId="0" fontId="13" fillId="0" borderId="0" xfId="0" applyFont="1" applyAlignment="1">
      <alignment horizontal="left" vertical="center"/>
    </xf>
    <xf numFmtId="0" fontId="12" fillId="0" borderId="0" xfId="0" applyFont="1" applyAlignment="1">
      <alignment horizontal="center" vertical="center"/>
    </xf>
    <xf numFmtId="0" fontId="14" fillId="0" borderId="0" xfId="0" applyFont="1" applyAlignment="1">
      <alignment horizontal="left" vertical="center"/>
    </xf>
    <xf numFmtId="0" fontId="14" fillId="0" borderId="0" xfId="0" applyFont="1">
      <alignment vertical="center"/>
    </xf>
    <xf numFmtId="0" fontId="13" fillId="0" borderId="0" xfId="0" applyFont="1">
      <alignment vertical="center"/>
    </xf>
    <xf numFmtId="0" fontId="2" fillId="7" borderId="1" xfId="0" applyFont="1" applyFill="1" applyBorder="1" applyAlignment="1">
      <alignment horizontal="center" vertical="center"/>
    </xf>
    <xf numFmtId="0" fontId="14" fillId="0" borderId="1"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5" xfId="0" applyFont="1" applyBorder="1" applyAlignment="1">
      <alignment horizontal="center" vertical="center" shrinkToFit="1"/>
    </xf>
    <xf numFmtId="0" fontId="16" fillId="0" borderId="0" xfId="0" applyFont="1" applyAlignment="1">
      <alignment horizontal="center" vertical="center"/>
    </xf>
    <xf numFmtId="0" fontId="17" fillId="0" borderId="0" xfId="0" applyFont="1" applyAlignment="1">
      <alignment horizontal="center" vertical="center"/>
    </xf>
    <xf numFmtId="0" fontId="13" fillId="4" borderId="0" xfId="0" applyFont="1" applyFill="1" applyAlignment="1">
      <alignment horizontal="left" vertical="center"/>
    </xf>
    <xf numFmtId="0" fontId="2" fillId="19" borderId="1" xfId="0" applyFont="1" applyFill="1" applyBorder="1" applyAlignment="1">
      <alignment vertical="center" wrapText="1"/>
    </xf>
    <xf numFmtId="0" fontId="2" fillId="19" borderId="5" xfId="0" applyFont="1" applyFill="1" applyBorder="1">
      <alignment vertical="center"/>
    </xf>
    <xf numFmtId="0" fontId="2" fillId="19" borderId="5" xfId="0" applyFont="1" applyFill="1" applyBorder="1" applyAlignment="1">
      <alignment vertical="center" wrapText="1"/>
    </xf>
    <xf numFmtId="0" fontId="2" fillId="0" borderId="0" xfId="0" applyFont="1" applyAlignment="1">
      <alignment vertical="center" wrapText="1"/>
    </xf>
    <xf numFmtId="0" fontId="2" fillId="3" borderId="3" xfId="0"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lignment vertical="center"/>
    </xf>
    <xf numFmtId="0" fontId="11" fillId="0" borderId="0" xfId="0" applyFont="1">
      <alignment vertical="center"/>
    </xf>
    <xf numFmtId="180" fontId="9" fillId="0" borderId="3" xfId="0" applyNumberFormat="1" applyFont="1" applyBorder="1" applyAlignment="1">
      <alignment horizontal="center" vertical="center"/>
    </xf>
    <xf numFmtId="0" fontId="2" fillId="10" borderId="1" xfId="0" applyFont="1" applyFill="1" applyBorder="1" applyAlignment="1">
      <alignment vertical="center" textRotation="255" shrinkToFit="1"/>
    </xf>
    <xf numFmtId="0" fontId="2" fillId="18" borderId="1" xfId="0" applyFont="1" applyFill="1" applyBorder="1" applyAlignment="1">
      <alignment vertical="center" textRotation="255" shrinkToFit="1"/>
    </xf>
    <xf numFmtId="0" fontId="3" fillId="0" borderId="0" xfId="0" applyFont="1" applyAlignment="1">
      <alignment vertical="center" wrapText="1"/>
    </xf>
    <xf numFmtId="0" fontId="2" fillId="19" borderId="1" xfId="0" applyFont="1" applyFill="1" applyBorder="1">
      <alignment vertical="center"/>
    </xf>
    <xf numFmtId="0" fontId="0" fillId="0" borderId="0" xfId="0" applyAlignment="1">
      <alignment vertical="center" wrapText="1"/>
    </xf>
    <xf numFmtId="49" fontId="3" fillId="0" borderId="1" xfId="0" applyNumberFormat="1" applyFont="1" applyBorder="1">
      <alignment vertical="center"/>
    </xf>
    <xf numFmtId="49" fontId="3" fillId="0" borderId="2" xfId="0" applyNumberFormat="1" applyFont="1" applyBorder="1">
      <alignment vertical="center"/>
    </xf>
    <xf numFmtId="49" fontId="3" fillId="16" borderId="1" xfId="0" applyNumberFormat="1" applyFont="1" applyFill="1" applyBorder="1">
      <alignment vertical="center"/>
    </xf>
    <xf numFmtId="49" fontId="3" fillId="17" borderId="1" xfId="0" applyNumberFormat="1" applyFont="1" applyFill="1" applyBorder="1">
      <alignment vertical="center"/>
    </xf>
    <xf numFmtId="0" fontId="14" fillId="18" borderId="7" xfId="0" applyFont="1" applyFill="1" applyBorder="1" applyAlignment="1">
      <alignment horizontal="center" vertical="center"/>
    </xf>
    <xf numFmtId="49" fontId="3" fillId="17" borderId="2" xfId="0" applyNumberFormat="1" applyFont="1" applyFill="1" applyBorder="1">
      <alignment vertical="center"/>
    </xf>
    <xf numFmtId="0" fontId="18" fillId="0" borderId="0" xfId="0" applyFont="1">
      <alignment vertical="center"/>
    </xf>
    <xf numFmtId="0" fontId="3" fillId="0" borderId="14" xfId="0" applyFont="1" applyBorder="1">
      <alignment vertical="center"/>
    </xf>
    <xf numFmtId="0" fontId="3" fillId="0" borderId="14" xfId="0" applyFont="1" applyBorder="1" applyAlignment="1">
      <alignment vertical="center" wrapText="1"/>
    </xf>
    <xf numFmtId="0" fontId="3" fillId="0" borderId="17" xfId="0" applyFont="1" applyBorder="1">
      <alignment vertical="center"/>
    </xf>
    <xf numFmtId="0" fontId="3" fillId="0" borderId="7" xfId="0" applyFont="1" applyBorder="1">
      <alignment vertical="center"/>
    </xf>
    <xf numFmtId="0" fontId="3" fillId="0" borderId="7" xfId="0" applyFont="1" applyBorder="1" applyAlignment="1">
      <alignment vertical="center" wrapText="1"/>
    </xf>
    <xf numFmtId="0" fontId="19" fillId="0" borderId="0" xfId="0" applyFont="1" applyAlignment="1">
      <alignment horizontal="left" vertical="center" wrapText="1" indent="1"/>
    </xf>
    <xf numFmtId="0" fontId="20" fillId="0" borderId="0" xfId="0" applyFont="1" applyAlignment="1">
      <alignment horizontal="left" vertical="center" wrapText="1" indent="1"/>
    </xf>
    <xf numFmtId="0" fontId="11" fillId="0" borderId="0" xfId="0" applyFont="1" applyAlignment="1">
      <alignment vertical="center" wrapText="1"/>
    </xf>
    <xf numFmtId="176" fontId="3" fillId="0" borderId="8" xfId="0" applyNumberFormat="1" applyFont="1" applyBorder="1" applyAlignment="1">
      <alignment horizontal="right" vertical="center"/>
    </xf>
    <xf numFmtId="178" fontId="3" fillId="2" borderId="1" xfId="0" applyNumberFormat="1" applyFont="1" applyFill="1" applyBorder="1" applyAlignment="1">
      <alignment horizontal="center" vertical="center"/>
    </xf>
    <xf numFmtId="176" fontId="3" fillId="0" borderId="6" xfId="0" applyNumberFormat="1" applyFont="1" applyBorder="1" applyAlignment="1">
      <alignment horizontal="right" vertical="center"/>
    </xf>
    <xf numFmtId="177" fontId="3" fillId="3" borderId="1" xfId="0" applyNumberFormat="1" applyFont="1" applyFill="1" applyBorder="1" applyAlignment="1">
      <alignment horizontal="center" vertical="center"/>
    </xf>
    <xf numFmtId="0" fontId="21" fillId="7" borderId="0" xfId="0" applyFont="1" applyFill="1">
      <alignment vertical="center"/>
    </xf>
    <xf numFmtId="0" fontId="3" fillId="12" borderId="0" xfId="0" applyFont="1" applyFill="1">
      <alignment vertical="center"/>
    </xf>
    <xf numFmtId="0" fontId="3" fillId="13" borderId="0" xfId="0" applyFont="1" applyFill="1">
      <alignment vertical="center"/>
    </xf>
    <xf numFmtId="0" fontId="3" fillId="14" borderId="0" xfId="0" applyFont="1" applyFill="1">
      <alignment vertical="center"/>
    </xf>
    <xf numFmtId="0" fontId="3" fillId="3" borderId="0" xfId="0" applyFont="1" applyFill="1">
      <alignment vertical="center"/>
    </xf>
    <xf numFmtId="0" fontId="3" fillId="0" borderId="0" xfId="0" applyFont="1" applyAlignment="1">
      <alignment horizontal="center" vertical="center" shrinkToFit="1"/>
    </xf>
    <xf numFmtId="0" fontId="2" fillId="0" borderId="1" xfId="0" applyFont="1" applyBorder="1" applyAlignment="1">
      <alignment horizontal="center" vertical="center"/>
    </xf>
    <xf numFmtId="0" fontId="13" fillId="0" borderId="0" xfId="0" applyFont="1" applyAlignment="1">
      <alignment vertical="center" wrapText="1"/>
    </xf>
    <xf numFmtId="0" fontId="0" fillId="0" borderId="0" xfId="0" applyAlignment="1">
      <alignment horizontal="center" vertical="center"/>
    </xf>
    <xf numFmtId="0" fontId="22" fillId="0" borderId="0" xfId="0" applyFont="1">
      <alignment vertical="center"/>
    </xf>
    <xf numFmtId="0" fontId="6" fillId="0" borderId="0" xfId="0" applyFont="1" applyAlignment="1">
      <alignment vertical="center" wrapText="1"/>
    </xf>
    <xf numFmtId="0" fontId="2" fillId="19" borderId="1" xfId="0" applyFont="1" applyFill="1" applyBorder="1" applyAlignment="1">
      <alignment horizontal="center" vertical="center"/>
    </xf>
    <xf numFmtId="49" fontId="0" fillId="0" borderId="19" xfId="0" applyNumberFormat="1" applyBorder="1">
      <alignment vertical="center"/>
    </xf>
    <xf numFmtId="49" fontId="0" fillId="0" borderId="19" xfId="0" applyNumberFormat="1" applyBorder="1" applyProtection="1">
      <alignment vertical="center"/>
      <protection locked="0"/>
      <extLst>
        <ext xmlns:xfpb="http://schemas.microsoft.com/office/spreadsheetml/2022/featurepropertybag" uri="{C7286773-470A-42A8-94C5-96B5CB345126}">
          <xfpb:xfComplement i="0"/>
        </ext>
      </extLst>
    </xf>
    <xf numFmtId="49" fontId="0" fillId="0" borderId="5" xfId="0" applyNumberFormat="1" applyBorder="1">
      <alignment vertical="center"/>
    </xf>
    <xf numFmtId="49" fontId="0" fillId="0" borderId="5" xfId="0" applyNumberFormat="1" applyBorder="1" applyProtection="1">
      <alignment vertical="center"/>
      <protection locked="0"/>
      <extLst>
        <ext xmlns:xfpb="http://schemas.microsoft.com/office/spreadsheetml/2022/featurepropertybag" uri="{C7286773-470A-42A8-94C5-96B5CB345126}">
          <xfpb:xfComplement i="0"/>
        </ext>
      </extLst>
    </xf>
    <xf numFmtId="49" fontId="2" fillId="3" borderId="5" xfId="0" applyNumberFormat="1" applyFont="1" applyFill="1" applyBorder="1">
      <alignment vertical="center"/>
    </xf>
    <xf numFmtId="49" fontId="0" fillId="0" borderId="4" xfId="0" applyNumberFormat="1" applyBorder="1">
      <alignment vertical="center"/>
    </xf>
    <xf numFmtId="49" fontId="0" fillId="0" borderId="4" xfId="0" applyNumberFormat="1" applyBorder="1" applyProtection="1">
      <alignment vertical="center"/>
      <protection locked="0"/>
      <extLst>
        <ext xmlns:xfpb="http://schemas.microsoft.com/office/spreadsheetml/2022/featurepropertybag" uri="{C7286773-470A-42A8-94C5-96B5CB345126}">
          <xfpb:xfComplement i="0"/>
        </ext>
      </extLst>
    </xf>
    <xf numFmtId="0" fontId="0" fillId="11" borderId="0" xfId="0" applyFill="1">
      <alignment vertical="center"/>
    </xf>
    <xf numFmtId="0" fontId="2" fillId="0" borderId="1" xfId="0" applyFont="1" applyBorder="1">
      <alignment vertical="center"/>
    </xf>
    <xf numFmtId="0" fontId="2" fillId="0" borderId="0" xfId="0" applyFont="1" applyAlignment="1">
      <alignment horizontal="center" vertical="center"/>
    </xf>
    <xf numFmtId="0" fontId="24" fillId="0" borderId="0" xfId="0" applyFont="1" applyAlignment="1">
      <alignment horizontal="left" vertical="center" wrapText="1" indent="1"/>
    </xf>
    <xf numFmtId="0" fontId="25" fillId="0" borderId="0" xfId="0" applyFont="1" applyAlignment="1">
      <alignment horizontal="left" vertical="center" wrapText="1" indent="2"/>
    </xf>
    <xf numFmtId="0" fontId="26" fillId="0" borderId="0" xfId="0" applyFont="1" applyAlignment="1">
      <alignment horizontal="left" vertical="center" wrapText="1" indent="2"/>
    </xf>
    <xf numFmtId="0" fontId="27" fillId="0" borderId="0" xfId="0" applyFont="1">
      <alignment vertical="center"/>
    </xf>
    <xf numFmtId="0" fontId="14" fillId="5" borderId="0" xfId="0" applyFont="1" applyFill="1">
      <alignment vertical="center"/>
    </xf>
    <xf numFmtId="0" fontId="14" fillId="4" borderId="0" xfId="0" applyFont="1" applyFill="1">
      <alignment vertical="center"/>
    </xf>
    <xf numFmtId="0" fontId="14" fillId="7" borderId="0" xfId="0" applyFont="1" applyFill="1">
      <alignment vertical="center"/>
    </xf>
    <xf numFmtId="0" fontId="14" fillId="2" borderId="0" xfId="0" applyFont="1" applyFill="1">
      <alignment vertical="center"/>
    </xf>
    <xf numFmtId="0" fontId="14" fillId="9" borderId="0" xfId="0" applyFont="1" applyFill="1">
      <alignment vertical="center"/>
    </xf>
    <xf numFmtId="0" fontId="13" fillId="6" borderId="0" xfId="0" applyFont="1" applyFill="1">
      <alignment vertical="center"/>
    </xf>
    <xf numFmtId="0" fontId="29" fillId="3" borderId="1" xfId="0" applyFont="1" applyFill="1" applyBorder="1" applyAlignment="1">
      <alignment horizontal="center" vertical="center" wrapText="1"/>
    </xf>
    <xf numFmtId="0" fontId="14" fillId="0" borderId="0" xfId="0" applyFont="1" applyAlignment="1">
      <alignment horizontal="center" vertical="center"/>
    </xf>
    <xf numFmtId="0" fontId="13" fillId="11" borderId="0" xfId="0" applyFont="1" applyFill="1" applyAlignment="1">
      <alignment horizontal="center" vertical="center"/>
    </xf>
    <xf numFmtId="0" fontId="14" fillId="7" borderId="1" xfId="0" applyFont="1" applyFill="1" applyBorder="1" applyAlignment="1">
      <alignment horizontal="center" vertical="center"/>
    </xf>
    <xf numFmtId="0" fontId="14" fillId="7" borderId="1" xfId="0" applyFont="1" applyFill="1" applyBorder="1" applyAlignment="1">
      <alignment horizontal="center" vertical="center" shrinkToFit="1"/>
    </xf>
    <xf numFmtId="0" fontId="15" fillId="7" borderId="1" xfId="0" applyFont="1" applyFill="1" applyBorder="1" applyAlignment="1">
      <alignment horizontal="center" vertical="center"/>
    </xf>
    <xf numFmtId="0" fontId="14" fillId="6" borderId="0" xfId="0" applyFont="1" applyFill="1">
      <alignment vertical="center"/>
    </xf>
    <xf numFmtId="0" fontId="14" fillId="18" borderId="0" xfId="0" applyFont="1" applyFill="1">
      <alignment vertical="center"/>
    </xf>
    <xf numFmtId="0" fontId="14" fillId="6" borderId="1" xfId="0" applyFont="1" applyFill="1" applyBorder="1" applyAlignment="1">
      <alignment horizontal="center" vertical="center"/>
    </xf>
    <xf numFmtId="0" fontId="30" fillId="6" borderId="1" xfId="0" applyFont="1" applyFill="1" applyBorder="1" applyAlignment="1">
      <alignment horizontal="center" vertical="center"/>
    </xf>
    <xf numFmtId="0" fontId="13" fillId="3" borderId="1" xfId="0" applyFont="1" applyFill="1" applyBorder="1" applyAlignment="1">
      <alignment horizontal="center" vertical="center" wrapText="1"/>
    </xf>
    <xf numFmtId="49" fontId="14" fillId="0" borderId="1" xfId="0" applyNumberFormat="1" applyFont="1" applyBorder="1">
      <alignment vertical="center"/>
    </xf>
    <xf numFmtId="49" fontId="14" fillId="0" borderId="2" xfId="0" applyNumberFormat="1" applyFont="1" applyBorder="1">
      <alignment vertical="center"/>
    </xf>
    <xf numFmtId="0" fontId="14" fillId="18" borderId="3" xfId="0" applyFont="1" applyFill="1" applyBorder="1" applyAlignment="1">
      <alignment horizontal="center" vertical="center"/>
    </xf>
    <xf numFmtId="0" fontId="14" fillId="18" borderId="16" xfId="0" applyFont="1" applyFill="1" applyBorder="1" applyAlignment="1">
      <alignment horizontal="center" vertical="center"/>
    </xf>
    <xf numFmtId="49" fontId="14" fillId="16" borderId="1" xfId="0" applyNumberFormat="1" applyFont="1" applyFill="1" applyBorder="1">
      <alignment vertical="center"/>
    </xf>
    <xf numFmtId="49" fontId="14" fillId="16" borderId="2" xfId="0" applyNumberFormat="1" applyFont="1" applyFill="1" applyBorder="1">
      <alignment vertical="center"/>
    </xf>
    <xf numFmtId="0" fontId="14" fillId="18" borderId="2" xfId="0" applyFont="1" applyFill="1" applyBorder="1" applyAlignment="1">
      <alignment horizontal="center" vertical="center"/>
    </xf>
    <xf numFmtId="49" fontId="14" fillId="17" borderId="1" xfId="0" applyNumberFormat="1" applyFont="1" applyFill="1" applyBorder="1">
      <alignment vertical="center"/>
    </xf>
    <xf numFmtId="0" fontId="14" fillId="18" borderId="13" xfId="0" applyFont="1" applyFill="1" applyBorder="1" applyAlignment="1">
      <alignment horizontal="center" vertical="center"/>
    </xf>
    <xf numFmtId="49" fontId="14" fillId="17" borderId="2" xfId="0" applyNumberFormat="1" applyFont="1" applyFill="1" applyBorder="1">
      <alignment vertical="center"/>
    </xf>
    <xf numFmtId="0" fontId="14" fillId="18" borderId="15" xfId="0" applyFont="1" applyFill="1" applyBorder="1" applyAlignment="1">
      <alignment horizontal="center" vertical="center"/>
    </xf>
    <xf numFmtId="0" fontId="14" fillId="18" borderId="11" xfId="0" applyFont="1" applyFill="1" applyBorder="1" applyAlignment="1">
      <alignment horizontal="center" vertical="center"/>
    </xf>
    <xf numFmtId="0" fontId="14" fillId="18" borderId="12" xfId="0" applyFont="1" applyFill="1" applyBorder="1" applyAlignment="1">
      <alignment horizontal="center" vertical="center"/>
    </xf>
    <xf numFmtId="0" fontId="14" fillId="18" borderId="5" xfId="0" applyFont="1" applyFill="1" applyBorder="1" applyAlignment="1">
      <alignment horizontal="center" vertical="center"/>
    </xf>
    <xf numFmtId="0" fontId="14" fillId="18" borderId="1" xfId="0" applyFont="1" applyFill="1" applyBorder="1" applyAlignment="1">
      <alignment horizontal="center" vertical="center"/>
    </xf>
    <xf numFmtId="0" fontId="14" fillId="7" borderId="7" xfId="0" applyFont="1" applyFill="1" applyBorder="1" applyAlignment="1">
      <alignment horizontal="center" vertical="center"/>
    </xf>
    <xf numFmtId="0" fontId="14" fillId="7" borderId="7" xfId="0" applyFont="1" applyFill="1" applyBorder="1" applyAlignment="1">
      <alignment horizontal="center" vertical="center" shrinkToFit="1"/>
    </xf>
    <xf numFmtId="0" fontId="14" fillId="18" borderId="21" xfId="0" applyFont="1" applyFill="1" applyBorder="1" applyAlignment="1">
      <alignment horizontal="center" vertical="center"/>
    </xf>
    <xf numFmtId="0" fontId="14" fillId="18" borderId="22" xfId="0" applyFont="1" applyFill="1" applyBorder="1" applyAlignment="1">
      <alignment horizontal="center" vertical="center"/>
    </xf>
    <xf numFmtId="0" fontId="14" fillId="0" borderId="0" xfId="0" applyFont="1" applyAlignment="1">
      <alignment horizontal="left" vertical="center" wrapText="1"/>
    </xf>
    <xf numFmtId="0" fontId="9" fillId="3" borderId="1" xfId="0" applyFont="1" applyFill="1" applyBorder="1" applyAlignment="1">
      <alignment horizontal="center" vertical="center" wrapText="1"/>
    </xf>
    <xf numFmtId="0" fontId="14" fillId="0" borderId="0" xfId="0" applyFont="1" applyAlignment="1">
      <alignment vertical="center" wrapText="1"/>
    </xf>
    <xf numFmtId="0" fontId="8" fillId="13" borderId="1" xfId="0" applyFont="1" applyFill="1" applyBorder="1" applyAlignment="1">
      <alignment vertical="center" textRotation="255" wrapText="1" shrinkToFit="1"/>
    </xf>
    <xf numFmtId="178" fontId="9" fillId="0" borderId="0" xfId="0" applyNumberFormat="1" applyFont="1">
      <alignment vertical="center"/>
    </xf>
    <xf numFmtId="0" fontId="8" fillId="0" borderId="9" xfId="0" applyFont="1" applyBorder="1" applyAlignment="1">
      <alignment vertical="center" wrapText="1"/>
    </xf>
    <xf numFmtId="0" fontId="2" fillId="0" borderId="9" xfId="0" applyFont="1" applyBorder="1" applyAlignment="1">
      <alignment vertical="center" textRotation="255"/>
    </xf>
    <xf numFmtId="0" fontId="31" fillId="6" borderId="1" xfId="0" applyFont="1" applyFill="1" applyBorder="1" applyAlignment="1">
      <alignment horizontal="center" vertical="center"/>
    </xf>
    <xf numFmtId="0" fontId="21" fillId="0" borderId="0" xfId="0" applyFont="1">
      <alignment vertical="center"/>
    </xf>
    <xf numFmtId="0" fontId="16" fillId="0" borderId="0" xfId="0" applyFo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23" fillId="0" borderId="18" xfId="0" applyFont="1" applyBorder="1" applyAlignment="1">
      <alignment vertical="center" wrapText="1"/>
    </xf>
    <xf numFmtId="0" fontId="6" fillId="0" borderId="0" xfId="0" applyFont="1" applyAlignment="1">
      <alignment vertical="center" wrapText="1"/>
    </xf>
    <xf numFmtId="0" fontId="2" fillId="19" borderId="1" xfId="0" applyFont="1" applyFill="1" applyBorder="1">
      <alignment vertical="center"/>
    </xf>
    <xf numFmtId="0" fontId="2" fillId="0" borderId="2" xfId="0" applyFont="1" applyBorder="1">
      <alignment vertical="center"/>
    </xf>
    <xf numFmtId="0" fontId="2" fillId="0" borderId="10" xfId="0" applyFont="1" applyBorder="1">
      <alignment vertical="center"/>
    </xf>
    <xf numFmtId="0" fontId="2" fillId="0" borderId="3" xfId="0" applyFont="1" applyBorder="1">
      <alignment vertical="center"/>
    </xf>
    <xf numFmtId="0" fontId="2" fillId="15" borderId="2" xfId="0" applyFont="1" applyFill="1" applyBorder="1">
      <alignment vertical="center"/>
    </xf>
    <xf numFmtId="0" fontId="2" fillId="15" borderId="10" xfId="0" applyFont="1" applyFill="1" applyBorder="1">
      <alignment vertical="center"/>
    </xf>
    <xf numFmtId="0" fontId="2" fillId="15" borderId="3" xfId="0" applyFont="1" applyFill="1" applyBorder="1">
      <alignment vertical="center"/>
    </xf>
    <xf numFmtId="49" fontId="2" fillId="0" borderId="1" xfId="0" applyNumberFormat="1" applyFont="1" applyBorder="1">
      <alignment vertical="center"/>
    </xf>
    <xf numFmtId="49" fontId="0" fillId="0" borderId="1" xfId="0" applyNumberFormat="1" applyBorder="1" applyAlignment="1">
      <alignment vertical="center" wrapText="1"/>
    </xf>
    <xf numFmtId="49" fontId="0" fillId="3" borderId="20" xfId="0" applyNumberFormat="1" applyFill="1" applyBorder="1" applyAlignment="1">
      <alignment vertical="center" wrapText="1"/>
    </xf>
    <xf numFmtId="49" fontId="0" fillId="3" borderId="14" xfId="0" applyNumberFormat="1" applyFill="1" applyBorder="1" applyAlignment="1">
      <alignment vertical="center" wrapText="1"/>
    </xf>
    <xf numFmtId="49" fontId="0" fillId="3" borderId="15" xfId="0" applyNumberFormat="1" applyFill="1" applyBorder="1" applyAlignment="1">
      <alignment vertical="center" wrapText="1"/>
    </xf>
    <xf numFmtId="49" fontId="2" fillId="0" borderId="7" xfId="0" applyNumberFormat="1" applyFont="1" applyBorder="1">
      <alignment vertical="center"/>
    </xf>
    <xf numFmtId="49" fontId="2" fillId="0" borderId="4" xfId="0" applyNumberFormat="1" applyFont="1" applyBorder="1">
      <alignment vertical="center"/>
    </xf>
    <xf numFmtId="49" fontId="0" fillId="0" borderId="7" xfId="0" applyNumberFormat="1" applyBorder="1" applyAlignment="1">
      <alignment vertical="center" wrapText="1"/>
    </xf>
    <xf numFmtId="49" fontId="0" fillId="0" borderId="4" xfId="0" applyNumberFormat="1" applyBorder="1" applyAlignment="1">
      <alignment vertical="center" wrapText="1"/>
    </xf>
    <xf numFmtId="49" fontId="2" fillId="0" borderId="5" xfId="0" applyNumberFormat="1" applyFont="1" applyBorder="1">
      <alignment vertical="center"/>
    </xf>
    <xf numFmtId="49" fontId="0" fillId="0" borderId="5" xfId="0" applyNumberFormat="1" applyBorder="1" applyAlignment="1">
      <alignment vertical="center" wrapText="1"/>
    </xf>
    <xf numFmtId="0" fontId="3" fillId="0" borderId="0" xfId="0" applyFont="1" applyAlignment="1">
      <alignment vertical="center" wrapText="1"/>
    </xf>
    <xf numFmtId="49" fontId="2" fillId="15" borderId="2" xfId="0" applyNumberFormat="1" applyFont="1" applyFill="1" applyBorder="1" applyAlignment="1">
      <alignment vertical="center" wrapText="1"/>
    </xf>
    <xf numFmtId="49" fontId="2" fillId="15" borderId="10" xfId="0" applyNumberFormat="1" applyFont="1" applyFill="1" applyBorder="1" applyAlignment="1">
      <alignment vertical="center" wrapText="1"/>
    </xf>
    <xf numFmtId="49" fontId="2" fillId="15" borderId="3" xfId="0" applyNumberFormat="1" applyFont="1" applyFill="1" applyBorder="1" applyAlignment="1">
      <alignment vertical="center" wrapText="1"/>
    </xf>
    <xf numFmtId="0" fontId="3" fillId="0" borderId="1" xfId="0" applyFont="1" applyBorder="1" applyAlignment="1">
      <alignment horizontal="center" vertical="center"/>
    </xf>
    <xf numFmtId="0" fontId="3" fillId="0" borderId="0" xfId="0" applyFont="1" applyAlignment="1">
      <alignment horizontal="left" vertical="center" wrapText="1"/>
    </xf>
    <xf numFmtId="0" fontId="14" fillId="0" borderId="0" xfId="0" applyFont="1" applyAlignment="1">
      <alignment horizontal="left" vertical="center" wrapText="1"/>
    </xf>
    <xf numFmtId="0" fontId="2" fillId="0" borderId="1" xfId="0" applyFont="1" applyBorder="1" applyAlignment="1">
      <alignment horizontal="center" vertical="center"/>
    </xf>
    <xf numFmtId="0" fontId="13" fillId="4" borderId="1" xfId="0" applyFont="1" applyFill="1" applyBorder="1" applyAlignment="1">
      <alignment horizontal="center" vertical="center"/>
    </xf>
    <xf numFmtId="0" fontId="2"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2" fillId="7" borderId="7" xfId="0" applyFont="1" applyFill="1" applyBorder="1" applyAlignment="1">
      <alignment vertical="center" wrapText="1"/>
    </xf>
    <xf numFmtId="0" fontId="2" fillId="7" borderId="5" xfId="0" applyFont="1" applyFill="1" applyBorder="1" applyAlignment="1">
      <alignment vertical="center" wrapText="1"/>
    </xf>
    <xf numFmtId="177" fontId="3" fillId="3" borderId="7" xfId="0" applyNumberFormat="1" applyFont="1" applyFill="1" applyBorder="1">
      <alignment vertical="center"/>
    </xf>
    <xf numFmtId="177" fontId="3" fillId="3" borderId="5" xfId="0" applyNumberFormat="1" applyFont="1" applyFill="1" applyBorder="1">
      <alignment vertical="center"/>
    </xf>
    <xf numFmtId="182" fontId="3" fillId="10" borderId="7" xfId="0" applyNumberFormat="1" applyFont="1" applyFill="1" applyBorder="1">
      <alignment vertical="center"/>
    </xf>
    <xf numFmtId="182" fontId="3" fillId="10" borderId="5" xfId="0" applyNumberFormat="1" applyFont="1" applyFill="1" applyBorder="1">
      <alignment vertical="center"/>
    </xf>
    <xf numFmtId="177" fontId="3" fillId="6" borderId="7" xfId="0" applyNumberFormat="1" applyFont="1" applyFill="1" applyBorder="1">
      <alignment vertical="center"/>
    </xf>
    <xf numFmtId="177" fontId="3" fillId="6" borderId="5" xfId="0" applyNumberFormat="1" applyFont="1" applyFill="1" applyBorder="1">
      <alignment vertical="center"/>
    </xf>
    <xf numFmtId="178" fontId="3" fillId="3" borderId="7" xfId="0" applyNumberFormat="1" applyFont="1" applyFill="1" applyBorder="1">
      <alignment vertical="center"/>
    </xf>
    <xf numFmtId="178" fontId="3" fillId="3" borderId="5" xfId="0" applyNumberFormat="1" applyFont="1" applyFill="1" applyBorder="1">
      <alignment vertical="center"/>
    </xf>
    <xf numFmtId="178" fontId="29" fillId="3" borderId="1" xfId="0" applyNumberFormat="1" applyFont="1" applyFill="1" applyBorder="1" applyAlignment="1">
      <alignment vertical="center" wrapText="1"/>
    </xf>
    <xf numFmtId="0" fontId="13" fillId="7" borderId="7" xfId="0" applyFont="1" applyFill="1" applyBorder="1" applyAlignment="1">
      <alignment vertical="center" wrapText="1"/>
    </xf>
    <xf numFmtId="0" fontId="13" fillId="7" borderId="5" xfId="0" applyFont="1" applyFill="1" applyBorder="1" applyAlignment="1">
      <alignment vertical="center" wrapText="1"/>
    </xf>
    <xf numFmtId="181" fontId="3" fillId="10" borderId="7" xfId="0" applyNumberFormat="1" applyFont="1" applyFill="1" applyBorder="1">
      <alignment vertical="center"/>
    </xf>
    <xf numFmtId="181" fontId="3" fillId="10" borderId="5" xfId="0" applyNumberFormat="1" applyFont="1" applyFill="1" applyBorder="1">
      <alignment vertical="center"/>
    </xf>
    <xf numFmtId="0" fontId="6" fillId="8" borderId="7" xfId="0" applyFont="1" applyFill="1" applyBorder="1">
      <alignment vertical="center"/>
    </xf>
    <xf numFmtId="0" fontId="6" fillId="8" borderId="5" xfId="0" applyFont="1" applyFill="1" applyBorder="1">
      <alignment vertical="center"/>
    </xf>
    <xf numFmtId="178" fontId="29" fillId="3" borderId="2" xfId="0" applyNumberFormat="1" applyFont="1" applyFill="1" applyBorder="1" applyAlignment="1">
      <alignment vertical="center" wrapText="1"/>
    </xf>
    <xf numFmtId="178" fontId="29" fillId="3" borderId="3" xfId="0" applyNumberFormat="1" applyFont="1" applyFill="1" applyBorder="1" applyAlignment="1">
      <alignment vertical="center" wrapText="1"/>
    </xf>
    <xf numFmtId="0" fontId="6" fillId="8" borderId="7" xfId="0" applyFont="1" applyFill="1" applyBorder="1" applyAlignment="1">
      <alignment vertical="center" wrapText="1"/>
    </xf>
    <xf numFmtId="0" fontId="6" fillId="8" borderId="5" xfId="0" applyFont="1" applyFill="1" applyBorder="1" applyAlignment="1">
      <alignment vertical="center" wrapText="1"/>
    </xf>
    <xf numFmtId="0" fontId="13" fillId="7" borderId="16" xfId="0" applyFont="1" applyFill="1" applyBorder="1" applyAlignment="1">
      <alignment vertical="center" wrapText="1"/>
    </xf>
    <xf numFmtId="0" fontId="13" fillId="7" borderId="15" xfId="0" applyFont="1" applyFill="1" applyBorder="1" applyAlignment="1">
      <alignment vertical="center" wrapText="1"/>
    </xf>
    <xf numFmtId="177" fontId="3" fillId="3" borderId="7" xfId="0" applyNumberFormat="1" applyFont="1" applyFill="1" applyBorder="1" applyAlignment="1">
      <alignment horizontal="right" vertical="center"/>
    </xf>
    <xf numFmtId="177" fontId="3" fillId="3" borderId="5" xfId="0" applyNumberFormat="1" applyFont="1" applyFill="1" applyBorder="1" applyAlignment="1">
      <alignment horizontal="right" vertical="center"/>
    </xf>
    <xf numFmtId="177" fontId="3" fillId="6" borderId="7" xfId="0" applyNumberFormat="1" applyFont="1" applyFill="1" applyBorder="1" applyAlignment="1">
      <alignment horizontal="right" vertical="center"/>
    </xf>
    <xf numFmtId="177" fontId="3" fillId="6" borderId="5" xfId="0" applyNumberFormat="1" applyFont="1" applyFill="1" applyBorder="1" applyAlignment="1">
      <alignment horizontal="right" vertical="center"/>
    </xf>
    <xf numFmtId="178" fontId="3" fillId="3" borderId="7" xfId="0" applyNumberFormat="1" applyFont="1" applyFill="1" applyBorder="1" applyAlignment="1">
      <alignment horizontal="right" vertical="center"/>
    </xf>
    <xf numFmtId="178" fontId="3" fillId="3" borderId="5" xfId="0" applyNumberFormat="1" applyFont="1" applyFill="1" applyBorder="1" applyAlignment="1">
      <alignment horizontal="right" vertical="center"/>
    </xf>
    <xf numFmtId="0" fontId="2" fillId="7" borderId="16" xfId="0" applyFont="1" applyFill="1" applyBorder="1" applyAlignment="1">
      <alignment vertical="center" wrapText="1"/>
    </xf>
    <xf numFmtId="0" fontId="2" fillId="7" borderId="15" xfId="0" applyFont="1" applyFill="1" applyBorder="1" applyAlignment="1">
      <alignment vertical="center" wrapText="1"/>
    </xf>
    <xf numFmtId="178" fontId="2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178" fontId="28" fillId="3" borderId="1" xfId="0" applyNumberFormat="1" applyFont="1" applyFill="1" applyBorder="1" applyAlignment="1">
      <alignment horizontal="center" vertical="center"/>
    </xf>
    <xf numFmtId="0" fontId="13" fillId="15" borderId="9" xfId="0" applyFont="1" applyFill="1" applyBorder="1" applyAlignment="1">
      <alignment horizontal="center" vertical="center" textRotation="255"/>
    </xf>
    <xf numFmtId="0" fontId="14" fillId="0" borderId="1" xfId="0" applyFont="1" applyBorder="1" applyAlignment="1">
      <alignment horizontal="center" vertical="center"/>
    </xf>
    <xf numFmtId="0" fontId="13" fillId="17" borderId="9" xfId="0" applyFont="1" applyFill="1" applyBorder="1" applyAlignment="1">
      <alignment horizontal="center" vertical="center" textRotation="255"/>
    </xf>
    <xf numFmtId="0" fontId="14" fillId="0" borderId="0" xfId="0" applyFont="1" applyAlignment="1">
      <alignment vertical="center" wrapText="1"/>
    </xf>
    <xf numFmtId="0" fontId="14" fillId="0" borderId="0" xfId="0" applyFont="1">
      <alignment vertical="center"/>
    </xf>
    <xf numFmtId="0" fontId="13" fillId="3" borderId="2"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3" xfId="0" applyFont="1" applyFill="1" applyBorder="1" applyAlignment="1">
      <alignment horizontal="center" vertical="center"/>
    </xf>
    <xf numFmtId="0" fontId="13" fillId="0" borderId="0" xfId="0" applyFont="1" applyAlignment="1">
      <alignment vertical="center" wrapText="1"/>
    </xf>
    <xf numFmtId="0" fontId="2" fillId="13" borderId="1" xfId="0" applyFont="1" applyFill="1" applyBorder="1" applyAlignment="1">
      <alignment vertical="center" textRotation="255"/>
    </xf>
    <xf numFmtId="0" fontId="2" fillId="6" borderId="1" xfId="0" applyFont="1" applyFill="1" applyBorder="1" applyAlignment="1">
      <alignment horizontal="center" vertical="center" textRotation="255"/>
    </xf>
    <xf numFmtId="0" fontId="2" fillId="18" borderId="1" xfId="0" applyFont="1" applyFill="1" applyBorder="1" applyAlignment="1">
      <alignment horizontal="center" vertical="center" textRotation="255"/>
    </xf>
    <xf numFmtId="0" fontId="2" fillId="7" borderId="7" xfId="0" applyFont="1" applyFill="1" applyBorder="1" applyAlignment="1">
      <alignment horizontal="center" vertical="center" textRotation="255"/>
    </xf>
    <xf numFmtId="0" fontId="2" fillId="7" borderId="4" xfId="0" applyFont="1" applyFill="1" applyBorder="1" applyAlignment="1">
      <alignment horizontal="center" vertical="center" textRotation="255"/>
    </xf>
    <xf numFmtId="0" fontId="2" fillId="7" borderId="5" xfId="0" applyFont="1" applyFill="1" applyBorder="1" applyAlignment="1">
      <alignment horizontal="center" vertical="center" textRotation="255"/>
    </xf>
    <xf numFmtId="0" fontId="2" fillId="3" borderId="7" xfId="0" applyFont="1" applyFill="1" applyBorder="1" applyAlignment="1">
      <alignment horizontal="center" vertical="center" textRotation="255"/>
    </xf>
    <xf numFmtId="0" fontId="2" fillId="3" borderId="4" xfId="0" applyFont="1" applyFill="1" applyBorder="1" applyAlignment="1">
      <alignment horizontal="center" vertical="center" textRotation="255"/>
    </xf>
    <xf numFmtId="0" fontId="2" fillId="3" borderId="5" xfId="0" applyFont="1" applyFill="1" applyBorder="1" applyAlignment="1">
      <alignment horizontal="center" vertical="center" textRotation="255"/>
    </xf>
    <xf numFmtId="0" fontId="2" fillId="10" borderId="7" xfId="0" applyFont="1" applyFill="1" applyBorder="1" applyAlignment="1">
      <alignment vertical="center" textRotation="255"/>
    </xf>
    <xf numFmtId="0" fontId="2" fillId="10" borderId="4" xfId="0" applyFont="1" applyFill="1" applyBorder="1" applyAlignment="1">
      <alignment vertical="center" textRotation="255"/>
    </xf>
    <xf numFmtId="0" fontId="2" fillId="10" borderId="5" xfId="0" applyFont="1" applyFill="1" applyBorder="1" applyAlignment="1">
      <alignment vertical="center" textRotation="255"/>
    </xf>
    <xf numFmtId="0" fontId="3" fillId="0" borderId="7" xfId="0" applyFont="1" applyBorder="1" applyAlignment="1">
      <alignment vertical="center" wrapText="1"/>
    </xf>
    <xf numFmtId="0" fontId="3" fillId="0" borderId="5" xfId="0" applyFont="1" applyBorder="1" applyAlignment="1">
      <alignment vertical="center" wrapText="1"/>
    </xf>
    <xf numFmtId="0" fontId="2" fillId="3" borderId="1" xfId="0" applyFont="1" applyFill="1" applyBorder="1" applyAlignment="1">
      <alignment vertical="center" textRotation="255"/>
    </xf>
    <xf numFmtId="0" fontId="2" fillId="13" borderId="1" xfId="0" applyFont="1" applyFill="1" applyBorder="1" applyAlignment="1">
      <alignment horizontal="center" vertical="center" textRotation="255"/>
    </xf>
    <xf numFmtId="0" fontId="2" fillId="10" borderId="1" xfId="0" applyFont="1" applyFill="1" applyBorder="1" applyAlignment="1">
      <alignment vertical="center" textRotation="255"/>
    </xf>
    <xf numFmtId="0" fontId="2" fillId="7" borderId="1" xfId="0" applyFont="1" applyFill="1" applyBorder="1" applyAlignment="1">
      <alignment vertical="center" textRotation="255"/>
    </xf>
    <xf numFmtId="0" fontId="2" fillId="0" borderId="0" xfId="0" applyFont="1" applyAlignment="1">
      <alignment vertical="center" wrapText="1"/>
    </xf>
  </cellXfs>
  <cellStyles count="1">
    <cellStyle name="標準" xfId="0" builtinId="0"/>
  </cellStyles>
  <dxfs count="20">
    <dxf>
      <fill>
        <patternFill>
          <bgColor theme="0" tint="-0.24994659260841701"/>
        </patternFill>
      </fill>
    </dxf>
    <dxf>
      <font>
        <color rgb="FFFF0000"/>
      </font>
    </dxf>
    <dxf>
      <font>
        <color rgb="FFFF0000"/>
      </font>
    </dxf>
    <dxf>
      <font>
        <color rgb="FFFF0000"/>
      </font>
    </dxf>
    <dxf>
      <font>
        <color rgb="FFFF0000"/>
      </font>
    </dxf>
    <dxf>
      <font>
        <color rgb="FFFF0000"/>
      </font>
    </dxf>
    <dxf>
      <font>
        <color rgb="FFFF0000"/>
      </font>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3" tint="0.89996032593768116"/>
        </patternFill>
      </fill>
    </dxf>
    <dxf>
      <fill>
        <patternFill>
          <bgColor theme="0" tint="-4.9989318521683403E-2"/>
        </patternFill>
      </fill>
    </dxf>
    <dxf>
      <fill>
        <patternFill>
          <bgColor rgb="FFFFFF00"/>
        </patternFill>
      </fill>
    </dxf>
  </dxfs>
  <tableStyles count="0" defaultTableStyle="TableStyleMedium2" defaultPivotStyle="PivotStyleLight16"/>
  <colors>
    <mruColors>
      <color rgb="FFFFFFED"/>
      <color rgb="FFFFDDDD"/>
      <color rgb="FFE7E7FF"/>
      <color rgb="FFCCCCFF"/>
      <color rgb="FFE5F6DE"/>
      <color rgb="FFFFF1F1"/>
      <color rgb="FFFAF6D2"/>
      <color rgb="FFFFCCCC"/>
      <color rgb="FFFFE36B"/>
      <color rgb="FFFFE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5</xdr:col>
      <xdr:colOff>414338</xdr:colOff>
      <xdr:row>8</xdr:row>
      <xdr:rowOff>28576</xdr:rowOff>
    </xdr:from>
    <xdr:to>
      <xdr:col>10</xdr:col>
      <xdr:colOff>551088</xdr:colOff>
      <xdr:row>14</xdr:row>
      <xdr:rowOff>42863</xdr:rowOff>
    </xdr:to>
    <xdr:sp macro="" textlink="">
      <xdr:nvSpPr>
        <xdr:cNvPr id="2" name="吹き出し: 四角形 1">
          <a:extLst>
            <a:ext uri="{FF2B5EF4-FFF2-40B4-BE49-F238E27FC236}">
              <a16:creationId xmlns:a16="http://schemas.microsoft.com/office/drawing/2014/main" id="{691D7637-D722-4B3C-9CEF-6AA314697AD8}"/>
            </a:ext>
          </a:extLst>
        </xdr:cNvPr>
        <xdr:cNvSpPr/>
      </xdr:nvSpPr>
      <xdr:spPr>
        <a:xfrm>
          <a:off x="8772525" y="2390776"/>
          <a:ext cx="4808763" cy="1619249"/>
        </a:xfrm>
        <a:prstGeom prst="wedgeRectCallout">
          <a:avLst>
            <a:gd name="adj1" fmla="val -63657"/>
            <a:gd name="adj2" fmla="val -46209"/>
          </a:avLst>
        </a:prstGeom>
        <a:solidFill>
          <a:srgbClr val="FFEBA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u="sng" kern="1200">
              <a:solidFill>
                <a:schemeClr val="tx1"/>
              </a:solidFill>
              <a:latin typeface="+mn-ea"/>
              <a:ea typeface="+mn-ea"/>
            </a:rPr>
            <a:t>1</a:t>
          </a:r>
          <a:r>
            <a:rPr kumimoji="1" lang="en-US" altLang="ja-JP" sz="1100" b="1" u="sng" kern="1200" baseline="0">
              <a:solidFill>
                <a:schemeClr val="tx1"/>
              </a:solidFill>
              <a:latin typeface="+mn-ea"/>
              <a:ea typeface="+mn-ea"/>
            </a:rPr>
            <a:t> </a:t>
          </a:r>
          <a:r>
            <a:rPr kumimoji="1" lang="ja-JP" altLang="en-US" sz="1100" b="1" u="sng" kern="1200">
              <a:solidFill>
                <a:schemeClr val="tx1"/>
              </a:solidFill>
              <a:latin typeface="+mn-ea"/>
              <a:ea typeface="+mn-ea"/>
            </a:rPr>
            <a:t>教職員タイムスケジュール </a:t>
          </a:r>
          <a:r>
            <a:rPr kumimoji="1" lang="ja-JP" altLang="en-US" sz="1100" u="sng" kern="1200">
              <a:solidFill>
                <a:schemeClr val="tx1"/>
              </a:solidFill>
              <a:latin typeface="+mn-ea"/>
              <a:ea typeface="+mn-ea"/>
            </a:rPr>
            <a:t>でできること</a:t>
          </a:r>
        </a:p>
        <a:p>
          <a:pPr algn="l"/>
          <a:r>
            <a:rPr kumimoji="1" lang="ja-JP" altLang="en-US" sz="1100" kern="1200">
              <a:solidFill>
                <a:schemeClr val="tx1"/>
              </a:solidFill>
              <a:latin typeface="+mn-ea"/>
              <a:ea typeface="+mn-ea"/>
            </a:rPr>
            <a:t>✓ 教職員一人一人の１日の業務の流れを把握する</a:t>
          </a:r>
        </a:p>
        <a:p>
          <a:pPr algn="l"/>
          <a:r>
            <a:rPr kumimoji="1" lang="ja-JP" altLang="en-US" sz="1100" kern="1200">
              <a:solidFill>
                <a:schemeClr val="tx1"/>
              </a:solidFill>
              <a:latin typeface="+mn-ea"/>
              <a:ea typeface="+mn-ea"/>
            </a:rPr>
            <a:t>✓ 感覚では気づきにくい負担の偏りを把握しやすくする</a:t>
          </a:r>
        </a:p>
        <a:p>
          <a:pPr algn="l"/>
          <a:r>
            <a:rPr kumimoji="1" lang="ja-JP" altLang="en-US" sz="1100" kern="1200">
              <a:solidFill>
                <a:schemeClr val="tx1"/>
              </a:solidFill>
              <a:latin typeface="+mn-ea"/>
              <a:ea typeface="+mn-ea"/>
            </a:rPr>
            <a:t>✓ 時間ごとの園全体の人員配置を把握する</a:t>
          </a:r>
        </a:p>
        <a:p>
          <a:pPr algn="l"/>
          <a:r>
            <a:rPr kumimoji="1" lang="ja-JP" altLang="en-US" sz="1100" kern="1200">
              <a:solidFill>
                <a:schemeClr val="tx1"/>
              </a:solidFill>
              <a:latin typeface="+mn-ea"/>
              <a:ea typeface="+mn-ea"/>
            </a:rPr>
            <a:t>✓ 教職員の手が空きやすい時間帯を把握しやすくする</a:t>
          </a:r>
        </a:p>
        <a:p>
          <a:pPr algn="l"/>
          <a:r>
            <a:rPr kumimoji="1" lang="ja-JP" altLang="en-US" sz="1100" kern="1200">
              <a:solidFill>
                <a:schemeClr val="tx1"/>
              </a:solidFill>
              <a:latin typeface="+mn-ea"/>
              <a:ea typeface="+mn-ea"/>
            </a:rPr>
            <a:t>✓ 無駄な動き、重複作業を発見しやすくする</a:t>
          </a:r>
        </a:p>
      </xdr:txBody>
    </xdr:sp>
    <xdr:clientData/>
  </xdr:twoCellAnchor>
  <xdr:twoCellAnchor>
    <xdr:from>
      <xdr:col>5</xdr:col>
      <xdr:colOff>361949</xdr:colOff>
      <xdr:row>19</xdr:row>
      <xdr:rowOff>27214</xdr:rowOff>
    </xdr:from>
    <xdr:to>
      <xdr:col>10</xdr:col>
      <xdr:colOff>531812</xdr:colOff>
      <xdr:row>29</xdr:row>
      <xdr:rowOff>81643</xdr:rowOff>
    </xdr:to>
    <xdr:sp macro="" textlink="">
      <xdr:nvSpPr>
        <xdr:cNvPr id="3" name="吹き出し: 四角形 2">
          <a:extLst>
            <a:ext uri="{FF2B5EF4-FFF2-40B4-BE49-F238E27FC236}">
              <a16:creationId xmlns:a16="http://schemas.microsoft.com/office/drawing/2014/main" id="{64BD4F5C-8D26-4222-A540-60B0FBEA06ED}"/>
            </a:ext>
          </a:extLst>
        </xdr:cNvPr>
        <xdr:cNvSpPr/>
      </xdr:nvSpPr>
      <xdr:spPr>
        <a:xfrm>
          <a:off x="8709932" y="5089071"/>
          <a:ext cx="4837113" cy="3013983"/>
        </a:xfrm>
        <a:prstGeom prst="wedgeRectCallout">
          <a:avLst>
            <a:gd name="adj1" fmla="val -60236"/>
            <a:gd name="adj2" fmla="val 51226"/>
          </a:avLst>
        </a:prstGeom>
        <a:solidFill>
          <a:srgbClr val="FFEBA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u="sng" kern="1200">
              <a:solidFill>
                <a:schemeClr val="tx1"/>
              </a:solidFill>
              <a:latin typeface="+mn-ea"/>
              <a:ea typeface="+mn-ea"/>
            </a:rPr>
            <a:t>2</a:t>
          </a:r>
          <a:r>
            <a:rPr kumimoji="1" lang="en-US" altLang="ja-JP" sz="1100" b="1" u="sng" kern="1200" baseline="0">
              <a:solidFill>
                <a:schemeClr val="tx1"/>
              </a:solidFill>
              <a:latin typeface="+mn-ea"/>
              <a:ea typeface="+mn-ea"/>
            </a:rPr>
            <a:t> </a:t>
          </a:r>
          <a:r>
            <a:rPr kumimoji="1" lang="ja-JP" altLang="en-US" sz="1100" b="1" u="sng" kern="1200">
              <a:solidFill>
                <a:schemeClr val="tx1"/>
              </a:solidFill>
              <a:latin typeface="+mn-ea"/>
              <a:ea typeface="+mn-ea"/>
            </a:rPr>
            <a:t>保育以外の業務の洗い出し</a:t>
          </a:r>
          <a:r>
            <a:rPr kumimoji="1" lang="ja-JP" altLang="en-US" sz="1100" b="1" u="sng" kern="1200" baseline="0">
              <a:solidFill>
                <a:schemeClr val="tx1"/>
              </a:solidFill>
              <a:latin typeface="+mn-ea"/>
              <a:ea typeface="+mn-ea"/>
            </a:rPr>
            <a:t> </a:t>
          </a:r>
          <a:r>
            <a:rPr kumimoji="1" lang="ja-JP" altLang="en-US" sz="1100" u="sng" kern="1200">
              <a:solidFill>
                <a:schemeClr val="tx1"/>
              </a:solidFill>
              <a:latin typeface="+mn-ea"/>
              <a:ea typeface="+mn-ea"/>
            </a:rPr>
            <a:t>でできること</a:t>
          </a:r>
        </a:p>
        <a:p>
          <a:pPr algn="l"/>
          <a:r>
            <a:rPr kumimoji="1" lang="ja-JP" altLang="en-US" sz="1100" kern="1200">
              <a:solidFill>
                <a:schemeClr val="tx1"/>
              </a:solidFill>
              <a:latin typeface="+mn-ea"/>
              <a:ea typeface="+mn-ea"/>
            </a:rPr>
            <a:t>✓ 「保育業務」「清掃等」に主に従事する教職員全員の業務量を見える化する</a:t>
          </a:r>
        </a:p>
        <a:p>
          <a:pPr algn="l"/>
          <a:r>
            <a:rPr kumimoji="1" lang="ja-JP" altLang="en-US" sz="1100" kern="1200">
              <a:solidFill>
                <a:schemeClr val="tx1"/>
              </a:solidFill>
              <a:latin typeface="+mn-ea"/>
              <a:ea typeface="+mn-ea"/>
            </a:rPr>
            <a:t>✓ 各職種が一日あたりに必要な保育以外の業務時間（理論値）を計算する</a:t>
          </a:r>
        </a:p>
        <a:p>
          <a:pPr algn="l"/>
          <a:r>
            <a:rPr kumimoji="1" lang="ja-JP" altLang="en-US" sz="1100" kern="1200">
              <a:solidFill>
                <a:schemeClr val="tx1"/>
              </a:solidFill>
              <a:latin typeface="+mn-ea"/>
              <a:ea typeface="+mn-ea"/>
            </a:rPr>
            <a:t>✓ 業務負担の偏りを把握しやすくする</a:t>
          </a:r>
        </a:p>
        <a:p>
          <a:pPr algn="l"/>
          <a:r>
            <a:rPr kumimoji="1" lang="ja-JP" altLang="en-US" sz="1100" kern="1200">
              <a:solidFill>
                <a:schemeClr val="tx1"/>
              </a:solidFill>
              <a:latin typeface="+mn-ea"/>
              <a:ea typeface="+mn-ea"/>
            </a:rPr>
            <a:t>✓ 重複して行っている業務、効率化（</a:t>
          </a:r>
          <a:r>
            <a:rPr kumimoji="1" lang="en-US" altLang="ja-JP" sz="1100" kern="1200">
              <a:solidFill>
                <a:schemeClr val="tx1"/>
              </a:solidFill>
              <a:latin typeface="+mn-ea"/>
              <a:ea typeface="+mn-ea"/>
            </a:rPr>
            <a:t>ICT</a:t>
          </a:r>
          <a:r>
            <a:rPr kumimoji="1" lang="ja-JP" altLang="en-US" sz="1100" kern="1200">
              <a:solidFill>
                <a:schemeClr val="tx1"/>
              </a:solidFill>
              <a:latin typeface="+mn-ea"/>
              <a:ea typeface="+mn-ea"/>
            </a:rPr>
            <a:t>化含む）できる業務、他の人でもできる業務を把握する</a:t>
          </a:r>
          <a:endParaRPr kumimoji="1" lang="en-US" altLang="ja-JP" sz="1100" kern="1200">
            <a:solidFill>
              <a:schemeClr val="tx1"/>
            </a:solidFill>
            <a:latin typeface="+mn-ea"/>
            <a:ea typeface="+mn-ea"/>
          </a:endParaRPr>
        </a:p>
        <a:p>
          <a:pPr algn="l"/>
          <a:endParaRPr kumimoji="1" lang="en-US" altLang="ja-JP" sz="1000" b="0" kern="1200">
            <a:solidFill>
              <a:schemeClr val="tx1"/>
            </a:solidFill>
            <a:latin typeface="+mn-ea"/>
            <a:ea typeface="+mn-ea"/>
          </a:endParaRPr>
        </a:p>
        <a:p>
          <a:pPr algn="l"/>
          <a:r>
            <a:rPr kumimoji="1" lang="en-US" altLang="ja-JP" sz="1000" b="1" u="sng" kern="1200" baseline="0">
              <a:solidFill>
                <a:schemeClr val="tx1"/>
              </a:solidFill>
              <a:latin typeface="+mn-ea"/>
              <a:ea typeface="+mn-ea"/>
            </a:rPr>
            <a:t>1</a:t>
          </a:r>
          <a:r>
            <a:rPr kumimoji="1" lang="en-US" altLang="ja-JP" sz="1000" b="0" u="sng" kern="1200" baseline="0">
              <a:solidFill>
                <a:schemeClr val="tx1"/>
              </a:solidFill>
              <a:latin typeface="+mn-ea"/>
              <a:ea typeface="+mn-ea"/>
            </a:rPr>
            <a:t> </a:t>
          </a:r>
          <a:r>
            <a:rPr kumimoji="1" lang="ja-JP" altLang="en-US" sz="1000" b="1" u="sng" kern="1200">
              <a:solidFill>
                <a:schemeClr val="tx1"/>
              </a:solidFill>
              <a:latin typeface="+mn-ea"/>
              <a:ea typeface="+mn-ea"/>
            </a:rPr>
            <a:t>教職員タイムスケジュール </a:t>
          </a:r>
          <a:r>
            <a:rPr kumimoji="1" lang="ja-JP" altLang="en-US" sz="1000" u="sng" kern="1200">
              <a:solidFill>
                <a:schemeClr val="tx1"/>
              </a:solidFill>
              <a:latin typeface="+mn-ea"/>
              <a:ea typeface="+mn-ea"/>
            </a:rPr>
            <a:t>と </a:t>
          </a:r>
          <a:r>
            <a:rPr kumimoji="1" lang="en-US" altLang="ja-JP" sz="1000" b="1" u="sng" kern="1200">
              <a:solidFill>
                <a:schemeClr val="tx1"/>
              </a:solidFill>
              <a:latin typeface="+mn-ea"/>
              <a:ea typeface="+mn-ea"/>
            </a:rPr>
            <a:t>2</a:t>
          </a:r>
          <a:r>
            <a:rPr kumimoji="1" lang="en-US" altLang="ja-JP" sz="1000" b="1" u="sng" kern="1200" baseline="0">
              <a:solidFill>
                <a:schemeClr val="tx1"/>
              </a:solidFill>
              <a:latin typeface="+mn-ea"/>
              <a:ea typeface="+mn-ea"/>
            </a:rPr>
            <a:t> </a:t>
          </a:r>
          <a:r>
            <a:rPr kumimoji="1" lang="ja-JP" altLang="en-US" sz="1000" b="1" u="sng" kern="1200">
              <a:solidFill>
                <a:schemeClr val="tx1"/>
              </a:solidFill>
              <a:latin typeface="+mn-ea"/>
              <a:ea typeface="+mn-ea"/>
            </a:rPr>
            <a:t>保育以外の業務の洗い出し</a:t>
          </a:r>
          <a:r>
            <a:rPr kumimoji="1" lang="ja-JP" altLang="en-US" sz="1000" b="1" u="sng" kern="1200" baseline="0">
              <a:solidFill>
                <a:schemeClr val="tx1"/>
              </a:solidFill>
              <a:latin typeface="+mn-ea"/>
              <a:ea typeface="+mn-ea"/>
            </a:rPr>
            <a:t> </a:t>
          </a:r>
          <a:r>
            <a:rPr kumimoji="1" lang="ja-JP" altLang="en-US" sz="1000" u="sng" kern="1200">
              <a:solidFill>
                <a:schemeClr val="tx1"/>
              </a:solidFill>
              <a:latin typeface="+mn-ea"/>
              <a:ea typeface="+mn-ea"/>
            </a:rPr>
            <a:t>を照らし合わせるとできること</a:t>
          </a:r>
          <a:endParaRPr kumimoji="1" lang="en-US" altLang="ja-JP" sz="1000" u="sng" kern="1200">
            <a:solidFill>
              <a:schemeClr val="tx1"/>
            </a:solidFill>
            <a:latin typeface="+mn-ea"/>
            <a:ea typeface="+mn-ea"/>
          </a:endParaRPr>
        </a:p>
        <a:p>
          <a:pPr algn="l"/>
          <a:r>
            <a:rPr kumimoji="1" lang="ja-JP" altLang="en-US" sz="1000" kern="1200">
              <a:solidFill>
                <a:schemeClr val="tx1"/>
              </a:solidFill>
              <a:latin typeface="+mn-ea"/>
              <a:ea typeface="+mn-ea"/>
            </a:rPr>
            <a:t>✓各職種が一日あたりに必要な保育以外の業務時間（理論値）と、実際に確保できている時間の差異を把握する</a:t>
          </a:r>
        </a:p>
        <a:p>
          <a:pPr algn="l"/>
          <a:r>
            <a:rPr kumimoji="1" lang="ja-JP" altLang="en-US" sz="1000" kern="1200">
              <a:solidFill>
                <a:schemeClr val="tx1"/>
              </a:solidFill>
              <a:latin typeface="+mn-ea"/>
              <a:ea typeface="+mn-ea"/>
            </a:rPr>
            <a:t>✓他の人でもできる業務を誰の業務にするかを検討する</a:t>
          </a:r>
          <a:endParaRPr kumimoji="1" lang="en-US" altLang="ja-JP" sz="1000" kern="1200">
            <a:solidFill>
              <a:schemeClr val="tx1"/>
            </a:solidFill>
            <a:latin typeface="+mn-ea"/>
            <a:ea typeface="+mn-ea"/>
          </a:endParaRPr>
        </a:p>
      </xdr:txBody>
    </xdr:sp>
    <xdr:clientData/>
  </xdr:twoCellAnchor>
  <xdr:twoCellAnchor>
    <xdr:from>
      <xdr:col>5</xdr:col>
      <xdr:colOff>359800</xdr:colOff>
      <xdr:row>32</xdr:row>
      <xdr:rowOff>0</xdr:rowOff>
    </xdr:from>
    <xdr:to>
      <xdr:col>10</xdr:col>
      <xdr:colOff>587374</xdr:colOff>
      <xdr:row>42</xdr:row>
      <xdr:rowOff>71438</xdr:rowOff>
    </xdr:to>
    <xdr:sp macro="" textlink="">
      <xdr:nvSpPr>
        <xdr:cNvPr id="4" name="吹き出し: 四角形 3">
          <a:extLst>
            <a:ext uri="{FF2B5EF4-FFF2-40B4-BE49-F238E27FC236}">
              <a16:creationId xmlns:a16="http://schemas.microsoft.com/office/drawing/2014/main" id="{B4B8ECC1-982F-42C3-B967-A122780F56EF}"/>
            </a:ext>
          </a:extLst>
        </xdr:cNvPr>
        <xdr:cNvSpPr/>
      </xdr:nvSpPr>
      <xdr:spPr>
        <a:xfrm>
          <a:off x="8713225" y="8791575"/>
          <a:ext cx="4909111" cy="2800350"/>
        </a:xfrm>
        <a:prstGeom prst="wedgeRectCallout">
          <a:avLst>
            <a:gd name="adj1" fmla="val -60190"/>
            <a:gd name="adj2" fmla="val -30480"/>
          </a:avLst>
        </a:prstGeom>
        <a:solidFill>
          <a:srgbClr val="FFEBA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u="sng" kern="1200">
              <a:solidFill>
                <a:schemeClr val="tx1"/>
              </a:solidFill>
              <a:latin typeface="+mn-ea"/>
              <a:ea typeface="+mn-ea"/>
            </a:rPr>
            <a:t>3 </a:t>
          </a:r>
          <a:r>
            <a:rPr kumimoji="1" lang="ja-JP" altLang="en-US" sz="1100" b="1" u="sng" kern="1200">
              <a:solidFill>
                <a:schemeClr val="tx1"/>
              </a:solidFill>
              <a:latin typeface="+mn-ea"/>
              <a:ea typeface="+mn-ea"/>
            </a:rPr>
            <a:t>時間ごとの保育室割りと幼稚園教諭等の配置人数</a:t>
          </a:r>
          <a:r>
            <a:rPr kumimoji="1" lang="ja-JP" altLang="en-US" sz="1100" b="1" u="sng" kern="1200" baseline="0">
              <a:solidFill>
                <a:schemeClr val="tx1"/>
              </a:solidFill>
              <a:latin typeface="+mn-ea"/>
              <a:ea typeface="+mn-ea"/>
            </a:rPr>
            <a:t> </a:t>
          </a:r>
          <a:r>
            <a:rPr kumimoji="1" lang="ja-JP" altLang="en-US" sz="1100" b="0" u="sng" kern="1200">
              <a:solidFill>
                <a:schemeClr val="tx1"/>
              </a:solidFill>
              <a:latin typeface="+mn-ea"/>
              <a:ea typeface="+mn-ea"/>
            </a:rPr>
            <a:t>でできること</a:t>
          </a:r>
        </a:p>
        <a:p>
          <a:pPr algn="l"/>
          <a:r>
            <a:rPr kumimoji="1" lang="ja-JP" altLang="en-US" sz="1100" kern="1200">
              <a:solidFill>
                <a:schemeClr val="tx1"/>
              </a:solidFill>
              <a:latin typeface="+mn-ea"/>
              <a:ea typeface="+mn-ea"/>
            </a:rPr>
            <a:t>✓ 時間帯</a:t>
          </a:r>
          <a:r>
            <a:rPr kumimoji="1" lang="en-US" altLang="ja-JP" sz="1100" kern="1200">
              <a:solidFill>
                <a:schemeClr val="tx1"/>
              </a:solidFill>
              <a:latin typeface="+mn-ea"/>
              <a:ea typeface="+mn-ea"/>
            </a:rPr>
            <a:t>/</a:t>
          </a:r>
          <a:r>
            <a:rPr kumimoji="1" lang="ja-JP" altLang="en-US" sz="1100" kern="1200">
              <a:solidFill>
                <a:schemeClr val="tx1"/>
              </a:solidFill>
              <a:latin typeface="+mn-ea"/>
              <a:ea typeface="+mn-ea"/>
            </a:rPr>
            <a:t>保育室ごとに配置されている幼稚園教諭等の人数を確認する</a:t>
          </a:r>
        </a:p>
        <a:p>
          <a:pPr algn="l"/>
          <a:r>
            <a:rPr kumimoji="1" lang="ja-JP" altLang="en-US" sz="1100" kern="1200">
              <a:solidFill>
                <a:schemeClr val="tx1"/>
              </a:solidFill>
              <a:latin typeface="+mn-ea"/>
              <a:ea typeface="+mn-ea"/>
            </a:rPr>
            <a:t>✓（各保育室にいる園児数を確認したうえで）幼稚園教諭等の配置基準を満たしているかを確認する　</a:t>
          </a:r>
        </a:p>
        <a:p>
          <a:pPr algn="l"/>
          <a:r>
            <a:rPr kumimoji="1" lang="ja-JP" altLang="en-US" sz="1100" kern="1200">
              <a:solidFill>
                <a:schemeClr val="tx1"/>
              </a:solidFill>
              <a:latin typeface="+mn-ea"/>
              <a:ea typeface="+mn-ea"/>
            </a:rPr>
            <a:t>✓（各保育室に加配が必要な園児数を確認したうえで）時間帯ごと、保育室ごとに加配が必要な時間帯を確認する</a:t>
          </a:r>
          <a:endParaRPr kumimoji="1" lang="en-US" altLang="ja-JP" sz="1100" kern="1200">
            <a:solidFill>
              <a:schemeClr val="tx1"/>
            </a:solidFill>
            <a:latin typeface="+mn-ea"/>
            <a:ea typeface="+mn-ea"/>
          </a:endParaRPr>
        </a:p>
        <a:p>
          <a:pPr algn="l"/>
          <a:endParaRPr kumimoji="1" lang="en-US" altLang="ja-JP" sz="1100" kern="1200">
            <a:solidFill>
              <a:schemeClr val="tx1"/>
            </a:solidFill>
            <a:latin typeface="+mn-ea"/>
            <a:ea typeface="+mn-ea"/>
          </a:endParaRPr>
        </a:p>
        <a:p>
          <a:r>
            <a:rPr kumimoji="1" lang="en-US" altLang="ja-JP" sz="1000" b="1" u="sng">
              <a:solidFill>
                <a:schemeClr val="tx1"/>
              </a:solidFill>
              <a:effectLst/>
              <a:latin typeface="+mn-ea"/>
              <a:ea typeface="+mn-ea"/>
              <a:cs typeface="+mn-cs"/>
            </a:rPr>
            <a:t>1 </a:t>
          </a:r>
          <a:r>
            <a:rPr kumimoji="1" lang="ja-JP" altLang="en-US" sz="1000" b="1" u="sng">
              <a:solidFill>
                <a:schemeClr val="tx1"/>
              </a:solidFill>
              <a:effectLst/>
              <a:latin typeface="+mn-ea"/>
              <a:ea typeface="+mn-ea"/>
              <a:cs typeface="+mn-cs"/>
            </a:rPr>
            <a:t>教職員タイムスケジュール </a:t>
          </a:r>
          <a:r>
            <a:rPr kumimoji="1" lang="ja-JP" altLang="en-US" sz="1000" b="1" u="sng" baseline="0">
              <a:solidFill>
                <a:schemeClr val="tx1"/>
              </a:solidFill>
              <a:effectLst/>
              <a:latin typeface="+mn-ea"/>
              <a:ea typeface="+mn-ea"/>
              <a:cs typeface="+mn-cs"/>
            </a:rPr>
            <a:t> </a:t>
          </a:r>
          <a:r>
            <a:rPr kumimoji="1" lang="ja-JP" altLang="en-US" sz="1000" b="0" u="sng">
              <a:solidFill>
                <a:schemeClr val="tx1"/>
              </a:solidFill>
              <a:effectLst/>
              <a:latin typeface="+mn-ea"/>
              <a:ea typeface="+mn-ea"/>
              <a:cs typeface="+mn-cs"/>
            </a:rPr>
            <a:t>と</a:t>
          </a:r>
          <a:r>
            <a:rPr kumimoji="1" lang="en-US" altLang="ja-JP" sz="1000" b="1" u="sng" baseline="0">
              <a:solidFill>
                <a:schemeClr val="tx1"/>
              </a:solidFill>
              <a:effectLst/>
              <a:latin typeface="+mn-ea"/>
              <a:ea typeface="+mn-ea"/>
              <a:cs typeface="+mn-cs"/>
            </a:rPr>
            <a:t> </a:t>
          </a:r>
          <a:r>
            <a:rPr kumimoji="1" lang="en-US" altLang="ja-JP" sz="1000" b="1" u="sng">
              <a:solidFill>
                <a:schemeClr val="tx1"/>
              </a:solidFill>
              <a:effectLst/>
              <a:latin typeface="+mn-ea"/>
              <a:ea typeface="+mn-ea"/>
              <a:cs typeface="+mn-cs"/>
            </a:rPr>
            <a:t>3</a:t>
          </a:r>
          <a:r>
            <a:rPr kumimoji="1" lang="en-US" altLang="ja-JP" sz="1000" b="1" u="sng" baseline="0">
              <a:solidFill>
                <a:schemeClr val="tx1"/>
              </a:solidFill>
              <a:effectLst/>
              <a:latin typeface="+mn-ea"/>
              <a:ea typeface="+mn-ea"/>
              <a:cs typeface="+mn-cs"/>
            </a:rPr>
            <a:t> </a:t>
          </a:r>
          <a:r>
            <a:rPr kumimoji="1" lang="ja-JP" altLang="en-US" sz="1000" b="1" u="sng">
              <a:solidFill>
                <a:schemeClr val="tx1"/>
              </a:solidFill>
              <a:effectLst/>
              <a:latin typeface="+mn-ea"/>
              <a:ea typeface="+mn-ea"/>
              <a:cs typeface="+mn-cs"/>
            </a:rPr>
            <a:t>時間</a:t>
          </a:r>
          <a:r>
            <a:rPr kumimoji="1" lang="ja-JP" altLang="en-US" sz="1000" b="1" u="sng">
              <a:solidFill>
                <a:schemeClr val="tx1"/>
              </a:solidFill>
              <a:effectLst/>
              <a:latin typeface="+mn-lt"/>
              <a:ea typeface="+mn-ea"/>
              <a:cs typeface="+mn-cs"/>
            </a:rPr>
            <a:t>ごとの保育室割りと幼稚園教諭等の配置人数</a:t>
          </a:r>
          <a:r>
            <a:rPr kumimoji="1" lang="ja-JP" altLang="en-US" sz="1000" b="1" u="sng" baseline="0">
              <a:solidFill>
                <a:schemeClr val="tx1"/>
              </a:solidFill>
              <a:effectLst/>
              <a:latin typeface="+mn-lt"/>
              <a:ea typeface="+mn-ea"/>
              <a:cs typeface="+mn-cs"/>
            </a:rPr>
            <a:t> </a:t>
          </a:r>
          <a:r>
            <a:rPr kumimoji="1" lang="ja-JP" altLang="en-US" sz="1000" b="0" u="sng">
              <a:solidFill>
                <a:schemeClr val="tx1"/>
              </a:solidFill>
              <a:effectLst/>
              <a:latin typeface="+mn-lt"/>
              <a:ea typeface="+mn-ea"/>
              <a:cs typeface="+mn-cs"/>
            </a:rPr>
            <a:t>を照らし合わせるとできること</a:t>
          </a:r>
          <a:endParaRPr kumimoji="1" lang="en-US" altLang="ja-JP" sz="1000" b="0" u="sng">
            <a:solidFill>
              <a:schemeClr val="tx1"/>
            </a:solidFill>
            <a:effectLst/>
            <a:latin typeface="+mn-lt"/>
            <a:ea typeface="+mn-ea"/>
            <a:cs typeface="+mn-cs"/>
          </a:endParaRPr>
        </a:p>
        <a:p>
          <a:r>
            <a:rPr kumimoji="1" lang="ja-JP" altLang="en-US" sz="1000" kern="1200">
              <a:solidFill>
                <a:schemeClr val="tx1"/>
              </a:solidFill>
              <a:latin typeface="+mn-ea"/>
              <a:ea typeface="+mn-ea"/>
            </a:rPr>
            <a:t>✓時間ごとの園全体の人員配置をより詳細に把握する</a:t>
          </a:r>
        </a:p>
        <a:p>
          <a:r>
            <a:rPr kumimoji="1" lang="ja-JP" altLang="en-US" sz="1000" kern="1200">
              <a:solidFill>
                <a:schemeClr val="tx1"/>
              </a:solidFill>
              <a:latin typeface="+mn-ea"/>
              <a:ea typeface="+mn-ea"/>
            </a:rPr>
            <a:t>✓どの教職員が・いつ・どこのクラス・保育室を担当するか、組み替えのイメージがつきやすくなる</a:t>
          </a:r>
          <a:endParaRPr kumimoji="1" lang="en-US" altLang="ja-JP" sz="1000" kern="1200" baseline="0">
            <a:solidFill>
              <a:schemeClr val="tx1"/>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115957</xdr:colOff>
      <xdr:row>5</xdr:row>
      <xdr:rowOff>637761</xdr:rowOff>
    </xdr:from>
    <xdr:to>
      <xdr:col>6</xdr:col>
      <xdr:colOff>1889458</xdr:colOff>
      <xdr:row>5</xdr:row>
      <xdr:rowOff>1196837</xdr:rowOff>
    </xdr:to>
    <xdr:pic>
      <xdr:nvPicPr>
        <xdr:cNvPr id="65" name="図 64">
          <a:extLst>
            <a:ext uri="{FF2B5EF4-FFF2-40B4-BE49-F238E27FC236}">
              <a16:creationId xmlns:a16="http://schemas.microsoft.com/office/drawing/2014/main" id="{7A558B4F-E8CE-F1B5-910F-5B435F2186F2}"/>
            </a:ext>
          </a:extLst>
        </xdr:cNvPr>
        <xdr:cNvPicPr>
          <a:picLocks noChangeAspect="1"/>
        </xdr:cNvPicPr>
      </xdr:nvPicPr>
      <xdr:blipFill rotWithShape="1">
        <a:blip xmlns:r="http://schemas.openxmlformats.org/officeDocument/2006/relationships" r:embed="rId1"/>
        <a:srcRect t="71277"/>
        <a:stretch>
          <a:fillRect/>
        </a:stretch>
      </xdr:blipFill>
      <xdr:spPr>
        <a:xfrm>
          <a:off x="10017816" y="1900859"/>
          <a:ext cx="1773501" cy="559076"/>
        </a:xfrm>
        <a:prstGeom prst="rect">
          <a:avLst/>
        </a:prstGeom>
      </xdr:spPr>
    </xdr:pic>
    <xdr:clientData/>
  </xdr:twoCellAnchor>
  <xdr:twoCellAnchor editAs="oneCell">
    <xdr:from>
      <xdr:col>4</xdr:col>
      <xdr:colOff>176893</xdr:colOff>
      <xdr:row>5</xdr:row>
      <xdr:rowOff>40822</xdr:rowOff>
    </xdr:from>
    <xdr:to>
      <xdr:col>4</xdr:col>
      <xdr:colOff>1910318</xdr:colOff>
      <xdr:row>5</xdr:row>
      <xdr:rowOff>1891394</xdr:rowOff>
    </xdr:to>
    <xdr:pic>
      <xdr:nvPicPr>
        <xdr:cNvPr id="64" name="図 63">
          <a:extLst>
            <a:ext uri="{FF2B5EF4-FFF2-40B4-BE49-F238E27FC236}">
              <a16:creationId xmlns:a16="http://schemas.microsoft.com/office/drawing/2014/main" id="{1E9BBD7D-0495-952B-C59A-2B082C24511D}"/>
            </a:ext>
          </a:extLst>
        </xdr:cNvPr>
        <xdr:cNvPicPr>
          <a:picLocks noChangeAspect="1"/>
        </xdr:cNvPicPr>
      </xdr:nvPicPr>
      <xdr:blipFill>
        <a:blip xmlns:r="http://schemas.openxmlformats.org/officeDocument/2006/relationships" r:embed="rId2"/>
        <a:stretch>
          <a:fillRect/>
        </a:stretch>
      </xdr:blipFill>
      <xdr:spPr>
        <a:xfrm>
          <a:off x="5953126" y="1306286"/>
          <a:ext cx="1733425" cy="1850572"/>
        </a:xfrm>
        <a:prstGeom prst="rect">
          <a:avLst/>
        </a:prstGeom>
      </xdr:spPr>
    </xdr:pic>
    <xdr:clientData/>
  </xdr:twoCellAnchor>
  <xdr:twoCellAnchor editAs="oneCell">
    <xdr:from>
      <xdr:col>5</xdr:col>
      <xdr:colOff>135032</xdr:colOff>
      <xdr:row>5</xdr:row>
      <xdr:rowOff>347661</xdr:rowOff>
    </xdr:from>
    <xdr:to>
      <xdr:col>5</xdr:col>
      <xdr:colOff>1954960</xdr:colOff>
      <xdr:row>5</xdr:row>
      <xdr:rowOff>1447798</xdr:rowOff>
    </xdr:to>
    <xdr:pic>
      <xdr:nvPicPr>
        <xdr:cNvPr id="11" name="図 10">
          <a:extLst>
            <a:ext uri="{FF2B5EF4-FFF2-40B4-BE49-F238E27FC236}">
              <a16:creationId xmlns:a16="http://schemas.microsoft.com/office/drawing/2014/main" id="{C5B35E72-C3D4-6392-3C3D-5C0E7746C252}"/>
            </a:ext>
          </a:extLst>
        </xdr:cNvPr>
        <xdr:cNvPicPr>
          <a:picLocks noChangeAspect="1"/>
        </xdr:cNvPicPr>
      </xdr:nvPicPr>
      <xdr:blipFill rotWithShape="1">
        <a:blip xmlns:r="http://schemas.openxmlformats.org/officeDocument/2006/relationships" r:embed="rId3"/>
        <a:srcRect t="51026" r="26791" b="5297"/>
        <a:stretch>
          <a:fillRect/>
        </a:stretch>
      </xdr:blipFill>
      <xdr:spPr>
        <a:xfrm>
          <a:off x="7974107" y="1609724"/>
          <a:ext cx="1819928" cy="1100137"/>
        </a:xfrm>
        <a:prstGeom prst="rect">
          <a:avLst/>
        </a:prstGeom>
      </xdr:spPr>
    </xdr:pic>
    <xdr:clientData/>
  </xdr:twoCellAnchor>
  <xdr:oneCellAnchor>
    <xdr:from>
      <xdr:col>6</xdr:col>
      <xdr:colOff>102053</xdr:colOff>
      <xdr:row>18</xdr:row>
      <xdr:rowOff>236552</xdr:rowOff>
    </xdr:from>
    <xdr:ext cx="1782536" cy="1308283"/>
    <xdr:pic>
      <xdr:nvPicPr>
        <xdr:cNvPr id="2" name="図 1">
          <a:extLst>
            <a:ext uri="{FF2B5EF4-FFF2-40B4-BE49-F238E27FC236}">
              <a16:creationId xmlns:a16="http://schemas.microsoft.com/office/drawing/2014/main" id="{A074EFE8-BD27-4436-BFAA-1F3AAE533F81}"/>
            </a:ext>
          </a:extLst>
        </xdr:cNvPr>
        <xdr:cNvPicPr>
          <a:picLocks noChangeAspect="1"/>
        </xdr:cNvPicPr>
      </xdr:nvPicPr>
      <xdr:blipFill>
        <a:blip xmlns:r="http://schemas.openxmlformats.org/officeDocument/2006/relationships" r:embed="rId4"/>
        <a:stretch>
          <a:fillRect/>
        </a:stretch>
      </xdr:blipFill>
      <xdr:spPr>
        <a:xfrm>
          <a:off x="10031865" y="9504377"/>
          <a:ext cx="1782536" cy="1308283"/>
        </a:xfrm>
        <a:prstGeom prst="rect">
          <a:avLst/>
        </a:prstGeom>
      </xdr:spPr>
    </xdr:pic>
    <xdr:clientData/>
  </xdr:oneCellAnchor>
  <xdr:oneCellAnchor>
    <xdr:from>
      <xdr:col>3</xdr:col>
      <xdr:colOff>188818</xdr:colOff>
      <xdr:row>32</xdr:row>
      <xdr:rowOff>328192</xdr:rowOff>
    </xdr:from>
    <xdr:ext cx="1609731" cy="1188241"/>
    <xdr:pic>
      <xdr:nvPicPr>
        <xdr:cNvPr id="3" name="図 2">
          <a:extLst>
            <a:ext uri="{FF2B5EF4-FFF2-40B4-BE49-F238E27FC236}">
              <a16:creationId xmlns:a16="http://schemas.microsoft.com/office/drawing/2014/main" id="{911A473B-BCE1-4607-A2F8-19AC6EE9CCDA}"/>
            </a:ext>
          </a:extLst>
        </xdr:cNvPr>
        <xdr:cNvPicPr>
          <a:picLocks noChangeAspect="1"/>
        </xdr:cNvPicPr>
      </xdr:nvPicPr>
      <xdr:blipFill>
        <a:blip xmlns:r="http://schemas.openxmlformats.org/officeDocument/2006/relationships" r:embed="rId5"/>
        <a:stretch>
          <a:fillRect/>
        </a:stretch>
      </xdr:blipFill>
      <xdr:spPr>
        <a:xfrm>
          <a:off x="3913093" y="17801804"/>
          <a:ext cx="1609731" cy="1188241"/>
        </a:xfrm>
        <a:prstGeom prst="rect">
          <a:avLst/>
        </a:prstGeom>
      </xdr:spPr>
    </xdr:pic>
    <xdr:clientData/>
  </xdr:oneCellAnchor>
  <xdr:oneCellAnchor>
    <xdr:from>
      <xdr:col>3</xdr:col>
      <xdr:colOff>483054</xdr:colOff>
      <xdr:row>5</xdr:row>
      <xdr:rowOff>88447</xdr:rowOff>
    </xdr:from>
    <xdr:ext cx="1145720" cy="1770416"/>
    <xdr:pic>
      <xdr:nvPicPr>
        <xdr:cNvPr id="4" name="図 3">
          <a:extLst>
            <a:ext uri="{FF2B5EF4-FFF2-40B4-BE49-F238E27FC236}">
              <a16:creationId xmlns:a16="http://schemas.microsoft.com/office/drawing/2014/main" id="{5CE95F47-2AD5-459F-8678-630CD511852A}"/>
            </a:ext>
          </a:extLst>
        </xdr:cNvPr>
        <xdr:cNvPicPr>
          <a:picLocks noChangeAspect="1"/>
        </xdr:cNvPicPr>
      </xdr:nvPicPr>
      <xdr:blipFill>
        <a:blip xmlns:r="http://schemas.openxmlformats.org/officeDocument/2006/relationships" r:embed="rId6"/>
        <a:stretch>
          <a:fillRect/>
        </a:stretch>
      </xdr:blipFill>
      <xdr:spPr>
        <a:xfrm>
          <a:off x="4212091" y="1379084"/>
          <a:ext cx="1145720" cy="1770416"/>
        </a:xfrm>
        <a:prstGeom prst="rect">
          <a:avLst/>
        </a:prstGeom>
      </xdr:spPr>
    </xdr:pic>
    <xdr:clientData/>
  </xdr:oneCellAnchor>
  <xdr:oneCellAnchor>
    <xdr:from>
      <xdr:col>2</xdr:col>
      <xdr:colOff>299358</xdr:colOff>
      <xdr:row>13</xdr:row>
      <xdr:rowOff>653143</xdr:rowOff>
    </xdr:from>
    <xdr:ext cx="1595657" cy="681129"/>
    <xdr:pic>
      <xdr:nvPicPr>
        <xdr:cNvPr id="8" name="図 7">
          <a:extLst>
            <a:ext uri="{FF2B5EF4-FFF2-40B4-BE49-F238E27FC236}">
              <a16:creationId xmlns:a16="http://schemas.microsoft.com/office/drawing/2014/main" id="{C833F8E8-A832-4251-9672-06D990EA2B14}"/>
            </a:ext>
          </a:extLst>
        </xdr:cNvPr>
        <xdr:cNvPicPr>
          <a:picLocks noChangeAspect="1"/>
        </xdr:cNvPicPr>
      </xdr:nvPicPr>
      <xdr:blipFill>
        <a:blip xmlns:r="http://schemas.openxmlformats.org/officeDocument/2006/relationships" r:embed="rId7"/>
        <a:stretch>
          <a:fillRect/>
        </a:stretch>
      </xdr:blipFill>
      <xdr:spPr>
        <a:xfrm>
          <a:off x="1961470" y="6391955"/>
          <a:ext cx="1595657" cy="681129"/>
        </a:xfrm>
        <a:prstGeom prst="rect">
          <a:avLst/>
        </a:prstGeom>
      </xdr:spPr>
    </xdr:pic>
    <xdr:clientData/>
  </xdr:oneCellAnchor>
  <xdr:oneCellAnchor>
    <xdr:from>
      <xdr:col>3</xdr:col>
      <xdr:colOff>184895</xdr:colOff>
      <xdr:row>13</xdr:row>
      <xdr:rowOff>458640</xdr:rowOff>
    </xdr:from>
    <xdr:ext cx="1406813" cy="1000265"/>
    <xdr:pic>
      <xdr:nvPicPr>
        <xdr:cNvPr id="9" name="図 8">
          <a:extLst>
            <a:ext uri="{FF2B5EF4-FFF2-40B4-BE49-F238E27FC236}">
              <a16:creationId xmlns:a16="http://schemas.microsoft.com/office/drawing/2014/main" id="{FE652FAE-B9E8-4789-B5D9-41E456498589}"/>
            </a:ext>
          </a:extLst>
        </xdr:cNvPr>
        <xdr:cNvPicPr>
          <a:picLocks noChangeAspect="1"/>
        </xdr:cNvPicPr>
      </xdr:nvPicPr>
      <xdr:blipFill rotWithShape="1">
        <a:blip xmlns:r="http://schemas.openxmlformats.org/officeDocument/2006/relationships" r:embed="rId8"/>
        <a:srcRect l="16661"/>
        <a:stretch>
          <a:fillRect/>
        </a:stretch>
      </xdr:blipFill>
      <xdr:spPr>
        <a:xfrm>
          <a:off x="3913932" y="6192690"/>
          <a:ext cx="1406813" cy="1000265"/>
        </a:xfrm>
        <a:prstGeom prst="rect">
          <a:avLst/>
        </a:prstGeom>
      </xdr:spPr>
    </xdr:pic>
    <xdr:clientData/>
  </xdr:oneCellAnchor>
  <xdr:oneCellAnchor>
    <xdr:from>
      <xdr:col>4</xdr:col>
      <xdr:colOff>304120</xdr:colOff>
      <xdr:row>13</xdr:row>
      <xdr:rowOff>481013</xdr:rowOff>
    </xdr:from>
    <xdr:ext cx="1628094" cy="1138393"/>
    <xdr:pic>
      <xdr:nvPicPr>
        <xdr:cNvPr id="10" name="図 9">
          <a:extLst>
            <a:ext uri="{FF2B5EF4-FFF2-40B4-BE49-F238E27FC236}">
              <a16:creationId xmlns:a16="http://schemas.microsoft.com/office/drawing/2014/main" id="{AF2EC938-6E4D-4C13-B5C2-D7AA0467E50A}"/>
            </a:ext>
          </a:extLst>
        </xdr:cNvPr>
        <xdr:cNvPicPr>
          <a:picLocks noChangeAspect="1"/>
        </xdr:cNvPicPr>
      </xdr:nvPicPr>
      <xdr:blipFill rotWithShape="1">
        <a:blip xmlns:r="http://schemas.openxmlformats.org/officeDocument/2006/relationships" r:embed="rId9"/>
        <a:srcRect r="11448"/>
        <a:stretch>
          <a:fillRect/>
        </a:stretch>
      </xdr:blipFill>
      <xdr:spPr>
        <a:xfrm>
          <a:off x="6095320" y="6219825"/>
          <a:ext cx="1628094" cy="1138393"/>
        </a:xfrm>
        <a:prstGeom prst="rect">
          <a:avLst/>
        </a:prstGeom>
      </xdr:spPr>
    </xdr:pic>
    <xdr:clientData/>
  </xdr:oneCellAnchor>
  <xdr:oneCellAnchor>
    <xdr:from>
      <xdr:col>2</xdr:col>
      <xdr:colOff>428624</xdr:colOff>
      <xdr:row>25</xdr:row>
      <xdr:rowOff>76187</xdr:rowOff>
    </xdr:from>
    <xdr:ext cx="1095375" cy="1821667"/>
    <xdr:pic>
      <xdr:nvPicPr>
        <xdr:cNvPr id="12" name="図 11">
          <a:extLst>
            <a:ext uri="{FF2B5EF4-FFF2-40B4-BE49-F238E27FC236}">
              <a16:creationId xmlns:a16="http://schemas.microsoft.com/office/drawing/2014/main" id="{3FA6BD7A-8595-4360-ADA6-7060B7B28CB8}"/>
            </a:ext>
          </a:extLst>
        </xdr:cNvPr>
        <xdr:cNvPicPr>
          <a:picLocks noChangeAspect="1"/>
        </xdr:cNvPicPr>
      </xdr:nvPicPr>
      <xdr:blipFill rotWithShape="1">
        <a:blip xmlns:r="http://schemas.openxmlformats.org/officeDocument/2006/relationships" r:embed="rId10"/>
        <a:srcRect l="-1457" r="20790" b="65447"/>
        <a:stretch>
          <a:fillRect/>
        </a:stretch>
      </xdr:blipFill>
      <xdr:spPr>
        <a:xfrm>
          <a:off x="2085974" y="13554062"/>
          <a:ext cx="1095375" cy="1821667"/>
        </a:xfrm>
        <a:prstGeom prst="rect">
          <a:avLst/>
        </a:prstGeom>
      </xdr:spPr>
    </xdr:pic>
    <xdr:clientData/>
  </xdr:oneCellAnchor>
  <xdr:oneCellAnchor>
    <xdr:from>
      <xdr:col>3</xdr:col>
      <xdr:colOff>95250</xdr:colOff>
      <xdr:row>25</xdr:row>
      <xdr:rowOff>204107</xdr:rowOff>
    </xdr:from>
    <xdr:ext cx="1847849" cy="1624011"/>
    <xdr:pic>
      <xdr:nvPicPr>
        <xdr:cNvPr id="13" name="図 12">
          <a:extLst>
            <a:ext uri="{FF2B5EF4-FFF2-40B4-BE49-F238E27FC236}">
              <a16:creationId xmlns:a16="http://schemas.microsoft.com/office/drawing/2014/main" id="{FFEF77F3-E392-46CA-87C9-AB357A87DDC1}"/>
            </a:ext>
          </a:extLst>
        </xdr:cNvPr>
        <xdr:cNvPicPr>
          <a:picLocks noChangeAspect="1"/>
        </xdr:cNvPicPr>
      </xdr:nvPicPr>
      <xdr:blipFill>
        <a:blip xmlns:r="http://schemas.openxmlformats.org/officeDocument/2006/relationships" r:embed="rId11"/>
        <a:stretch>
          <a:fillRect/>
        </a:stretch>
      </xdr:blipFill>
      <xdr:spPr>
        <a:xfrm>
          <a:off x="3819525" y="13686744"/>
          <a:ext cx="1847849" cy="1624011"/>
        </a:xfrm>
        <a:prstGeom prst="rect">
          <a:avLst/>
        </a:prstGeom>
      </xdr:spPr>
    </xdr:pic>
    <xdr:clientData/>
  </xdr:oneCellAnchor>
  <xdr:oneCellAnchor>
    <xdr:from>
      <xdr:col>4</xdr:col>
      <xdr:colOff>95250</xdr:colOff>
      <xdr:row>25</xdr:row>
      <xdr:rowOff>272143</xdr:rowOff>
    </xdr:from>
    <xdr:ext cx="1848006" cy="1487940"/>
    <xdr:pic>
      <xdr:nvPicPr>
        <xdr:cNvPr id="14" name="図 13">
          <a:extLst>
            <a:ext uri="{FF2B5EF4-FFF2-40B4-BE49-F238E27FC236}">
              <a16:creationId xmlns:a16="http://schemas.microsoft.com/office/drawing/2014/main" id="{4D789033-B4B8-430B-9386-6BE9AC3B0737}"/>
            </a:ext>
          </a:extLst>
        </xdr:cNvPr>
        <xdr:cNvPicPr>
          <a:picLocks noChangeAspect="1"/>
        </xdr:cNvPicPr>
      </xdr:nvPicPr>
      <xdr:blipFill>
        <a:blip xmlns:r="http://schemas.openxmlformats.org/officeDocument/2006/relationships" r:embed="rId12"/>
        <a:stretch>
          <a:fillRect/>
        </a:stretch>
      </xdr:blipFill>
      <xdr:spPr>
        <a:xfrm>
          <a:off x="5886450" y="13754780"/>
          <a:ext cx="1848006" cy="1487940"/>
        </a:xfrm>
        <a:prstGeom prst="rect">
          <a:avLst/>
        </a:prstGeom>
      </xdr:spPr>
    </xdr:pic>
    <xdr:clientData/>
  </xdr:oneCellAnchor>
  <xdr:oneCellAnchor>
    <xdr:from>
      <xdr:col>2</xdr:col>
      <xdr:colOff>215713</xdr:colOff>
      <xdr:row>32</xdr:row>
      <xdr:rowOff>332675</xdr:rowOff>
    </xdr:from>
    <xdr:ext cx="1614493" cy="1183479"/>
    <xdr:pic>
      <xdr:nvPicPr>
        <xdr:cNvPr id="15" name="図 14">
          <a:extLst>
            <a:ext uri="{FF2B5EF4-FFF2-40B4-BE49-F238E27FC236}">
              <a16:creationId xmlns:a16="http://schemas.microsoft.com/office/drawing/2014/main" id="{C2FFA163-1A82-4F3B-A7B1-10A0B238075F}"/>
            </a:ext>
          </a:extLst>
        </xdr:cNvPr>
        <xdr:cNvPicPr>
          <a:picLocks noChangeAspect="1"/>
        </xdr:cNvPicPr>
      </xdr:nvPicPr>
      <xdr:blipFill>
        <a:blip xmlns:r="http://schemas.openxmlformats.org/officeDocument/2006/relationships" r:embed="rId5"/>
        <a:stretch>
          <a:fillRect/>
        </a:stretch>
      </xdr:blipFill>
      <xdr:spPr>
        <a:xfrm>
          <a:off x="1877825" y="17801525"/>
          <a:ext cx="1614493" cy="1183479"/>
        </a:xfrm>
        <a:prstGeom prst="rect">
          <a:avLst/>
        </a:prstGeom>
      </xdr:spPr>
    </xdr:pic>
    <xdr:clientData/>
  </xdr:oneCellAnchor>
  <xdr:oneCellAnchor>
    <xdr:from>
      <xdr:col>4</xdr:col>
      <xdr:colOff>117662</xdr:colOff>
      <xdr:row>32</xdr:row>
      <xdr:rowOff>381000</xdr:rowOff>
    </xdr:from>
    <xdr:ext cx="1843086" cy="1039277"/>
    <xdr:pic>
      <xdr:nvPicPr>
        <xdr:cNvPr id="16" name="図 15">
          <a:extLst>
            <a:ext uri="{FF2B5EF4-FFF2-40B4-BE49-F238E27FC236}">
              <a16:creationId xmlns:a16="http://schemas.microsoft.com/office/drawing/2014/main" id="{6B1CEAFB-B270-480C-9FE4-AEF0E5251198}"/>
            </a:ext>
          </a:extLst>
        </xdr:cNvPr>
        <xdr:cNvPicPr>
          <a:picLocks noChangeAspect="1"/>
        </xdr:cNvPicPr>
      </xdr:nvPicPr>
      <xdr:blipFill>
        <a:blip xmlns:r="http://schemas.openxmlformats.org/officeDocument/2006/relationships" r:embed="rId13"/>
        <a:stretch>
          <a:fillRect/>
        </a:stretch>
      </xdr:blipFill>
      <xdr:spPr>
        <a:xfrm>
          <a:off x="5913624" y="17849850"/>
          <a:ext cx="1843086" cy="1039277"/>
        </a:xfrm>
        <a:prstGeom prst="rect">
          <a:avLst/>
        </a:prstGeom>
      </xdr:spPr>
    </xdr:pic>
    <xdr:clientData/>
  </xdr:oneCellAnchor>
  <xdr:oneCellAnchor>
    <xdr:from>
      <xdr:col>4</xdr:col>
      <xdr:colOff>77929</xdr:colOff>
      <xdr:row>18</xdr:row>
      <xdr:rowOff>854159</xdr:rowOff>
    </xdr:from>
    <xdr:ext cx="1869746" cy="491555"/>
    <xdr:pic>
      <xdr:nvPicPr>
        <xdr:cNvPr id="17" name="図 16">
          <a:extLst>
            <a:ext uri="{FF2B5EF4-FFF2-40B4-BE49-F238E27FC236}">
              <a16:creationId xmlns:a16="http://schemas.microsoft.com/office/drawing/2014/main" id="{64442E7B-29CC-4D24-B4D5-91BE6C04F82E}"/>
            </a:ext>
          </a:extLst>
        </xdr:cNvPr>
        <xdr:cNvPicPr>
          <a:picLocks noChangeAspect="1"/>
        </xdr:cNvPicPr>
      </xdr:nvPicPr>
      <xdr:blipFill>
        <a:blip xmlns:r="http://schemas.openxmlformats.org/officeDocument/2006/relationships" r:embed="rId14"/>
        <a:stretch>
          <a:fillRect/>
        </a:stretch>
      </xdr:blipFill>
      <xdr:spPr>
        <a:xfrm>
          <a:off x="5869129" y="10126746"/>
          <a:ext cx="1869746" cy="491555"/>
        </a:xfrm>
        <a:prstGeom prst="rect">
          <a:avLst/>
        </a:prstGeom>
      </xdr:spPr>
    </xdr:pic>
    <xdr:clientData/>
  </xdr:oneCellAnchor>
  <xdr:oneCellAnchor>
    <xdr:from>
      <xdr:col>3</xdr:col>
      <xdr:colOff>69272</xdr:colOff>
      <xdr:row>18</xdr:row>
      <xdr:rowOff>606137</xdr:rowOff>
    </xdr:from>
    <xdr:ext cx="1931841" cy="1127234"/>
    <xdr:pic>
      <xdr:nvPicPr>
        <xdr:cNvPr id="18" name="図 17">
          <a:extLst>
            <a:ext uri="{FF2B5EF4-FFF2-40B4-BE49-F238E27FC236}">
              <a16:creationId xmlns:a16="http://schemas.microsoft.com/office/drawing/2014/main" id="{94325B0D-3610-45B1-B91C-ED0EB28950E1}"/>
            </a:ext>
          </a:extLst>
        </xdr:cNvPr>
        <xdr:cNvPicPr>
          <a:picLocks noChangeAspect="1"/>
        </xdr:cNvPicPr>
      </xdr:nvPicPr>
      <xdr:blipFill>
        <a:blip xmlns:r="http://schemas.openxmlformats.org/officeDocument/2006/relationships" r:embed="rId15"/>
        <a:stretch>
          <a:fillRect/>
        </a:stretch>
      </xdr:blipFill>
      <xdr:spPr>
        <a:xfrm>
          <a:off x="3798309" y="9878724"/>
          <a:ext cx="1931841" cy="1127234"/>
        </a:xfrm>
        <a:prstGeom prst="rect">
          <a:avLst/>
        </a:prstGeom>
      </xdr:spPr>
    </xdr:pic>
    <xdr:clientData/>
  </xdr:oneCellAnchor>
  <xdr:twoCellAnchor>
    <xdr:from>
      <xdr:col>2</xdr:col>
      <xdr:colOff>1266227</xdr:colOff>
      <xdr:row>13</xdr:row>
      <xdr:rowOff>972644</xdr:rowOff>
    </xdr:from>
    <xdr:to>
      <xdr:col>2</xdr:col>
      <xdr:colOff>1543346</xdr:colOff>
      <xdr:row>13</xdr:row>
      <xdr:rowOff>1127252</xdr:rowOff>
    </xdr:to>
    <xdr:sp macro="" textlink="">
      <xdr:nvSpPr>
        <xdr:cNvPr id="19" name="矢印: 右 18">
          <a:extLst>
            <a:ext uri="{FF2B5EF4-FFF2-40B4-BE49-F238E27FC236}">
              <a16:creationId xmlns:a16="http://schemas.microsoft.com/office/drawing/2014/main" id="{F9527F6A-6B26-4733-883E-B9CCC9466931}"/>
            </a:ext>
          </a:extLst>
        </xdr:cNvPr>
        <xdr:cNvSpPr/>
      </xdr:nvSpPr>
      <xdr:spPr>
        <a:xfrm rot="13484476">
          <a:off x="2923577" y="6706694"/>
          <a:ext cx="277119" cy="159370"/>
        </a:xfrm>
        <a:prstGeom prst="rightArrow">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oneCellAnchor>
    <xdr:from>
      <xdr:col>2</xdr:col>
      <xdr:colOff>1305486</xdr:colOff>
      <xdr:row>5</xdr:row>
      <xdr:rowOff>728383</xdr:rowOff>
    </xdr:from>
    <xdr:ext cx="833060" cy="844361"/>
    <xdr:pic>
      <xdr:nvPicPr>
        <xdr:cNvPr id="20" name="図 19">
          <a:extLst>
            <a:ext uri="{FF2B5EF4-FFF2-40B4-BE49-F238E27FC236}">
              <a16:creationId xmlns:a16="http://schemas.microsoft.com/office/drawing/2014/main" id="{8FD5519C-658C-401A-9198-485E28E001BB}"/>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962836" y="2019020"/>
          <a:ext cx="833060" cy="8443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xdr:col>
      <xdr:colOff>1111585</xdr:colOff>
      <xdr:row>13</xdr:row>
      <xdr:rowOff>840413</xdr:rowOff>
    </xdr:from>
    <xdr:to>
      <xdr:col>3</xdr:col>
      <xdr:colOff>1388704</xdr:colOff>
      <xdr:row>13</xdr:row>
      <xdr:rowOff>995021</xdr:rowOff>
    </xdr:to>
    <xdr:sp macro="" textlink="">
      <xdr:nvSpPr>
        <xdr:cNvPr id="21" name="矢印: 右 20">
          <a:extLst>
            <a:ext uri="{FF2B5EF4-FFF2-40B4-BE49-F238E27FC236}">
              <a16:creationId xmlns:a16="http://schemas.microsoft.com/office/drawing/2014/main" id="{8BAEF03D-BC29-4264-BFFA-7FF70A696328}"/>
            </a:ext>
          </a:extLst>
        </xdr:cNvPr>
        <xdr:cNvSpPr/>
      </xdr:nvSpPr>
      <xdr:spPr>
        <a:xfrm rot="13484476">
          <a:off x="4840622" y="6574463"/>
          <a:ext cx="272357" cy="159370"/>
        </a:xfrm>
        <a:prstGeom prst="rightArrow">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1658470</xdr:colOff>
      <xdr:row>13</xdr:row>
      <xdr:rowOff>571500</xdr:rowOff>
    </xdr:from>
    <xdr:to>
      <xdr:col>3</xdr:col>
      <xdr:colOff>1658470</xdr:colOff>
      <xdr:row>13</xdr:row>
      <xdr:rowOff>1871382</xdr:rowOff>
    </xdr:to>
    <xdr:cxnSp macro="">
      <xdr:nvCxnSpPr>
        <xdr:cNvPr id="22" name="直線矢印コネクタ 21">
          <a:extLst>
            <a:ext uri="{FF2B5EF4-FFF2-40B4-BE49-F238E27FC236}">
              <a16:creationId xmlns:a16="http://schemas.microsoft.com/office/drawing/2014/main" id="{B680D7B4-4B4C-4F99-9F88-5E8BF8D31E00}"/>
            </a:ext>
          </a:extLst>
        </xdr:cNvPr>
        <xdr:cNvCxnSpPr/>
      </xdr:nvCxnSpPr>
      <xdr:spPr>
        <a:xfrm>
          <a:off x="5382745" y="6305550"/>
          <a:ext cx="0" cy="1304644"/>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2</xdr:col>
      <xdr:colOff>1318933</xdr:colOff>
      <xdr:row>13</xdr:row>
      <xdr:rowOff>1066800</xdr:rowOff>
    </xdr:from>
    <xdr:ext cx="837822" cy="839599"/>
    <xdr:pic>
      <xdr:nvPicPr>
        <xdr:cNvPr id="24" name="図 23">
          <a:extLst>
            <a:ext uri="{FF2B5EF4-FFF2-40B4-BE49-F238E27FC236}">
              <a16:creationId xmlns:a16="http://schemas.microsoft.com/office/drawing/2014/main" id="{E0E59B19-0021-424D-B309-CC6C8545E906}"/>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flipH="1">
          <a:off x="2981045" y="6800850"/>
          <a:ext cx="837822" cy="8395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1248335</xdr:colOff>
      <xdr:row>13</xdr:row>
      <xdr:rowOff>822510</xdr:rowOff>
    </xdr:from>
    <xdr:ext cx="833064" cy="844361"/>
    <xdr:pic>
      <xdr:nvPicPr>
        <xdr:cNvPr id="25" name="図 24">
          <a:extLst>
            <a:ext uri="{FF2B5EF4-FFF2-40B4-BE49-F238E27FC236}">
              <a16:creationId xmlns:a16="http://schemas.microsoft.com/office/drawing/2014/main" id="{DB0BC01E-5B5C-4888-A7FF-DBDAC308B648}"/>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flipH="1">
          <a:off x="4972610" y="6561322"/>
          <a:ext cx="833064" cy="8443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1255059</xdr:colOff>
      <xdr:row>18</xdr:row>
      <xdr:rowOff>1098177</xdr:rowOff>
    </xdr:from>
    <xdr:ext cx="833064" cy="844361"/>
    <xdr:pic>
      <xdr:nvPicPr>
        <xdr:cNvPr id="26" name="図 25">
          <a:extLst>
            <a:ext uri="{FF2B5EF4-FFF2-40B4-BE49-F238E27FC236}">
              <a16:creationId xmlns:a16="http://schemas.microsoft.com/office/drawing/2014/main" id="{241C19B4-C04C-4273-AA05-F2D86C3F3289}"/>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flipH="1">
          <a:off x="4979334" y="10370764"/>
          <a:ext cx="833064" cy="8443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1222563</xdr:colOff>
      <xdr:row>25</xdr:row>
      <xdr:rowOff>258855</xdr:rowOff>
    </xdr:from>
    <xdr:ext cx="838225" cy="834837"/>
    <xdr:pic>
      <xdr:nvPicPr>
        <xdr:cNvPr id="27" name="図 26">
          <a:extLst>
            <a:ext uri="{FF2B5EF4-FFF2-40B4-BE49-F238E27FC236}">
              <a16:creationId xmlns:a16="http://schemas.microsoft.com/office/drawing/2014/main" id="{7904E030-9C24-47D1-94D2-AEE25830419A}"/>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884675" y="13736730"/>
          <a:ext cx="838225" cy="8348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xdr:col>
      <xdr:colOff>999527</xdr:colOff>
      <xdr:row>18</xdr:row>
      <xdr:rowOff>1182194</xdr:rowOff>
    </xdr:from>
    <xdr:to>
      <xdr:col>3</xdr:col>
      <xdr:colOff>1276646</xdr:colOff>
      <xdr:row>18</xdr:row>
      <xdr:rowOff>1336802</xdr:rowOff>
    </xdr:to>
    <xdr:sp macro="" textlink="">
      <xdr:nvSpPr>
        <xdr:cNvPr id="28" name="矢印: 右 27">
          <a:extLst>
            <a:ext uri="{FF2B5EF4-FFF2-40B4-BE49-F238E27FC236}">
              <a16:creationId xmlns:a16="http://schemas.microsoft.com/office/drawing/2014/main" id="{2762E99B-FBDC-4A99-BE97-40452F8641C5}"/>
            </a:ext>
          </a:extLst>
        </xdr:cNvPr>
        <xdr:cNvSpPr/>
      </xdr:nvSpPr>
      <xdr:spPr>
        <a:xfrm rot="13484476">
          <a:off x="4723802" y="10450019"/>
          <a:ext cx="277119" cy="159370"/>
        </a:xfrm>
        <a:prstGeom prst="rightArrow">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oneCellAnchor>
    <xdr:from>
      <xdr:col>3</xdr:col>
      <xdr:colOff>1379445</xdr:colOff>
      <xdr:row>25</xdr:row>
      <xdr:rowOff>555813</xdr:rowOff>
    </xdr:from>
    <xdr:ext cx="833064" cy="844361"/>
    <xdr:pic>
      <xdr:nvPicPr>
        <xdr:cNvPr id="29" name="図 28">
          <a:extLst>
            <a:ext uri="{FF2B5EF4-FFF2-40B4-BE49-F238E27FC236}">
              <a16:creationId xmlns:a16="http://schemas.microsoft.com/office/drawing/2014/main" id="{F0364757-4D4E-4EF6-8666-3ADBF160865E}"/>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flipH="1">
          <a:off x="5103720" y="14038450"/>
          <a:ext cx="833064" cy="8443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xdr:col>
      <xdr:colOff>1123913</xdr:colOff>
      <xdr:row>25</xdr:row>
      <xdr:rowOff>639830</xdr:rowOff>
    </xdr:from>
    <xdr:to>
      <xdr:col>3</xdr:col>
      <xdr:colOff>1401032</xdr:colOff>
      <xdr:row>25</xdr:row>
      <xdr:rowOff>794438</xdr:rowOff>
    </xdr:to>
    <xdr:sp macro="" textlink="">
      <xdr:nvSpPr>
        <xdr:cNvPr id="30" name="矢印: 右 29">
          <a:extLst>
            <a:ext uri="{FF2B5EF4-FFF2-40B4-BE49-F238E27FC236}">
              <a16:creationId xmlns:a16="http://schemas.microsoft.com/office/drawing/2014/main" id="{C7FBF374-28D5-4B11-A40B-81E107BDE8F7}"/>
            </a:ext>
          </a:extLst>
        </xdr:cNvPr>
        <xdr:cNvSpPr/>
      </xdr:nvSpPr>
      <xdr:spPr>
        <a:xfrm rot="13484476">
          <a:off x="4848188" y="14117705"/>
          <a:ext cx="277119" cy="159370"/>
        </a:xfrm>
        <a:prstGeom prst="rightArrow">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1129515</xdr:colOff>
      <xdr:row>25</xdr:row>
      <xdr:rowOff>303654</xdr:rowOff>
    </xdr:from>
    <xdr:to>
      <xdr:col>2</xdr:col>
      <xdr:colOff>1406634</xdr:colOff>
      <xdr:row>25</xdr:row>
      <xdr:rowOff>458262</xdr:rowOff>
    </xdr:to>
    <xdr:sp macro="" textlink="">
      <xdr:nvSpPr>
        <xdr:cNvPr id="31" name="矢印: 右 30">
          <a:extLst>
            <a:ext uri="{FF2B5EF4-FFF2-40B4-BE49-F238E27FC236}">
              <a16:creationId xmlns:a16="http://schemas.microsoft.com/office/drawing/2014/main" id="{A67EE8C1-DC81-43D5-ABEB-8D1908262245}"/>
            </a:ext>
          </a:extLst>
        </xdr:cNvPr>
        <xdr:cNvSpPr/>
      </xdr:nvSpPr>
      <xdr:spPr>
        <a:xfrm rot="13484476">
          <a:off x="2791627" y="13781529"/>
          <a:ext cx="277119" cy="154608"/>
        </a:xfrm>
        <a:prstGeom prst="rightArrow">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oneCellAnchor>
    <xdr:from>
      <xdr:col>4</xdr:col>
      <xdr:colOff>1330139</xdr:colOff>
      <xdr:row>25</xdr:row>
      <xdr:rowOff>820271</xdr:rowOff>
    </xdr:from>
    <xdr:ext cx="837823" cy="834837"/>
    <xdr:pic>
      <xdr:nvPicPr>
        <xdr:cNvPr id="32" name="図 31">
          <a:extLst>
            <a:ext uri="{FF2B5EF4-FFF2-40B4-BE49-F238E27FC236}">
              <a16:creationId xmlns:a16="http://schemas.microsoft.com/office/drawing/2014/main" id="{974D6AA1-AC65-4E5C-9034-333D47533786}"/>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flipH="1">
          <a:off x="7126101" y="14298146"/>
          <a:ext cx="837823" cy="8348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xdr:col>
      <xdr:colOff>1534048</xdr:colOff>
      <xdr:row>25</xdr:row>
      <xdr:rowOff>1571038</xdr:rowOff>
    </xdr:from>
    <xdr:to>
      <xdr:col>4</xdr:col>
      <xdr:colOff>1811167</xdr:colOff>
      <xdr:row>25</xdr:row>
      <xdr:rowOff>1725646</xdr:rowOff>
    </xdr:to>
    <xdr:sp macro="" textlink="">
      <xdr:nvSpPr>
        <xdr:cNvPr id="33" name="矢印: 右 32">
          <a:extLst>
            <a:ext uri="{FF2B5EF4-FFF2-40B4-BE49-F238E27FC236}">
              <a16:creationId xmlns:a16="http://schemas.microsoft.com/office/drawing/2014/main" id="{E404B6C4-9D9C-42E8-8C2A-8D236F7FD43A}"/>
            </a:ext>
          </a:extLst>
        </xdr:cNvPr>
        <xdr:cNvSpPr/>
      </xdr:nvSpPr>
      <xdr:spPr>
        <a:xfrm rot="13484476">
          <a:off x="7325248" y="15048913"/>
          <a:ext cx="277119" cy="154608"/>
        </a:xfrm>
        <a:prstGeom prst="rightArrow">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240890</xdr:colOff>
      <xdr:row>18</xdr:row>
      <xdr:rowOff>1000658</xdr:rowOff>
    </xdr:from>
    <xdr:to>
      <xdr:col>4</xdr:col>
      <xdr:colOff>518009</xdr:colOff>
      <xdr:row>18</xdr:row>
      <xdr:rowOff>1155266</xdr:rowOff>
    </xdr:to>
    <xdr:sp macro="" textlink="">
      <xdr:nvSpPr>
        <xdr:cNvPr id="34" name="矢印: 右 33">
          <a:extLst>
            <a:ext uri="{FF2B5EF4-FFF2-40B4-BE49-F238E27FC236}">
              <a16:creationId xmlns:a16="http://schemas.microsoft.com/office/drawing/2014/main" id="{FBD89287-2870-4521-91B9-121F9970E097}"/>
            </a:ext>
          </a:extLst>
        </xdr:cNvPr>
        <xdr:cNvSpPr/>
      </xdr:nvSpPr>
      <xdr:spPr>
        <a:xfrm rot="13484476">
          <a:off x="6036852" y="10268483"/>
          <a:ext cx="277119" cy="159370"/>
        </a:xfrm>
        <a:prstGeom prst="rightArrow">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336176</xdr:colOff>
      <xdr:row>18</xdr:row>
      <xdr:rowOff>1120588</xdr:rowOff>
    </xdr:from>
    <xdr:to>
      <xdr:col>4</xdr:col>
      <xdr:colOff>1888191</xdr:colOff>
      <xdr:row>18</xdr:row>
      <xdr:rowOff>1764926</xdr:rowOff>
    </xdr:to>
    <xdr:cxnSp macro="">
      <xdr:nvCxnSpPr>
        <xdr:cNvPr id="35" name="直線矢印コネクタ 34">
          <a:extLst>
            <a:ext uri="{FF2B5EF4-FFF2-40B4-BE49-F238E27FC236}">
              <a16:creationId xmlns:a16="http://schemas.microsoft.com/office/drawing/2014/main" id="{ED101349-D557-4BE7-8D7D-E404245E979E}"/>
            </a:ext>
          </a:extLst>
        </xdr:cNvPr>
        <xdr:cNvCxnSpPr/>
      </xdr:nvCxnSpPr>
      <xdr:spPr>
        <a:xfrm>
          <a:off x="6132138" y="10393175"/>
          <a:ext cx="1547253" cy="644338"/>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4</xdr:col>
      <xdr:colOff>670114</xdr:colOff>
      <xdr:row>18</xdr:row>
      <xdr:rowOff>1084728</xdr:rowOff>
    </xdr:from>
    <xdr:ext cx="842987" cy="839599"/>
    <xdr:pic>
      <xdr:nvPicPr>
        <xdr:cNvPr id="36" name="図 35">
          <a:extLst>
            <a:ext uri="{FF2B5EF4-FFF2-40B4-BE49-F238E27FC236}">
              <a16:creationId xmlns:a16="http://schemas.microsoft.com/office/drawing/2014/main" id="{4D5CD5C5-D509-4B90-A3D3-791BDAA2FAAF}"/>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flipH="1">
          <a:off x="6466076" y="10352553"/>
          <a:ext cx="842987" cy="8395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88117</xdr:colOff>
      <xdr:row>18</xdr:row>
      <xdr:rowOff>841424</xdr:rowOff>
    </xdr:from>
    <xdr:ext cx="1869746" cy="491555"/>
    <xdr:pic>
      <xdr:nvPicPr>
        <xdr:cNvPr id="37" name="図 36">
          <a:extLst>
            <a:ext uri="{FF2B5EF4-FFF2-40B4-BE49-F238E27FC236}">
              <a16:creationId xmlns:a16="http://schemas.microsoft.com/office/drawing/2014/main" id="{D1BA3061-3BA0-4BFF-9F9A-20526BCAEAFA}"/>
            </a:ext>
          </a:extLst>
        </xdr:cNvPr>
        <xdr:cNvPicPr>
          <a:picLocks noChangeAspect="1"/>
        </xdr:cNvPicPr>
      </xdr:nvPicPr>
      <xdr:blipFill>
        <a:blip xmlns:r="http://schemas.openxmlformats.org/officeDocument/2006/relationships" r:embed="rId14"/>
        <a:stretch>
          <a:fillRect/>
        </a:stretch>
      </xdr:blipFill>
      <xdr:spPr>
        <a:xfrm>
          <a:off x="7951004" y="10114011"/>
          <a:ext cx="1869746" cy="491555"/>
        </a:xfrm>
        <a:prstGeom prst="rect">
          <a:avLst/>
        </a:prstGeom>
      </xdr:spPr>
    </xdr:pic>
    <xdr:clientData/>
  </xdr:oneCellAnchor>
  <xdr:twoCellAnchor>
    <xdr:from>
      <xdr:col>5</xdr:col>
      <xdr:colOff>1244922</xdr:colOff>
      <xdr:row>18</xdr:row>
      <xdr:rowOff>1153058</xdr:rowOff>
    </xdr:from>
    <xdr:to>
      <xdr:col>5</xdr:col>
      <xdr:colOff>1522041</xdr:colOff>
      <xdr:row>18</xdr:row>
      <xdr:rowOff>1307666</xdr:rowOff>
    </xdr:to>
    <xdr:sp macro="" textlink="">
      <xdr:nvSpPr>
        <xdr:cNvPr id="38" name="矢印: 右 37">
          <a:extLst>
            <a:ext uri="{FF2B5EF4-FFF2-40B4-BE49-F238E27FC236}">
              <a16:creationId xmlns:a16="http://schemas.microsoft.com/office/drawing/2014/main" id="{822571E6-E257-415F-8F18-ECF02855A671}"/>
            </a:ext>
          </a:extLst>
        </xdr:cNvPr>
        <xdr:cNvSpPr/>
      </xdr:nvSpPr>
      <xdr:spPr>
        <a:xfrm rot="13484476">
          <a:off x="9107809" y="10420883"/>
          <a:ext cx="272357" cy="159370"/>
        </a:xfrm>
        <a:prstGeom prst="rightArrow">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oneCellAnchor>
    <xdr:from>
      <xdr:col>5</xdr:col>
      <xdr:colOff>1246096</xdr:colOff>
      <xdr:row>18</xdr:row>
      <xdr:rowOff>1128432</xdr:rowOff>
    </xdr:from>
    <xdr:ext cx="833063" cy="835595"/>
    <xdr:pic>
      <xdr:nvPicPr>
        <xdr:cNvPr id="40" name="図 39">
          <a:extLst>
            <a:ext uri="{FF2B5EF4-FFF2-40B4-BE49-F238E27FC236}">
              <a16:creationId xmlns:a16="http://schemas.microsoft.com/office/drawing/2014/main" id="{25EA7471-E25B-4B35-9B55-EE318680645E}"/>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9104221" y="10401019"/>
          <a:ext cx="833063" cy="8355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6</xdr:col>
      <xdr:colOff>528879</xdr:colOff>
      <xdr:row>18</xdr:row>
      <xdr:rowOff>1311061</xdr:rowOff>
    </xdr:from>
    <xdr:to>
      <xdr:col>6</xdr:col>
      <xdr:colOff>805998</xdr:colOff>
      <xdr:row>18</xdr:row>
      <xdr:rowOff>1465669</xdr:rowOff>
    </xdr:to>
    <xdr:sp macro="" textlink="">
      <xdr:nvSpPr>
        <xdr:cNvPr id="41" name="矢印: 右 40">
          <a:extLst>
            <a:ext uri="{FF2B5EF4-FFF2-40B4-BE49-F238E27FC236}">
              <a16:creationId xmlns:a16="http://schemas.microsoft.com/office/drawing/2014/main" id="{3618830C-8EFE-4C82-A2C8-61F6ADCD389B}"/>
            </a:ext>
          </a:extLst>
        </xdr:cNvPr>
        <xdr:cNvSpPr/>
      </xdr:nvSpPr>
      <xdr:spPr>
        <a:xfrm rot="13484476">
          <a:off x="10458691" y="10583648"/>
          <a:ext cx="277119" cy="149846"/>
        </a:xfrm>
        <a:prstGeom prst="rightArrow">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oneCellAnchor>
    <xdr:from>
      <xdr:col>6</xdr:col>
      <xdr:colOff>771687</xdr:colOff>
      <xdr:row>18</xdr:row>
      <xdr:rowOff>1196306</xdr:rowOff>
    </xdr:from>
    <xdr:ext cx="842987" cy="839599"/>
    <xdr:pic>
      <xdr:nvPicPr>
        <xdr:cNvPr id="42" name="図 41">
          <a:extLst>
            <a:ext uri="{FF2B5EF4-FFF2-40B4-BE49-F238E27FC236}">
              <a16:creationId xmlns:a16="http://schemas.microsoft.com/office/drawing/2014/main" id="{6D197B18-7314-4A48-9E5F-7FE4FEDE1165}"/>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flipH="1">
          <a:off x="10696737" y="10468893"/>
          <a:ext cx="842987" cy="8395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941294</xdr:colOff>
      <xdr:row>32</xdr:row>
      <xdr:rowOff>532279</xdr:rowOff>
    </xdr:from>
    <xdr:to>
      <xdr:col>2</xdr:col>
      <xdr:colOff>941294</xdr:colOff>
      <xdr:row>32</xdr:row>
      <xdr:rowOff>1456764</xdr:rowOff>
    </xdr:to>
    <xdr:cxnSp macro="">
      <xdr:nvCxnSpPr>
        <xdr:cNvPr id="43" name="直線矢印コネクタ 42">
          <a:extLst>
            <a:ext uri="{FF2B5EF4-FFF2-40B4-BE49-F238E27FC236}">
              <a16:creationId xmlns:a16="http://schemas.microsoft.com/office/drawing/2014/main" id="{A25290C5-F3AE-48AF-AE72-1FEE1FE0C00E}"/>
            </a:ext>
          </a:extLst>
        </xdr:cNvPr>
        <xdr:cNvCxnSpPr/>
      </xdr:nvCxnSpPr>
      <xdr:spPr>
        <a:xfrm>
          <a:off x="2598644" y="18001129"/>
          <a:ext cx="0" cy="92448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2</xdr:col>
      <xdr:colOff>534522</xdr:colOff>
      <xdr:row>32</xdr:row>
      <xdr:rowOff>545727</xdr:rowOff>
    </xdr:from>
    <xdr:ext cx="838225" cy="844361"/>
    <xdr:pic>
      <xdr:nvPicPr>
        <xdr:cNvPr id="44" name="図 43">
          <a:extLst>
            <a:ext uri="{FF2B5EF4-FFF2-40B4-BE49-F238E27FC236}">
              <a16:creationId xmlns:a16="http://schemas.microsoft.com/office/drawing/2014/main" id="{16240011-87F1-4BFF-A4D1-CEEDBEA81C87}"/>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flipH="1">
          <a:off x="2191872" y="18019339"/>
          <a:ext cx="838225" cy="8443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385447</xdr:colOff>
      <xdr:row>32</xdr:row>
      <xdr:rowOff>831450</xdr:rowOff>
    </xdr:from>
    <xdr:to>
      <xdr:col>2</xdr:col>
      <xdr:colOff>662566</xdr:colOff>
      <xdr:row>32</xdr:row>
      <xdr:rowOff>986058</xdr:rowOff>
    </xdr:to>
    <xdr:sp macro="" textlink="">
      <xdr:nvSpPr>
        <xdr:cNvPr id="45" name="矢印: 右 44">
          <a:extLst>
            <a:ext uri="{FF2B5EF4-FFF2-40B4-BE49-F238E27FC236}">
              <a16:creationId xmlns:a16="http://schemas.microsoft.com/office/drawing/2014/main" id="{95378F55-DABC-41A9-A2B1-060BBB39708E}"/>
            </a:ext>
          </a:extLst>
        </xdr:cNvPr>
        <xdr:cNvSpPr/>
      </xdr:nvSpPr>
      <xdr:spPr>
        <a:xfrm rot="13484476">
          <a:off x="2047559" y="18305062"/>
          <a:ext cx="277119" cy="154608"/>
        </a:xfrm>
        <a:prstGeom prst="rightArrow">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oneCellAnchor>
    <xdr:from>
      <xdr:col>5</xdr:col>
      <xdr:colOff>95250</xdr:colOff>
      <xdr:row>32</xdr:row>
      <xdr:rowOff>226219</xdr:rowOff>
    </xdr:from>
    <xdr:ext cx="1857373" cy="1448244"/>
    <xdr:pic>
      <xdr:nvPicPr>
        <xdr:cNvPr id="46" name="図 45">
          <a:extLst>
            <a:ext uri="{FF2B5EF4-FFF2-40B4-BE49-F238E27FC236}">
              <a16:creationId xmlns:a16="http://schemas.microsoft.com/office/drawing/2014/main" id="{7FBFF19B-B51E-4E02-BF91-744B13851807}"/>
            </a:ext>
          </a:extLst>
        </xdr:cNvPr>
        <xdr:cNvPicPr>
          <a:picLocks noChangeAspect="1"/>
        </xdr:cNvPicPr>
      </xdr:nvPicPr>
      <xdr:blipFill>
        <a:blip xmlns:r="http://schemas.openxmlformats.org/officeDocument/2006/relationships" r:embed="rId17"/>
        <a:stretch>
          <a:fillRect/>
        </a:stretch>
      </xdr:blipFill>
      <xdr:spPr>
        <a:xfrm>
          <a:off x="7953375" y="17695069"/>
          <a:ext cx="1857373" cy="1448244"/>
        </a:xfrm>
        <a:prstGeom prst="rect">
          <a:avLst/>
        </a:prstGeom>
      </xdr:spPr>
    </xdr:pic>
    <xdr:clientData/>
  </xdr:oneCellAnchor>
  <xdr:twoCellAnchor>
    <xdr:from>
      <xdr:col>3</xdr:col>
      <xdr:colOff>296921</xdr:colOff>
      <xdr:row>32</xdr:row>
      <xdr:rowOff>838174</xdr:rowOff>
    </xdr:from>
    <xdr:to>
      <xdr:col>3</xdr:col>
      <xdr:colOff>574040</xdr:colOff>
      <xdr:row>32</xdr:row>
      <xdr:rowOff>992782</xdr:rowOff>
    </xdr:to>
    <xdr:sp macro="" textlink="">
      <xdr:nvSpPr>
        <xdr:cNvPr id="47" name="矢印: 右 46">
          <a:extLst>
            <a:ext uri="{FF2B5EF4-FFF2-40B4-BE49-F238E27FC236}">
              <a16:creationId xmlns:a16="http://schemas.microsoft.com/office/drawing/2014/main" id="{3A41D0B8-2572-4E6E-BB56-93FC309FAD05}"/>
            </a:ext>
          </a:extLst>
        </xdr:cNvPr>
        <xdr:cNvSpPr/>
      </xdr:nvSpPr>
      <xdr:spPr>
        <a:xfrm rot="13484476">
          <a:off x="4021196" y="18307024"/>
          <a:ext cx="281881" cy="154608"/>
        </a:xfrm>
        <a:prstGeom prst="rightArrow">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oneCellAnchor>
    <xdr:from>
      <xdr:col>3</xdr:col>
      <xdr:colOff>349624</xdr:colOff>
      <xdr:row>32</xdr:row>
      <xdr:rowOff>781048</xdr:rowOff>
    </xdr:from>
    <xdr:ext cx="842987" cy="839599"/>
    <xdr:pic>
      <xdr:nvPicPr>
        <xdr:cNvPr id="48" name="図 47">
          <a:extLst>
            <a:ext uri="{FF2B5EF4-FFF2-40B4-BE49-F238E27FC236}">
              <a16:creationId xmlns:a16="http://schemas.microsoft.com/office/drawing/2014/main" id="{1B84923F-4BDA-4DD6-92BB-BFFBF4051495}"/>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078661" y="18249898"/>
          <a:ext cx="842987" cy="8395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1167654</xdr:colOff>
      <xdr:row>32</xdr:row>
      <xdr:rowOff>1010771</xdr:rowOff>
    </xdr:from>
    <xdr:ext cx="842987" cy="834837"/>
    <xdr:pic>
      <xdr:nvPicPr>
        <xdr:cNvPr id="49" name="図 48">
          <a:extLst>
            <a:ext uri="{FF2B5EF4-FFF2-40B4-BE49-F238E27FC236}">
              <a16:creationId xmlns:a16="http://schemas.microsoft.com/office/drawing/2014/main" id="{DFFC25C1-4ECB-40EC-B7AB-A297104BFFA5}"/>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flipH="1">
          <a:off x="6963616" y="18479621"/>
          <a:ext cx="842987" cy="8348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xdr:col>
      <xdr:colOff>912122</xdr:colOff>
      <xdr:row>32</xdr:row>
      <xdr:rowOff>1094788</xdr:rowOff>
    </xdr:from>
    <xdr:to>
      <xdr:col>4</xdr:col>
      <xdr:colOff>1189241</xdr:colOff>
      <xdr:row>32</xdr:row>
      <xdr:rowOff>1249396</xdr:rowOff>
    </xdr:to>
    <xdr:sp macro="" textlink="">
      <xdr:nvSpPr>
        <xdr:cNvPr id="50" name="矢印: 右 49">
          <a:extLst>
            <a:ext uri="{FF2B5EF4-FFF2-40B4-BE49-F238E27FC236}">
              <a16:creationId xmlns:a16="http://schemas.microsoft.com/office/drawing/2014/main" id="{53D0F73D-C8DC-48B1-82FC-E0D0D2CF9861}"/>
            </a:ext>
          </a:extLst>
        </xdr:cNvPr>
        <xdr:cNvSpPr/>
      </xdr:nvSpPr>
      <xdr:spPr>
        <a:xfrm rot="13484476">
          <a:off x="6703322" y="18563638"/>
          <a:ext cx="277119" cy="154608"/>
        </a:xfrm>
        <a:prstGeom prst="rightArrow">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oneCellAnchor>
    <xdr:from>
      <xdr:col>5</xdr:col>
      <xdr:colOff>1269628</xdr:colOff>
      <xdr:row>32</xdr:row>
      <xdr:rowOff>843803</xdr:rowOff>
    </xdr:from>
    <xdr:ext cx="837825" cy="844361"/>
    <xdr:pic>
      <xdr:nvPicPr>
        <xdr:cNvPr id="51" name="図 50">
          <a:extLst>
            <a:ext uri="{FF2B5EF4-FFF2-40B4-BE49-F238E27FC236}">
              <a16:creationId xmlns:a16="http://schemas.microsoft.com/office/drawing/2014/main" id="{B6A13F42-257F-49F0-9FD1-A9D11BB6D8D6}"/>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flipH="1">
          <a:off x="9132515" y="18317415"/>
          <a:ext cx="837825" cy="8443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1473537</xdr:colOff>
      <xdr:row>32</xdr:row>
      <xdr:rowOff>1594570</xdr:rowOff>
    </xdr:from>
    <xdr:to>
      <xdr:col>5</xdr:col>
      <xdr:colOff>1750656</xdr:colOff>
      <xdr:row>32</xdr:row>
      <xdr:rowOff>1749178</xdr:rowOff>
    </xdr:to>
    <xdr:sp macro="" textlink="">
      <xdr:nvSpPr>
        <xdr:cNvPr id="52" name="矢印: 右 51">
          <a:extLst>
            <a:ext uri="{FF2B5EF4-FFF2-40B4-BE49-F238E27FC236}">
              <a16:creationId xmlns:a16="http://schemas.microsoft.com/office/drawing/2014/main" id="{5ACB7BF6-1F78-4C17-BD89-B8C30BACE20B}"/>
            </a:ext>
          </a:extLst>
        </xdr:cNvPr>
        <xdr:cNvSpPr/>
      </xdr:nvSpPr>
      <xdr:spPr>
        <a:xfrm rot="13484476">
          <a:off x="9336424" y="19068182"/>
          <a:ext cx="272357" cy="154608"/>
        </a:xfrm>
        <a:prstGeom prst="rightArrow">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1313291</xdr:colOff>
      <xdr:row>5</xdr:row>
      <xdr:rowOff>767576</xdr:rowOff>
    </xdr:from>
    <xdr:to>
      <xdr:col>3</xdr:col>
      <xdr:colOff>1590410</xdr:colOff>
      <xdr:row>5</xdr:row>
      <xdr:rowOff>922184</xdr:rowOff>
    </xdr:to>
    <xdr:sp macro="" textlink="">
      <xdr:nvSpPr>
        <xdr:cNvPr id="53" name="矢印: 右 52">
          <a:extLst>
            <a:ext uri="{FF2B5EF4-FFF2-40B4-BE49-F238E27FC236}">
              <a16:creationId xmlns:a16="http://schemas.microsoft.com/office/drawing/2014/main" id="{3E4DBEA4-98CA-4AAB-B630-076332427203}"/>
            </a:ext>
          </a:extLst>
        </xdr:cNvPr>
        <xdr:cNvSpPr/>
      </xdr:nvSpPr>
      <xdr:spPr>
        <a:xfrm rot="13484476">
          <a:off x="5037566" y="2058213"/>
          <a:ext cx="277119" cy="149846"/>
        </a:xfrm>
        <a:prstGeom prst="rightArrow">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oneCellAnchor>
    <xdr:from>
      <xdr:col>3</xdr:col>
      <xdr:colOff>1345827</xdr:colOff>
      <xdr:row>5</xdr:row>
      <xdr:rowOff>942415</xdr:rowOff>
    </xdr:from>
    <xdr:ext cx="837826" cy="839599"/>
    <xdr:pic>
      <xdr:nvPicPr>
        <xdr:cNvPr id="54" name="図 53">
          <a:extLst>
            <a:ext uri="{FF2B5EF4-FFF2-40B4-BE49-F238E27FC236}">
              <a16:creationId xmlns:a16="http://schemas.microsoft.com/office/drawing/2014/main" id="{46997B9A-A217-4951-B29D-340C2F7C1A31}"/>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flipH="1">
          <a:off x="5074864" y="2228290"/>
          <a:ext cx="837826" cy="8395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xdr:col>
      <xdr:colOff>1098138</xdr:colOff>
      <xdr:row>5</xdr:row>
      <xdr:rowOff>1051645</xdr:rowOff>
    </xdr:from>
    <xdr:to>
      <xdr:col>4</xdr:col>
      <xdr:colOff>1375257</xdr:colOff>
      <xdr:row>5</xdr:row>
      <xdr:rowOff>1206253</xdr:rowOff>
    </xdr:to>
    <xdr:sp macro="" textlink="">
      <xdr:nvSpPr>
        <xdr:cNvPr id="55" name="矢印: 右 54">
          <a:extLst>
            <a:ext uri="{FF2B5EF4-FFF2-40B4-BE49-F238E27FC236}">
              <a16:creationId xmlns:a16="http://schemas.microsoft.com/office/drawing/2014/main" id="{B97BF3BB-06CD-47CA-B894-774D4F7B99D2}"/>
            </a:ext>
          </a:extLst>
        </xdr:cNvPr>
        <xdr:cNvSpPr/>
      </xdr:nvSpPr>
      <xdr:spPr>
        <a:xfrm rot="13484476">
          <a:off x="6875051" y="2313708"/>
          <a:ext cx="277119" cy="154608"/>
        </a:xfrm>
        <a:prstGeom prst="rightArrow">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oneCellAnchor>
    <xdr:from>
      <xdr:col>4</xdr:col>
      <xdr:colOff>1177739</xdr:colOff>
      <xdr:row>5</xdr:row>
      <xdr:rowOff>1194548</xdr:rowOff>
    </xdr:from>
    <xdr:ext cx="842987" cy="835596"/>
    <xdr:pic>
      <xdr:nvPicPr>
        <xdr:cNvPr id="56" name="図 55">
          <a:extLst>
            <a:ext uri="{FF2B5EF4-FFF2-40B4-BE49-F238E27FC236}">
              <a16:creationId xmlns:a16="http://schemas.microsoft.com/office/drawing/2014/main" id="{632B90B6-05D6-4E7F-9E8E-98EEC5FF55AD}"/>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flipH="1">
          <a:off x="6973701" y="2485185"/>
          <a:ext cx="842987" cy="835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345944</xdr:colOff>
      <xdr:row>5</xdr:row>
      <xdr:rowOff>1186115</xdr:rowOff>
    </xdr:from>
    <xdr:to>
      <xdr:col>5</xdr:col>
      <xdr:colOff>623063</xdr:colOff>
      <xdr:row>5</xdr:row>
      <xdr:rowOff>1340723</xdr:rowOff>
    </xdr:to>
    <xdr:sp macro="" textlink="">
      <xdr:nvSpPr>
        <xdr:cNvPr id="57" name="矢印: 右 56">
          <a:extLst>
            <a:ext uri="{FF2B5EF4-FFF2-40B4-BE49-F238E27FC236}">
              <a16:creationId xmlns:a16="http://schemas.microsoft.com/office/drawing/2014/main" id="{67A5035B-9D4E-49F5-AAAD-9CD7C8BBD808}"/>
            </a:ext>
          </a:extLst>
        </xdr:cNvPr>
        <xdr:cNvSpPr/>
      </xdr:nvSpPr>
      <xdr:spPr>
        <a:xfrm rot="13167741">
          <a:off x="8185019" y="2448178"/>
          <a:ext cx="277119" cy="154608"/>
        </a:xfrm>
        <a:prstGeom prst="rightArrow">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oneCellAnchor>
    <xdr:from>
      <xdr:col>5</xdr:col>
      <xdr:colOff>529480</xdr:colOff>
      <xdr:row>5</xdr:row>
      <xdr:rowOff>1227324</xdr:rowOff>
    </xdr:from>
    <xdr:ext cx="842987" cy="834837"/>
    <xdr:pic>
      <xdr:nvPicPr>
        <xdr:cNvPr id="58" name="図 57">
          <a:extLst>
            <a:ext uri="{FF2B5EF4-FFF2-40B4-BE49-F238E27FC236}">
              <a16:creationId xmlns:a16="http://schemas.microsoft.com/office/drawing/2014/main" id="{4C312F39-E3EB-4498-833C-2273B9CA159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flipH="1">
          <a:off x="8368555" y="2489387"/>
          <a:ext cx="842987" cy="8348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6</xdr:col>
      <xdr:colOff>1264766</xdr:colOff>
      <xdr:row>5</xdr:row>
      <xdr:rowOff>1112473</xdr:rowOff>
    </xdr:from>
    <xdr:to>
      <xdr:col>6</xdr:col>
      <xdr:colOff>1541885</xdr:colOff>
      <xdr:row>5</xdr:row>
      <xdr:rowOff>1267081</xdr:rowOff>
    </xdr:to>
    <xdr:sp macro="" textlink="">
      <xdr:nvSpPr>
        <xdr:cNvPr id="59" name="矢印: 右 58">
          <a:extLst>
            <a:ext uri="{FF2B5EF4-FFF2-40B4-BE49-F238E27FC236}">
              <a16:creationId xmlns:a16="http://schemas.microsoft.com/office/drawing/2014/main" id="{33494F31-5F90-4B65-B99E-0C6CE467FDB0}"/>
            </a:ext>
          </a:extLst>
        </xdr:cNvPr>
        <xdr:cNvSpPr/>
      </xdr:nvSpPr>
      <xdr:spPr>
        <a:xfrm rot="13291312">
          <a:off x="11166625" y="2375571"/>
          <a:ext cx="277119" cy="154608"/>
        </a:xfrm>
        <a:prstGeom prst="rightArrow">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oneCellAnchor>
    <xdr:from>
      <xdr:col>6</xdr:col>
      <xdr:colOff>1318691</xdr:colOff>
      <xdr:row>5</xdr:row>
      <xdr:rowOff>1248772</xdr:rowOff>
    </xdr:from>
    <xdr:ext cx="842986" cy="834837"/>
    <xdr:pic>
      <xdr:nvPicPr>
        <xdr:cNvPr id="60" name="図 59">
          <a:extLst>
            <a:ext uri="{FF2B5EF4-FFF2-40B4-BE49-F238E27FC236}">
              <a16:creationId xmlns:a16="http://schemas.microsoft.com/office/drawing/2014/main" id="{F8173256-DCFE-427F-8EDB-729318AD5A6B}"/>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flipH="1">
          <a:off x="11220550" y="2511870"/>
          <a:ext cx="842986" cy="8348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40821</xdr:colOff>
      <xdr:row>5</xdr:row>
      <xdr:rowOff>367392</xdr:rowOff>
    </xdr:from>
    <xdr:ext cx="2057793" cy="340177"/>
    <xdr:pic>
      <xdr:nvPicPr>
        <xdr:cNvPr id="61" name="図 60">
          <a:extLst>
            <a:ext uri="{FF2B5EF4-FFF2-40B4-BE49-F238E27FC236}">
              <a16:creationId xmlns:a16="http://schemas.microsoft.com/office/drawing/2014/main" id="{92D7FD5B-2851-4462-8973-4598F9BFB18E}"/>
            </a:ext>
          </a:extLst>
        </xdr:cNvPr>
        <xdr:cNvPicPr>
          <a:picLocks noChangeAspect="1"/>
        </xdr:cNvPicPr>
      </xdr:nvPicPr>
      <xdr:blipFill>
        <a:blip xmlns:r="http://schemas.openxmlformats.org/officeDocument/2006/relationships" r:embed="rId18"/>
        <a:stretch>
          <a:fillRect/>
        </a:stretch>
      </xdr:blipFill>
      <xdr:spPr>
        <a:xfrm>
          <a:off x="1702933" y="1658029"/>
          <a:ext cx="2057793" cy="340177"/>
        </a:xfrm>
        <a:prstGeom prst="rect">
          <a:avLst/>
        </a:prstGeom>
      </xdr:spPr>
    </xdr:pic>
    <xdr:clientData/>
  </xdr:oneCellAnchor>
  <xdr:twoCellAnchor>
    <xdr:from>
      <xdr:col>2</xdr:col>
      <xdr:colOff>1368200</xdr:colOff>
      <xdr:row>5</xdr:row>
      <xdr:rowOff>609573</xdr:rowOff>
    </xdr:from>
    <xdr:to>
      <xdr:col>2</xdr:col>
      <xdr:colOff>1645319</xdr:colOff>
      <xdr:row>5</xdr:row>
      <xdr:rowOff>764181</xdr:rowOff>
    </xdr:to>
    <xdr:sp macro="" textlink="">
      <xdr:nvSpPr>
        <xdr:cNvPr id="62" name="矢印: 右 61">
          <a:extLst>
            <a:ext uri="{FF2B5EF4-FFF2-40B4-BE49-F238E27FC236}">
              <a16:creationId xmlns:a16="http://schemas.microsoft.com/office/drawing/2014/main" id="{C85D2971-AEA4-4217-9AAF-EBB19EAFAD95}"/>
            </a:ext>
          </a:extLst>
        </xdr:cNvPr>
        <xdr:cNvSpPr/>
      </xdr:nvSpPr>
      <xdr:spPr>
        <a:xfrm rot="13484476">
          <a:off x="3030312" y="1895448"/>
          <a:ext cx="277119" cy="154608"/>
        </a:xfrm>
        <a:prstGeom prst="rightArrow">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2</xdr:col>
      <xdr:colOff>217715</xdr:colOff>
      <xdr:row>18</xdr:row>
      <xdr:rowOff>666751</xdr:rowOff>
    </xdr:from>
    <xdr:to>
      <xdr:col>2</xdr:col>
      <xdr:colOff>1857374</xdr:colOff>
      <xdr:row>18</xdr:row>
      <xdr:rowOff>1381127</xdr:rowOff>
    </xdr:to>
    <xdr:pic>
      <xdr:nvPicPr>
        <xdr:cNvPr id="63" name="図 62">
          <a:extLst>
            <a:ext uri="{FF2B5EF4-FFF2-40B4-BE49-F238E27FC236}">
              <a16:creationId xmlns:a16="http://schemas.microsoft.com/office/drawing/2014/main" id="{78385AA5-3C3E-9F57-89BF-055EF6FF2D6B}"/>
            </a:ext>
          </a:extLst>
        </xdr:cNvPr>
        <xdr:cNvPicPr>
          <a:picLocks noChangeAspect="1"/>
        </xdr:cNvPicPr>
      </xdr:nvPicPr>
      <xdr:blipFill rotWithShape="1">
        <a:blip xmlns:r="http://schemas.openxmlformats.org/officeDocument/2006/relationships" r:embed="rId19"/>
        <a:srcRect r="10788" b="5420"/>
        <a:stretch>
          <a:fillRect/>
        </a:stretch>
      </xdr:blipFill>
      <xdr:spPr>
        <a:xfrm>
          <a:off x="1870984" y="9865180"/>
          <a:ext cx="1639659" cy="714376"/>
        </a:xfrm>
        <a:prstGeom prst="rect">
          <a:avLst/>
        </a:prstGeom>
      </xdr:spPr>
    </xdr:pic>
    <xdr:clientData/>
  </xdr:twoCellAnchor>
  <xdr:twoCellAnchor>
    <xdr:from>
      <xdr:col>2</xdr:col>
      <xdr:colOff>1295362</xdr:colOff>
      <xdr:row>18</xdr:row>
      <xdr:rowOff>1130647</xdr:rowOff>
    </xdr:from>
    <xdr:to>
      <xdr:col>2</xdr:col>
      <xdr:colOff>1572481</xdr:colOff>
      <xdr:row>18</xdr:row>
      <xdr:rowOff>1285255</xdr:rowOff>
    </xdr:to>
    <xdr:sp macro="" textlink="">
      <xdr:nvSpPr>
        <xdr:cNvPr id="23" name="矢印: 右 22">
          <a:extLst>
            <a:ext uri="{FF2B5EF4-FFF2-40B4-BE49-F238E27FC236}">
              <a16:creationId xmlns:a16="http://schemas.microsoft.com/office/drawing/2014/main" id="{9D8B2F25-06C5-4AC7-A62F-D3602D8A5189}"/>
            </a:ext>
          </a:extLst>
        </xdr:cNvPr>
        <xdr:cNvSpPr/>
      </xdr:nvSpPr>
      <xdr:spPr>
        <a:xfrm rot="13484476">
          <a:off x="2952712" y="10403234"/>
          <a:ext cx="277119" cy="149846"/>
        </a:xfrm>
        <a:prstGeom prst="rightArrow">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oneCellAnchor>
    <xdr:from>
      <xdr:col>2</xdr:col>
      <xdr:colOff>1295402</xdr:colOff>
      <xdr:row>18</xdr:row>
      <xdr:rowOff>1138518</xdr:rowOff>
    </xdr:from>
    <xdr:ext cx="833060" cy="835595"/>
    <xdr:pic>
      <xdr:nvPicPr>
        <xdr:cNvPr id="39" name="図 38">
          <a:extLst>
            <a:ext uri="{FF2B5EF4-FFF2-40B4-BE49-F238E27FC236}">
              <a16:creationId xmlns:a16="http://schemas.microsoft.com/office/drawing/2014/main" id="{835B23CB-31A6-4CA1-A7AD-7A1695E57A09}"/>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952752" y="10411105"/>
          <a:ext cx="833060" cy="8355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495BC-293C-49FC-9A94-164B706EA4BD}">
  <dimension ref="B2:N30"/>
  <sheetViews>
    <sheetView workbookViewId="0"/>
  </sheetViews>
  <sheetFormatPr defaultRowHeight="18"/>
  <sheetData>
    <row r="2" spans="2:14">
      <c r="B2" s="145" t="s">
        <v>0</v>
      </c>
      <c r="C2" s="146"/>
      <c r="D2" s="1" t="s">
        <v>1</v>
      </c>
      <c r="E2" s="1" t="s">
        <v>1</v>
      </c>
      <c r="F2" s="1" t="s">
        <v>2</v>
      </c>
      <c r="G2" s="1" t="s">
        <v>2</v>
      </c>
      <c r="H2" s="1" t="s">
        <v>2</v>
      </c>
      <c r="I2" s="1" t="s">
        <v>3</v>
      </c>
      <c r="J2" s="1" t="s">
        <v>3</v>
      </c>
      <c r="K2" s="1" t="s">
        <v>3</v>
      </c>
      <c r="L2" s="1" t="s">
        <v>4</v>
      </c>
      <c r="M2" s="1" t="s">
        <v>4</v>
      </c>
      <c r="N2" s="1" t="s">
        <v>4</v>
      </c>
    </row>
    <row r="3" spans="2:14">
      <c r="B3" s="147" t="s">
        <v>5</v>
      </c>
      <c r="C3" s="147"/>
      <c r="D3" s="2"/>
      <c r="E3" s="2"/>
      <c r="F3" s="2"/>
      <c r="G3" s="2"/>
      <c r="H3" s="2"/>
      <c r="I3" s="2"/>
      <c r="J3" s="2"/>
      <c r="K3" s="2"/>
      <c r="L3" s="2"/>
      <c r="M3" s="2"/>
      <c r="N3" s="2"/>
    </row>
    <row r="4" spans="2:14">
      <c r="B4" s="3">
        <v>0.29166666666666669</v>
      </c>
      <c r="C4" s="3">
        <v>0.31180555555555556</v>
      </c>
      <c r="D4" s="2"/>
      <c r="E4" s="2"/>
      <c r="F4" s="2"/>
      <c r="G4" s="2"/>
      <c r="H4" s="2"/>
      <c r="I4" s="2"/>
      <c r="J4" s="2"/>
      <c r="K4" s="2"/>
      <c r="L4" s="2"/>
      <c r="M4" s="2"/>
      <c r="N4" s="2"/>
    </row>
    <row r="5" spans="2:14">
      <c r="B5" s="3">
        <v>0.3125</v>
      </c>
      <c r="C5" s="3">
        <v>0.33263888888888887</v>
      </c>
      <c r="D5" s="2"/>
      <c r="E5" s="2"/>
      <c r="F5" s="2"/>
      <c r="G5" s="2"/>
      <c r="H5" s="2"/>
      <c r="I5" s="2"/>
      <c r="J5" s="2"/>
      <c r="K5" s="2"/>
      <c r="L5" s="2"/>
      <c r="M5" s="2"/>
      <c r="N5" s="2"/>
    </row>
    <row r="6" spans="2:14">
      <c r="B6" s="3">
        <v>0.33333333333333298</v>
      </c>
      <c r="C6" s="3">
        <v>0.35347222222222202</v>
      </c>
      <c r="D6" s="2"/>
      <c r="E6" s="2"/>
      <c r="F6" s="2"/>
      <c r="G6" s="2"/>
      <c r="H6" s="2"/>
      <c r="I6" s="2"/>
      <c r="J6" s="2"/>
      <c r="K6" s="2"/>
      <c r="L6" s="2"/>
      <c r="M6" s="2"/>
      <c r="N6" s="2"/>
    </row>
    <row r="7" spans="2:14">
      <c r="B7" s="3">
        <v>0.35416666666666702</v>
      </c>
      <c r="C7" s="3">
        <v>0.374305555555555</v>
      </c>
      <c r="D7" s="2"/>
      <c r="E7" s="2"/>
      <c r="F7" s="2"/>
      <c r="G7" s="2"/>
      <c r="H7" s="2"/>
      <c r="I7" s="2"/>
      <c r="J7" s="2"/>
      <c r="K7" s="2"/>
      <c r="L7" s="2"/>
      <c r="M7" s="2"/>
      <c r="N7" s="2"/>
    </row>
    <row r="8" spans="2:14">
      <c r="B8" s="3">
        <v>0.375</v>
      </c>
      <c r="C8" s="3">
        <v>0.39513888888888898</v>
      </c>
      <c r="D8" s="2"/>
      <c r="E8" s="2"/>
      <c r="F8" s="2"/>
      <c r="G8" s="2"/>
      <c r="H8" s="2"/>
      <c r="I8" s="2"/>
      <c r="J8" s="2"/>
      <c r="K8" s="2"/>
      <c r="L8" s="2"/>
      <c r="M8" s="2"/>
      <c r="N8" s="2"/>
    </row>
    <row r="9" spans="2:14">
      <c r="B9" s="3">
        <v>0.39583333333333398</v>
      </c>
      <c r="C9" s="3">
        <v>0.41597222222222302</v>
      </c>
      <c r="D9" s="2"/>
      <c r="E9" s="2"/>
      <c r="F9" s="2"/>
      <c r="G9" s="2"/>
      <c r="H9" s="2"/>
      <c r="I9" s="2"/>
      <c r="J9" s="2"/>
      <c r="K9" s="2"/>
      <c r="L9" s="2"/>
      <c r="M9" s="2"/>
      <c r="N9" s="2"/>
    </row>
    <row r="10" spans="2:14">
      <c r="B10" s="3">
        <v>0.41666666666666702</v>
      </c>
      <c r="C10" s="3">
        <v>0.436805555555556</v>
      </c>
      <c r="D10" s="2"/>
      <c r="E10" s="2"/>
      <c r="F10" s="2"/>
      <c r="G10" s="2"/>
      <c r="H10" s="2"/>
      <c r="I10" s="2"/>
      <c r="J10" s="2"/>
      <c r="K10" s="2"/>
      <c r="L10" s="2"/>
      <c r="M10" s="2"/>
      <c r="N10" s="2"/>
    </row>
    <row r="11" spans="2:14">
      <c r="B11" s="3">
        <v>0.4375</v>
      </c>
      <c r="C11" s="3">
        <v>0.45763888888888898</v>
      </c>
      <c r="D11" s="2"/>
      <c r="E11" s="2"/>
      <c r="F11" s="2"/>
      <c r="G11" s="2"/>
      <c r="H11" s="2"/>
      <c r="I11" s="2"/>
      <c r="J11" s="2"/>
      <c r="K11" s="2"/>
      <c r="L11" s="2"/>
      <c r="M11" s="2"/>
      <c r="N11" s="2"/>
    </row>
    <row r="12" spans="2:14">
      <c r="B12" s="3">
        <v>0.45833333333333398</v>
      </c>
      <c r="C12" s="3">
        <v>0.47847222222222302</v>
      </c>
      <c r="D12" s="2"/>
      <c r="E12" s="2"/>
      <c r="F12" s="2"/>
      <c r="G12" s="2"/>
      <c r="H12" s="2"/>
      <c r="I12" s="2"/>
      <c r="J12" s="2"/>
      <c r="K12" s="2"/>
      <c r="L12" s="2"/>
      <c r="M12" s="2"/>
      <c r="N12" s="2"/>
    </row>
    <row r="13" spans="2:14">
      <c r="B13" s="3">
        <v>0.47916666666666702</v>
      </c>
      <c r="C13" s="3">
        <v>0.499305555555556</v>
      </c>
      <c r="D13" s="2"/>
      <c r="E13" s="2"/>
      <c r="F13" s="2"/>
      <c r="G13" s="2"/>
      <c r="H13" s="2"/>
      <c r="I13" s="2"/>
      <c r="J13" s="2"/>
      <c r="K13" s="2"/>
      <c r="L13" s="2"/>
      <c r="M13" s="2"/>
      <c r="N13" s="2"/>
    </row>
    <row r="14" spans="2:14">
      <c r="B14" s="3">
        <v>0.5</v>
      </c>
      <c r="C14" s="3">
        <v>0.52013888888888904</v>
      </c>
      <c r="D14" s="2"/>
      <c r="E14" s="2"/>
      <c r="F14" s="2"/>
      <c r="G14" s="2"/>
      <c r="H14" s="2"/>
      <c r="I14" s="2"/>
      <c r="J14" s="2"/>
      <c r="K14" s="2"/>
      <c r="L14" s="2"/>
      <c r="M14" s="2"/>
      <c r="N14" s="2"/>
    </row>
    <row r="15" spans="2:14">
      <c r="B15" s="3">
        <v>0.52083333333333304</v>
      </c>
      <c r="C15" s="3">
        <v>0.54097222222222197</v>
      </c>
      <c r="D15" s="2"/>
      <c r="E15" s="2"/>
      <c r="F15" s="2"/>
      <c r="G15" s="2"/>
      <c r="H15" s="2"/>
      <c r="I15" s="2"/>
      <c r="J15" s="2"/>
      <c r="K15" s="2"/>
      <c r="L15" s="2"/>
      <c r="M15" s="2"/>
      <c r="N15" s="2"/>
    </row>
    <row r="16" spans="2:14">
      <c r="B16" s="3">
        <v>0.54166666666666696</v>
      </c>
      <c r="C16" s="3">
        <v>0.561805555555556</v>
      </c>
      <c r="D16" s="2"/>
      <c r="E16" s="2"/>
      <c r="F16" s="2"/>
      <c r="G16" s="2"/>
      <c r="H16" s="2"/>
      <c r="I16" s="2"/>
      <c r="J16" s="2"/>
      <c r="K16" s="2"/>
      <c r="L16" s="2"/>
      <c r="M16" s="2"/>
      <c r="N16" s="2"/>
    </row>
    <row r="17" spans="2:14">
      <c r="B17" s="3">
        <v>0.5625</v>
      </c>
      <c r="C17" s="3">
        <v>0.58263888888888804</v>
      </c>
      <c r="D17" s="2"/>
      <c r="E17" s="2"/>
      <c r="F17" s="2"/>
      <c r="G17" s="2"/>
      <c r="H17" s="2"/>
      <c r="I17" s="2"/>
      <c r="J17" s="2"/>
      <c r="K17" s="2"/>
      <c r="L17" s="2"/>
      <c r="M17" s="2"/>
      <c r="N17" s="2"/>
    </row>
    <row r="18" spans="2:14">
      <c r="B18" s="3">
        <v>0.58333333333333304</v>
      </c>
      <c r="C18" s="3">
        <v>0.60347222222222197</v>
      </c>
      <c r="D18" s="2"/>
      <c r="E18" s="2"/>
      <c r="F18" s="2"/>
      <c r="G18" s="2"/>
      <c r="H18" s="2"/>
      <c r="I18" s="2"/>
      <c r="J18" s="2"/>
      <c r="K18" s="2"/>
      <c r="L18" s="2"/>
      <c r="M18" s="2"/>
      <c r="N18" s="2"/>
    </row>
    <row r="19" spans="2:14">
      <c r="B19" s="3">
        <v>0.60416666666666696</v>
      </c>
      <c r="C19" s="3">
        <v>0.624305555555556</v>
      </c>
      <c r="D19" s="2"/>
      <c r="E19" s="2"/>
      <c r="F19" s="2"/>
      <c r="G19" s="2"/>
      <c r="H19" s="2"/>
      <c r="I19" s="2"/>
      <c r="J19" s="2"/>
      <c r="K19" s="2"/>
      <c r="L19" s="2"/>
      <c r="M19" s="2"/>
      <c r="N19" s="2"/>
    </row>
    <row r="20" spans="2:14">
      <c r="B20" s="3">
        <v>0.625</v>
      </c>
      <c r="C20" s="3">
        <v>0.64513888888888804</v>
      </c>
      <c r="D20" s="2"/>
      <c r="E20" s="2"/>
      <c r="F20" s="2"/>
      <c r="G20" s="2"/>
      <c r="H20" s="2"/>
      <c r="I20" s="2"/>
      <c r="J20" s="2"/>
      <c r="K20" s="2"/>
      <c r="L20" s="2"/>
      <c r="M20" s="2"/>
      <c r="N20" s="2"/>
    </row>
    <row r="21" spans="2:14">
      <c r="B21" s="3">
        <v>0.64583333333333304</v>
      </c>
      <c r="C21" s="3">
        <v>0.66597222222222197</v>
      </c>
      <c r="D21" s="2"/>
      <c r="E21" s="2"/>
      <c r="F21" s="2"/>
      <c r="G21" s="2"/>
      <c r="H21" s="2"/>
      <c r="I21" s="2"/>
      <c r="J21" s="2"/>
      <c r="K21" s="2"/>
      <c r="L21" s="2"/>
      <c r="M21" s="2"/>
      <c r="N21" s="2"/>
    </row>
    <row r="22" spans="2:14">
      <c r="B22" s="3">
        <v>0.66666666666666696</v>
      </c>
      <c r="C22" s="3">
        <v>0.686805555555556</v>
      </c>
      <c r="D22" s="2"/>
      <c r="E22" s="2"/>
      <c r="F22" s="2"/>
      <c r="G22" s="2"/>
      <c r="H22" s="2"/>
      <c r="I22" s="2"/>
      <c r="J22" s="2"/>
      <c r="K22" s="2"/>
      <c r="L22" s="2"/>
      <c r="M22" s="2"/>
      <c r="N22" s="2"/>
    </row>
    <row r="23" spans="2:14">
      <c r="B23" s="3">
        <v>0.6875</v>
      </c>
      <c r="C23" s="3">
        <v>0.70763888888888804</v>
      </c>
      <c r="D23" s="2"/>
      <c r="E23" s="2"/>
      <c r="F23" s="2"/>
      <c r="G23" s="2"/>
      <c r="H23" s="2"/>
      <c r="I23" s="2"/>
      <c r="J23" s="2"/>
      <c r="K23" s="2"/>
      <c r="L23" s="2"/>
      <c r="M23" s="2"/>
      <c r="N23" s="2"/>
    </row>
    <row r="24" spans="2:14">
      <c r="B24" s="3">
        <v>0.70833333333333304</v>
      </c>
      <c r="C24" s="3">
        <v>0.72847222222222197</v>
      </c>
      <c r="D24" s="2"/>
      <c r="E24" s="2"/>
      <c r="F24" s="2"/>
      <c r="G24" s="2"/>
      <c r="H24" s="2"/>
      <c r="I24" s="2"/>
      <c r="J24" s="2"/>
      <c r="K24" s="2"/>
      <c r="L24" s="2"/>
      <c r="M24" s="2"/>
      <c r="N24" s="2"/>
    </row>
    <row r="25" spans="2:14">
      <c r="B25" s="3">
        <v>0.72916666666666696</v>
      </c>
      <c r="C25" s="3">
        <v>0.749305555555556</v>
      </c>
      <c r="D25" s="2"/>
      <c r="E25" s="2"/>
      <c r="F25" s="2"/>
      <c r="G25" s="2"/>
      <c r="H25" s="2"/>
      <c r="I25" s="2"/>
      <c r="J25" s="2"/>
      <c r="K25" s="2"/>
      <c r="L25" s="2"/>
      <c r="M25" s="2"/>
      <c r="N25" s="2"/>
    </row>
    <row r="26" spans="2:14">
      <c r="B26" s="3">
        <v>0.75</v>
      </c>
      <c r="C26" s="3">
        <v>0.77013888888888804</v>
      </c>
      <c r="D26" s="2"/>
      <c r="E26" s="2"/>
      <c r="F26" s="2"/>
      <c r="G26" s="2"/>
      <c r="H26" s="2"/>
      <c r="I26" s="2"/>
      <c r="J26" s="2"/>
      <c r="K26" s="2"/>
      <c r="L26" s="2"/>
      <c r="M26" s="2"/>
      <c r="N26" s="2"/>
    </row>
    <row r="27" spans="2:14">
      <c r="B27" s="3">
        <v>0.77083333333333304</v>
      </c>
      <c r="C27" s="3">
        <v>0.79097222222222197</v>
      </c>
      <c r="D27" s="2"/>
      <c r="E27" s="2"/>
      <c r="F27" s="2"/>
      <c r="G27" s="2"/>
      <c r="H27" s="2"/>
      <c r="I27" s="2"/>
      <c r="J27" s="2"/>
      <c r="K27" s="2"/>
      <c r="L27" s="2"/>
      <c r="M27" s="2"/>
      <c r="N27" s="2"/>
    </row>
    <row r="28" spans="2:14">
      <c r="B28" s="3">
        <v>0.79166666666666696</v>
      </c>
      <c r="C28" s="3">
        <v>0.811805555555556</v>
      </c>
      <c r="D28" s="2"/>
      <c r="E28" s="2"/>
      <c r="F28" s="2"/>
      <c r="G28" s="2"/>
      <c r="H28" s="2"/>
      <c r="I28" s="2"/>
      <c r="J28" s="2"/>
      <c r="K28" s="2"/>
      <c r="L28" s="2"/>
      <c r="M28" s="2"/>
      <c r="N28" s="2"/>
    </row>
    <row r="29" spans="2:14">
      <c r="B29" s="3">
        <v>0.8125</v>
      </c>
      <c r="C29" s="3">
        <v>0.83263888888888904</v>
      </c>
      <c r="D29" s="2"/>
      <c r="E29" s="2"/>
      <c r="F29" s="2"/>
      <c r="G29" s="2"/>
      <c r="H29" s="2"/>
      <c r="I29" s="2"/>
      <c r="J29" s="2"/>
      <c r="K29" s="2"/>
      <c r="L29" s="2"/>
      <c r="M29" s="2"/>
      <c r="N29" s="2"/>
    </row>
    <row r="30" spans="2:14">
      <c r="B30" s="3">
        <v>0.83333333333333337</v>
      </c>
      <c r="C30" s="2"/>
      <c r="D30" s="2"/>
      <c r="E30" s="2"/>
      <c r="F30" s="2"/>
      <c r="G30" s="2"/>
      <c r="H30" s="2"/>
      <c r="I30" s="2"/>
      <c r="J30" s="2"/>
      <c r="K30" s="2"/>
      <c r="L30" s="2"/>
      <c r="M30" s="2"/>
      <c r="N30" s="2"/>
    </row>
  </sheetData>
  <mergeCells count="2">
    <mergeCell ref="B2:C2"/>
    <mergeCell ref="B3:C3"/>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A1994-76DF-491A-AA3E-B8B250E9C151}">
  <sheetPr>
    <pageSetUpPr fitToPage="1"/>
  </sheetPr>
  <dimension ref="A1:Q41"/>
  <sheetViews>
    <sheetView tabSelected="1" view="pageBreakPreview" zoomScale="70" zoomScaleNormal="55" zoomScaleSheetLayoutView="70" workbookViewId="0">
      <pane ySplit="6" topLeftCell="A7" activePane="bottomLeft" state="frozen"/>
      <selection pane="bottomLeft" activeCell="C24" sqref="C24:C25"/>
    </sheetView>
  </sheetViews>
  <sheetFormatPr defaultColWidth="9" defaultRowHeight="18"/>
  <cols>
    <col min="2" max="2" width="9" customWidth="1"/>
    <col min="3" max="3" width="72.58203125" style="53" customWidth="1"/>
    <col min="5" max="5" width="9.9140625" customWidth="1"/>
    <col min="7" max="8" width="13.9140625" customWidth="1"/>
    <col min="9" max="9" width="15.33203125" customWidth="1"/>
  </cols>
  <sheetData>
    <row r="1" spans="1:17" ht="29">
      <c r="A1" s="4" t="s">
        <v>205</v>
      </c>
      <c r="F1" s="23"/>
      <c r="G1" s="23"/>
      <c r="H1" s="23"/>
      <c r="I1" s="23"/>
      <c r="J1" s="23"/>
      <c r="K1" s="81"/>
      <c r="L1" s="81"/>
      <c r="P1" s="82" t="s">
        <v>25</v>
      </c>
      <c r="Q1" s="82" t="s">
        <v>26</v>
      </c>
    </row>
    <row r="2" spans="1:17" ht="22.5" customHeight="1">
      <c r="B2" s="149" t="s">
        <v>336</v>
      </c>
      <c r="C2" s="149"/>
      <c r="D2" s="149"/>
      <c r="E2" s="149"/>
      <c r="F2" s="83"/>
      <c r="G2" s="150" t="s">
        <v>206</v>
      </c>
      <c r="H2" s="150"/>
      <c r="I2" s="150"/>
      <c r="J2" s="84" t="s">
        <v>207</v>
      </c>
      <c r="L2" s="23"/>
      <c r="M2" s="23"/>
      <c r="N2" s="23"/>
      <c r="O2" s="23"/>
      <c r="P2" s="23"/>
      <c r="Q2" s="23"/>
    </row>
    <row r="3" spans="1:17" ht="22.5" customHeight="1">
      <c r="B3" s="149"/>
      <c r="C3" s="149"/>
      <c r="D3" s="149"/>
      <c r="E3" s="149"/>
      <c r="F3" s="83"/>
      <c r="G3" s="151" t="s">
        <v>208</v>
      </c>
      <c r="H3" s="152"/>
      <c r="I3" s="153"/>
      <c r="J3" s="79" t="str">
        <f>IF(OR(E11,E14,E16,E18,E20,E23,E25,E27,E29),"要","不要")</f>
        <v>不要</v>
      </c>
      <c r="K3" s="6" t="s">
        <v>209</v>
      </c>
      <c r="L3" s="23"/>
      <c r="M3" s="23"/>
      <c r="N3" s="23"/>
      <c r="O3" s="23"/>
      <c r="P3" s="23"/>
      <c r="Q3" s="23"/>
    </row>
    <row r="4" spans="1:17" ht="22.5" customHeight="1">
      <c r="B4" s="149"/>
      <c r="C4" s="149"/>
      <c r="D4" s="149"/>
      <c r="E4" s="149"/>
      <c r="F4" s="83"/>
      <c r="G4" s="151" t="s">
        <v>312</v>
      </c>
      <c r="H4" s="152"/>
      <c r="I4" s="153"/>
      <c r="J4" s="79" t="str">
        <f>IF(OR(E32,E34),"要","不要")</f>
        <v>不要</v>
      </c>
      <c r="K4" s="6" t="s">
        <v>210</v>
      </c>
      <c r="L4" s="23"/>
      <c r="M4" s="23"/>
      <c r="N4" s="23"/>
      <c r="O4" s="23"/>
      <c r="P4" s="23"/>
      <c r="Q4" s="23"/>
    </row>
    <row r="5" spans="1:17" ht="22.5" customHeight="1">
      <c r="B5" s="149"/>
      <c r="C5" s="149"/>
      <c r="D5" s="149"/>
      <c r="E5" s="149"/>
      <c r="F5" s="83"/>
      <c r="G5" s="151" t="s">
        <v>313</v>
      </c>
      <c r="H5" s="152"/>
      <c r="I5" s="153"/>
      <c r="J5" s="79" t="str">
        <f>IF(OR(E37,E39),"要","不要")</f>
        <v>不要</v>
      </c>
      <c r="K5" s="6" t="s">
        <v>210</v>
      </c>
      <c r="L5" s="23"/>
      <c r="M5" s="23"/>
      <c r="N5" s="23"/>
      <c r="O5" s="23"/>
      <c r="P5" s="23"/>
      <c r="Q5" s="23"/>
    </row>
    <row r="6" spans="1:17" ht="30.75" customHeight="1">
      <c r="B6" s="83"/>
      <c r="C6" s="83"/>
      <c r="D6" s="83"/>
      <c r="E6" s="83"/>
      <c r="F6" s="83"/>
      <c r="G6" s="148" t="s">
        <v>211</v>
      </c>
      <c r="H6" s="148"/>
      <c r="I6" s="148"/>
      <c r="J6" s="148"/>
      <c r="K6" s="6"/>
      <c r="L6" s="23"/>
      <c r="M6" s="23"/>
      <c r="N6" s="23"/>
      <c r="O6" s="23"/>
      <c r="P6" s="23"/>
      <c r="Q6" s="23"/>
    </row>
    <row r="8" spans="1:17">
      <c r="B8" s="52" t="s">
        <v>212</v>
      </c>
      <c r="C8" s="40" t="s">
        <v>213</v>
      </c>
      <c r="D8" s="52" t="s">
        <v>214</v>
      </c>
      <c r="E8" s="52" t="s">
        <v>215</v>
      </c>
    </row>
    <row r="9" spans="1:17" ht="17.649999999999999" customHeight="1">
      <c r="B9" s="154" t="s">
        <v>315</v>
      </c>
      <c r="C9" s="155"/>
      <c r="D9" s="155"/>
      <c r="E9" s="156"/>
      <c r="G9" s="53"/>
      <c r="H9" s="53"/>
      <c r="I9" s="53"/>
      <c r="J9" s="53"/>
    </row>
    <row r="10" spans="1:17">
      <c r="B10" s="157" t="s">
        <v>216</v>
      </c>
      <c r="C10" s="158" t="s">
        <v>217</v>
      </c>
      <c r="D10" s="85" t="s">
        <v>218</v>
      </c>
      <c r="E10" s="86" t="b">
        <v>0</v>
      </c>
      <c r="G10" s="53"/>
      <c r="H10" s="53"/>
      <c r="I10" s="53"/>
      <c r="J10" s="53"/>
    </row>
    <row r="11" spans="1:17">
      <c r="B11" s="157"/>
      <c r="C11" s="158"/>
      <c r="D11" s="87" t="s">
        <v>219</v>
      </c>
      <c r="E11" s="88" t="b">
        <v>0</v>
      </c>
      <c r="G11" s="53"/>
      <c r="H11" s="53"/>
      <c r="I11" s="53"/>
      <c r="J11" s="53"/>
    </row>
    <row r="12" spans="1:17" ht="35.75" customHeight="1">
      <c r="B12" s="89">
        <v>2</v>
      </c>
      <c r="C12" s="159" t="s">
        <v>220</v>
      </c>
      <c r="D12" s="160"/>
      <c r="E12" s="161"/>
      <c r="G12" s="53"/>
      <c r="H12" s="53"/>
      <c r="I12" s="53"/>
      <c r="J12" s="53"/>
    </row>
    <row r="13" spans="1:17">
      <c r="B13" s="162" t="s">
        <v>221</v>
      </c>
      <c r="C13" s="164" t="s">
        <v>323</v>
      </c>
      <c r="D13" s="85" t="s">
        <v>218</v>
      </c>
      <c r="E13" s="86" t="s">
        <v>351</v>
      </c>
      <c r="G13" s="53"/>
      <c r="H13" s="53"/>
      <c r="I13" s="53"/>
      <c r="J13" s="53"/>
    </row>
    <row r="14" spans="1:17">
      <c r="B14" s="163"/>
      <c r="C14" s="165"/>
      <c r="D14" s="90" t="s">
        <v>219</v>
      </c>
      <c r="E14" s="91" t="b">
        <v>0</v>
      </c>
      <c r="G14" s="92"/>
      <c r="H14" s="92"/>
      <c r="I14" s="92"/>
      <c r="J14" s="92"/>
    </row>
    <row r="15" spans="1:17" ht="18" customHeight="1">
      <c r="B15" s="162" t="s">
        <v>222</v>
      </c>
      <c r="C15" s="164" t="s">
        <v>324</v>
      </c>
      <c r="D15" s="85" t="s">
        <v>218</v>
      </c>
      <c r="E15" s="86" t="b">
        <v>0</v>
      </c>
    </row>
    <row r="16" spans="1:17" ht="18" customHeight="1">
      <c r="B16" s="163"/>
      <c r="C16" s="165"/>
      <c r="D16" s="90" t="s">
        <v>219</v>
      </c>
      <c r="E16" s="91" t="b">
        <v>0</v>
      </c>
    </row>
    <row r="17" spans="2:10">
      <c r="B17" s="162" t="s">
        <v>223</v>
      </c>
      <c r="C17" s="164" t="s">
        <v>224</v>
      </c>
      <c r="D17" s="85" t="s">
        <v>218</v>
      </c>
      <c r="E17" s="86" t="b">
        <v>0</v>
      </c>
    </row>
    <row r="18" spans="2:10">
      <c r="B18" s="163"/>
      <c r="C18" s="165"/>
      <c r="D18" s="90" t="s">
        <v>219</v>
      </c>
      <c r="E18" s="91" t="b">
        <v>0</v>
      </c>
    </row>
    <row r="19" spans="2:10">
      <c r="B19" s="162" t="s">
        <v>225</v>
      </c>
      <c r="C19" s="164" t="s">
        <v>226</v>
      </c>
      <c r="D19" s="85" t="s">
        <v>218</v>
      </c>
      <c r="E19" s="86" t="b">
        <v>0</v>
      </c>
    </row>
    <row r="20" spans="2:10">
      <c r="B20" s="166"/>
      <c r="C20" s="167"/>
      <c r="D20" s="87" t="s">
        <v>219</v>
      </c>
      <c r="E20" s="88" t="b">
        <v>0</v>
      </c>
    </row>
    <row r="21" spans="2:10" ht="35.25" customHeight="1">
      <c r="B21" s="89" t="s">
        <v>227</v>
      </c>
      <c r="C21" s="159" t="s">
        <v>228</v>
      </c>
      <c r="D21" s="160"/>
      <c r="E21" s="161"/>
    </row>
    <row r="22" spans="2:10" ht="27.4" customHeight="1">
      <c r="B22" s="162" t="s">
        <v>229</v>
      </c>
      <c r="C22" s="164" t="s">
        <v>325</v>
      </c>
      <c r="D22" s="85" t="s">
        <v>218</v>
      </c>
      <c r="E22" s="86" t="b">
        <v>0</v>
      </c>
    </row>
    <row r="23" spans="2:10" ht="27.4" customHeight="1">
      <c r="B23" s="166"/>
      <c r="C23" s="167"/>
      <c r="D23" s="87" t="s">
        <v>219</v>
      </c>
      <c r="E23" s="88" t="b">
        <v>0</v>
      </c>
    </row>
    <row r="24" spans="2:10" ht="27.4" customHeight="1">
      <c r="B24" s="162" t="s">
        <v>230</v>
      </c>
      <c r="C24" s="164" t="s">
        <v>326</v>
      </c>
      <c r="D24" s="85" t="s">
        <v>218</v>
      </c>
      <c r="E24" s="86" t="b">
        <v>0</v>
      </c>
    </row>
    <row r="25" spans="2:10" ht="27.4" customHeight="1">
      <c r="B25" s="166"/>
      <c r="C25" s="167"/>
      <c r="D25" s="87" t="s">
        <v>219</v>
      </c>
      <c r="E25" s="88" t="b">
        <v>0</v>
      </c>
    </row>
    <row r="26" spans="2:10">
      <c r="B26" s="162" t="s">
        <v>231</v>
      </c>
      <c r="C26" s="164" t="s">
        <v>327</v>
      </c>
      <c r="D26" s="85" t="s">
        <v>218</v>
      </c>
      <c r="E26" s="86" t="b">
        <v>0</v>
      </c>
    </row>
    <row r="27" spans="2:10">
      <c r="B27" s="166"/>
      <c r="C27" s="167"/>
      <c r="D27" s="87" t="s">
        <v>219</v>
      </c>
      <c r="E27" s="88" t="b">
        <v>0</v>
      </c>
    </row>
    <row r="28" spans="2:10">
      <c r="B28" s="162" t="s">
        <v>232</v>
      </c>
      <c r="C28" s="164" t="s">
        <v>233</v>
      </c>
      <c r="D28" s="85" t="s">
        <v>218</v>
      </c>
      <c r="E28" s="86" t="b">
        <v>0</v>
      </c>
    </row>
    <row r="29" spans="2:10">
      <c r="B29" s="166"/>
      <c r="C29" s="167"/>
      <c r="D29" s="87" t="s">
        <v>219</v>
      </c>
      <c r="E29" s="88" t="b">
        <v>0</v>
      </c>
    </row>
    <row r="30" spans="2:10" ht="17.649999999999999" customHeight="1">
      <c r="B30" s="169" t="s">
        <v>311</v>
      </c>
      <c r="C30" s="170"/>
      <c r="D30" s="170"/>
      <c r="E30" s="171"/>
      <c r="G30" s="53"/>
      <c r="H30" s="53"/>
      <c r="I30" s="53"/>
      <c r="J30" s="53"/>
    </row>
    <row r="31" spans="2:10">
      <c r="B31" s="162" t="s">
        <v>234</v>
      </c>
      <c r="C31" s="164" t="s">
        <v>335</v>
      </c>
      <c r="D31" s="85" t="s">
        <v>218</v>
      </c>
      <c r="E31" s="86" t="b">
        <v>0</v>
      </c>
      <c r="G31" s="53"/>
      <c r="H31" s="53"/>
      <c r="I31" s="53"/>
      <c r="J31" s="53"/>
    </row>
    <row r="32" spans="2:10">
      <c r="B32" s="166"/>
      <c r="C32" s="167"/>
      <c r="D32" s="87" t="s">
        <v>219</v>
      </c>
      <c r="E32" s="88" t="b">
        <v>0</v>
      </c>
      <c r="G32" s="53"/>
      <c r="H32" s="53"/>
      <c r="I32" s="53"/>
      <c r="J32" s="53"/>
    </row>
    <row r="33" spans="2:10">
      <c r="B33" s="162" t="s">
        <v>235</v>
      </c>
      <c r="C33" s="164" t="s">
        <v>328</v>
      </c>
      <c r="D33" s="85" t="s">
        <v>218</v>
      </c>
      <c r="E33" s="86" t="b">
        <v>0</v>
      </c>
      <c r="G33" s="53"/>
      <c r="H33" s="53"/>
      <c r="I33" s="53"/>
      <c r="J33" s="53"/>
    </row>
    <row r="34" spans="2:10">
      <c r="B34" s="166"/>
      <c r="C34" s="167"/>
      <c r="D34" s="87" t="s">
        <v>219</v>
      </c>
      <c r="E34" s="88" t="b">
        <v>0</v>
      </c>
      <c r="G34" s="53"/>
      <c r="H34" s="53"/>
      <c r="I34" s="53"/>
      <c r="J34" s="53"/>
    </row>
    <row r="35" spans="2:10" ht="17.649999999999999" customHeight="1">
      <c r="B35" s="169" t="s">
        <v>314</v>
      </c>
      <c r="C35" s="170"/>
      <c r="D35" s="170"/>
      <c r="E35" s="171"/>
    </row>
    <row r="36" spans="2:10">
      <c r="B36" s="162" t="s">
        <v>236</v>
      </c>
      <c r="C36" s="164" t="s">
        <v>237</v>
      </c>
      <c r="D36" s="85" t="s">
        <v>238</v>
      </c>
      <c r="E36" s="86" t="b">
        <v>0</v>
      </c>
    </row>
    <row r="37" spans="2:10">
      <c r="B37" s="166"/>
      <c r="C37" s="167"/>
      <c r="D37" s="87" t="s">
        <v>239</v>
      </c>
      <c r="E37" s="88" t="b">
        <v>0</v>
      </c>
    </row>
    <row r="38" spans="2:10" ht="28.25" customHeight="1">
      <c r="B38" s="162" t="s">
        <v>240</v>
      </c>
      <c r="C38" s="164" t="s">
        <v>329</v>
      </c>
      <c r="D38" s="85" t="s">
        <v>218</v>
      </c>
      <c r="E38" s="86" t="b">
        <v>0</v>
      </c>
    </row>
    <row r="39" spans="2:10" ht="28.25" customHeight="1">
      <c r="B39" s="166"/>
      <c r="C39" s="167"/>
      <c r="D39" s="87" t="s">
        <v>239</v>
      </c>
      <c r="E39" s="88" t="b">
        <v>0</v>
      </c>
    </row>
    <row r="41" spans="2:10" ht="34.15" customHeight="1">
      <c r="B41" s="168" t="s">
        <v>334</v>
      </c>
      <c r="C41" s="168"/>
      <c r="D41" s="168"/>
      <c r="E41" s="168"/>
    </row>
  </sheetData>
  <sheetProtection sheet="1" objects="1" scenarios="1"/>
  <mergeCells count="38">
    <mergeCell ref="B41:E41"/>
    <mergeCell ref="B28:B29"/>
    <mergeCell ref="C28:C29"/>
    <mergeCell ref="B30:E30"/>
    <mergeCell ref="B31:B32"/>
    <mergeCell ref="C31:C32"/>
    <mergeCell ref="B33:B34"/>
    <mergeCell ref="C33:C34"/>
    <mergeCell ref="B35:E35"/>
    <mergeCell ref="B36:B37"/>
    <mergeCell ref="C36:C37"/>
    <mergeCell ref="B38:B39"/>
    <mergeCell ref="C38:C39"/>
    <mergeCell ref="B26:B27"/>
    <mergeCell ref="C26:C27"/>
    <mergeCell ref="B15:B16"/>
    <mergeCell ref="C15:C16"/>
    <mergeCell ref="B17:B18"/>
    <mergeCell ref="C17:C18"/>
    <mergeCell ref="B19:B20"/>
    <mergeCell ref="C19:C20"/>
    <mergeCell ref="C21:E21"/>
    <mergeCell ref="B22:B23"/>
    <mergeCell ref="C22:C23"/>
    <mergeCell ref="B24:B25"/>
    <mergeCell ref="C24:C25"/>
    <mergeCell ref="B9:E9"/>
    <mergeCell ref="B10:B11"/>
    <mergeCell ref="C10:C11"/>
    <mergeCell ref="C12:E12"/>
    <mergeCell ref="B13:B14"/>
    <mergeCell ref="C13:C14"/>
    <mergeCell ref="G6:J6"/>
    <mergeCell ref="B2:E5"/>
    <mergeCell ref="G2:I2"/>
    <mergeCell ref="G3:I3"/>
    <mergeCell ref="G4:I4"/>
    <mergeCell ref="G5:I5"/>
  </mergeCells>
  <phoneticPr fontId="1"/>
  <conditionalFormatting sqref="J3:J5">
    <cfRule type="cellIs" dxfId="19" priority="1" operator="equal">
      <formula>$K$3</formula>
    </cfRule>
  </conditionalFormatting>
  <pageMargins left="0.7" right="0.7" top="0.75" bottom="0.75" header="0.3" footer="0.3"/>
  <pageSetup paperSize="8" scale="77" orientation="landscape" r:id="rId1"/>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ECC64-B08B-4EC0-BD3A-F3CCB9052E18}">
  <sheetPr>
    <pageSetUpPr fitToPage="1"/>
  </sheetPr>
  <dimension ref="A1:Y105"/>
  <sheetViews>
    <sheetView view="pageBreakPreview" topLeftCell="A55" zoomScale="70" zoomScaleNormal="70" zoomScaleSheetLayoutView="70" workbookViewId="0">
      <selection activeCell="D74" sqref="D74:D84"/>
    </sheetView>
  </sheetViews>
  <sheetFormatPr defaultColWidth="9" defaultRowHeight="18"/>
  <cols>
    <col min="1" max="1" width="3.6640625" style="5" bestFit="1" customWidth="1"/>
    <col min="2" max="2" width="3.6640625" style="5" customWidth="1"/>
    <col min="3" max="4" width="9" style="5"/>
    <col min="5" max="19" width="10.08203125" style="27" customWidth="1"/>
    <col min="20" max="42" width="9" style="5"/>
    <col min="43" max="43" width="10.5" style="5" bestFit="1" customWidth="1"/>
    <col min="44" max="16384" width="9" style="5"/>
  </cols>
  <sheetData>
    <row r="1" spans="1:19" ht="29">
      <c r="A1" s="4" t="s">
        <v>192</v>
      </c>
      <c r="E1" s="23"/>
      <c r="F1" s="23"/>
      <c r="G1" s="23"/>
      <c r="H1" s="23"/>
      <c r="I1" s="23"/>
      <c r="J1" s="23"/>
      <c r="K1" s="23"/>
      <c r="L1" s="23"/>
      <c r="O1" s="5"/>
      <c r="P1" s="5"/>
      <c r="Q1" s="5"/>
      <c r="R1" s="82" t="s">
        <v>25</v>
      </c>
      <c r="S1" s="82" t="s">
        <v>26</v>
      </c>
    </row>
    <row r="2" spans="1:19">
      <c r="B2" s="25" t="s">
        <v>27</v>
      </c>
      <c r="D2" s="26"/>
      <c r="H2" s="23"/>
      <c r="I2" s="23"/>
      <c r="J2" s="23"/>
      <c r="K2" s="23"/>
      <c r="L2" s="23"/>
      <c r="M2" s="23"/>
      <c r="N2" s="23"/>
      <c r="O2" s="23"/>
      <c r="P2" s="23"/>
      <c r="Q2" s="23"/>
      <c r="R2" s="23"/>
      <c r="S2" s="23"/>
    </row>
    <row r="3" spans="1:19">
      <c r="B3" s="25" t="s">
        <v>188</v>
      </c>
      <c r="D3" s="26"/>
      <c r="H3" s="23"/>
      <c r="I3" s="23"/>
      <c r="J3" s="23"/>
      <c r="K3" s="23"/>
      <c r="L3" s="23"/>
      <c r="M3" s="23"/>
      <c r="N3" s="23"/>
      <c r="O3" s="23"/>
      <c r="P3" s="23"/>
      <c r="Q3" s="23"/>
      <c r="R3" s="23"/>
      <c r="S3" s="23"/>
    </row>
    <row r="4" spans="1:19" ht="90.75" customHeight="1">
      <c r="B4" s="25"/>
      <c r="C4" s="173" t="s">
        <v>189</v>
      </c>
      <c r="D4" s="173"/>
      <c r="E4" s="173"/>
      <c r="F4" s="173"/>
      <c r="G4" s="173"/>
      <c r="H4" s="173"/>
      <c r="I4" s="173"/>
      <c r="J4" s="23"/>
      <c r="K4" s="23"/>
      <c r="L4" s="23"/>
      <c r="M4" s="23"/>
      <c r="N4" s="23"/>
      <c r="O4" s="23"/>
      <c r="P4" s="23"/>
      <c r="Q4" s="23"/>
      <c r="R4" s="23"/>
      <c r="S4" s="23"/>
    </row>
    <row r="5" spans="1:19">
      <c r="C5" s="31"/>
      <c r="H5" s="23"/>
      <c r="I5" s="23"/>
      <c r="R5" s="67"/>
    </row>
    <row r="6" spans="1:19">
      <c r="B6" s="28" t="s">
        <v>121</v>
      </c>
      <c r="C6" s="31"/>
      <c r="H6" s="29"/>
      <c r="I6" s="29"/>
      <c r="O6" s="5"/>
      <c r="P6" s="5"/>
      <c r="Q6" s="5"/>
      <c r="R6" s="67"/>
      <c r="S6" s="5"/>
    </row>
    <row r="7" spans="1:19">
      <c r="B7" s="39"/>
      <c r="C7" s="32" t="s">
        <v>122</v>
      </c>
      <c r="H7" s="29"/>
      <c r="I7" s="29"/>
      <c r="O7" s="5"/>
      <c r="P7" s="5"/>
      <c r="Q7" s="5"/>
      <c r="R7" s="67"/>
      <c r="S7" s="5"/>
    </row>
    <row r="8" spans="1:19">
      <c r="B8" s="73"/>
      <c r="C8" s="28" t="s">
        <v>128</v>
      </c>
      <c r="H8" s="29"/>
      <c r="I8" s="29"/>
      <c r="O8" s="5"/>
      <c r="P8" s="5"/>
      <c r="Q8" s="5"/>
      <c r="R8" s="66"/>
      <c r="S8" s="5"/>
    </row>
    <row r="9" spans="1:19">
      <c r="B9" s="143"/>
      <c r="C9" s="30" t="s">
        <v>124</v>
      </c>
      <c r="H9" s="29"/>
      <c r="I9" s="29"/>
      <c r="O9" s="5"/>
      <c r="P9" s="5"/>
      <c r="Q9" s="5"/>
      <c r="R9" s="66"/>
      <c r="S9" s="5"/>
    </row>
    <row r="10" spans="1:19">
      <c r="C10" s="28" t="s">
        <v>123</v>
      </c>
      <c r="H10" s="29"/>
      <c r="I10" s="29"/>
      <c r="O10" s="5"/>
      <c r="P10" s="5"/>
      <c r="Q10" s="5"/>
      <c r="R10" s="5"/>
      <c r="S10" s="5"/>
    </row>
    <row r="11" spans="1:19" ht="33.75" customHeight="1">
      <c r="C11" s="174" t="s">
        <v>129</v>
      </c>
      <c r="D11" s="174"/>
      <c r="E11" s="174"/>
      <c r="F11" s="174"/>
      <c r="G11" s="174"/>
      <c r="H11" s="174"/>
      <c r="I11" s="174"/>
      <c r="J11" s="174"/>
      <c r="K11" s="174"/>
      <c r="L11" s="174"/>
      <c r="M11" s="174"/>
      <c r="N11" s="174"/>
      <c r="O11" s="174"/>
      <c r="P11" s="5"/>
      <c r="Q11" s="5"/>
      <c r="R11" s="5"/>
      <c r="S11" s="5"/>
    </row>
    <row r="12" spans="1:19">
      <c r="C12" s="31" t="s">
        <v>321</v>
      </c>
      <c r="D12" s="135"/>
      <c r="E12" s="135"/>
      <c r="F12" s="135"/>
      <c r="G12" s="135"/>
      <c r="H12" s="135"/>
      <c r="I12" s="135"/>
      <c r="J12" s="135"/>
      <c r="K12" s="135"/>
      <c r="L12" s="135"/>
      <c r="M12" s="135"/>
      <c r="N12" s="135"/>
      <c r="O12" s="135"/>
      <c r="P12" s="5"/>
      <c r="Q12" s="5"/>
      <c r="R12" s="5"/>
      <c r="S12" s="5"/>
    </row>
    <row r="13" spans="1:19">
      <c r="C13" s="30" t="s">
        <v>125</v>
      </c>
      <c r="D13" s="31"/>
      <c r="E13" s="106"/>
      <c r="F13" s="106"/>
      <c r="G13" s="106"/>
      <c r="H13" s="106"/>
      <c r="I13" s="106"/>
      <c r="J13" s="106"/>
      <c r="K13" s="106"/>
      <c r="L13" s="106"/>
      <c r="M13" s="106"/>
      <c r="N13" s="106"/>
      <c r="O13" s="31"/>
      <c r="P13" s="5"/>
      <c r="Q13" s="5"/>
      <c r="R13" s="5"/>
      <c r="S13" s="5"/>
    </row>
    <row r="14" spans="1:19">
      <c r="C14" s="31"/>
      <c r="D14" s="31"/>
      <c r="E14" s="106"/>
      <c r="F14" s="106"/>
      <c r="G14" s="106"/>
      <c r="H14" s="106"/>
      <c r="I14" s="106"/>
      <c r="J14" s="106"/>
      <c r="K14" s="106"/>
      <c r="L14" s="106"/>
      <c r="M14" s="106"/>
      <c r="N14" s="106"/>
      <c r="O14" s="106"/>
    </row>
    <row r="15" spans="1:19">
      <c r="B15" s="25"/>
      <c r="C15" s="30" t="s">
        <v>320</v>
      </c>
      <c r="D15" s="107"/>
      <c r="E15" s="106"/>
      <c r="F15" s="106"/>
      <c r="G15" s="106"/>
      <c r="H15" s="106"/>
      <c r="I15" s="106"/>
      <c r="J15" s="106"/>
      <c r="K15" s="106"/>
      <c r="L15" s="106"/>
      <c r="M15" s="106"/>
      <c r="N15" s="106"/>
      <c r="O15" s="106"/>
      <c r="P15" s="23"/>
      <c r="Q15" s="23"/>
      <c r="R15" s="23"/>
      <c r="S15" s="23"/>
    </row>
    <row r="16" spans="1:19">
      <c r="B16" s="25"/>
      <c r="C16" s="30" t="s">
        <v>127</v>
      </c>
      <c r="D16" s="107"/>
      <c r="E16" s="106"/>
      <c r="F16" s="106"/>
      <c r="G16" s="106"/>
      <c r="H16" s="106"/>
      <c r="I16" s="106"/>
      <c r="J16" s="106"/>
      <c r="K16" s="106"/>
      <c r="L16" s="106"/>
      <c r="M16" s="106"/>
      <c r="N16" s="106"/>
      <c r="O16" s="106"/>
      <c r="P16" s="23"/>
      <c r="Q16" s="23"/>
      <c r="R16" s="23"/>
      <c r="S16" s="23"/>
    </row>
    <row r="17" spans="2:19">
      <c r="B17" s="25"/>
      <c r="C17" s="30" t="s">
        <v>143</v>
      </c>
      <c r="D17" s="107"/>
      <c r="E17" s="106"/>
      <c r="F17" s="106"/>
      <c r="G17" s="106"/>
      <c r="H17" s="106"/>
      <c r="I17" s="106"/>
      <c r="J17" s="106"/>
      <c r="K17" s="106"/>
      <c r="L17" s="106"/>
      <c r="M17" s="106"/>
      <c r="N17" s="106"/>
      <c r="O17" s="106"/>
      <c r="P17" s="23"/>
      <c r="Q17" s="23"/>
      <c r="R17" s="23"/>
      <c r="S17" s="23"/>
    </row>
    <row r="18" spans="2:19">
      <c r="B18" s="25"/>
      <c r="C18" s="30" t="s">
        <v>126</v>
      </c>
      <c r="D18" s="107"/>
      <c r="E18" s="106"/>
      <c r="F18" s="106"/>
      <c r="G18" s="106"/>
      <c r="H18" s="106"/>
      <c r="I18" s="106"/>
      <c r="J18" s="106"/>
      <c r="K18" s="106"/>
      <c r="L18" s="106"/>
      <c r="M18" s="106"/>
      <c r="N18" s="106"/>
      <c r="O18" s="106"/>
      <c r="P18" s="23"/>
      <c r="Q18" s="23"/>
      <c r="R18" s="23"/>
      <c r="S18" s="23"/>
    </row>
    <row r="19" spans="2:19">
      <c r="C19" s="31" t="s">
        <v>115</v>
      </c>
      <c r="D19" s="31"/>
      <c r="E19" s="106"/>
      <c r="F19" s="106"/>
      <c r="G19" s="106"/>
      <c r="H19" s="106"/>
      <c r="I19" s="106"/>
      <c r="J19" s="106"/>
      <c r="K19" s="106"/>
      <c r="L19" s="106"/>
      <c r="M19" s="106"/>
      <c r="N19" s="106"/>
      <c r="O19" s="106"/>
      <c r="R19" s="66"/>
    </row>
    <row r="20" spans="2:19">
      <c r="C20" s="31" t="s">
        <v>55</v>
      </c>
      <c r="D20" s="31"/>
      <c r="E20" s="106"/>
      <c r="F20" s="106"/>
      <c r="G20" s="106"/>
      <c r="H20" s="106"/>
      <c r="I20" s="106"/>
      <c r="J20" s="106"/>
      <c r="K20" s="106"/>
      <c r="L20" s="106"/>
      <c r="M20" s="106"/>
      <c r="N20" s="106"/>
      <c r="O20" s="106"/>
      <c r="R20" s="66"/>
    </row>
    <row r="21" spans="2:19">
      <c r="B21" s="28"/>
      <c r="C21" s="30" t="s">
        <v>295</v>
      </c>
      <c r="D21" s="31"/>
      <c r="E21" s="106"/>
      <c r="F21" s="106"/>
      <c r="G21" s="106"/>
      <c r="H21" s="106"/>
      <c r="I21" s="106"/>
      <c r="J21" s="106"/>
      <c r="K21" s="106"/>
      <c r="L21" s="106"/>
      <c r="M21" s="106"/>
      <c r="N21" s="106"/>
      <c r="O21" s="31"/>
      <c r="P21" s="5"/>
      <c r="Q21" s="5"/>
      <c r="R21" s="5"/>
      <c r="S21" s="5"/>
    </row>
    <row r="22" spans="2:19">
      <c r="B22" s="74"/>
      <c r="C22" s="31" t="s">
        <v>296</v>
      </c>
      <c r="D22" s="31"/>
      <c r="E22" s="106"/>
      <c r="F22" s="106"/>
      <c r="G22" s="106"/>
      <c r="H22" s="106"/>
      <c r="I22" s="106"/>
      <c r="J22" s="106"/>
      <c r="K22" s="106"/>
      <c r="L22" s="106"/>
      <c r="M22" s="106"/>
      <c r="N22" s="106"/>
      <c r="O22" s="31"/>
      <c r="P22" s="5"/>
      <c r="Q22" s="5"/>
      <c r="R22" s="5"/>
      <c r="S22" s="5"/>
    </row>
    <row r="23" spans="2:19">
      <c r="B23" s="75"/>
      <c r="C23" s="31" t="s">
        <v>297</v>
      </c>
      <c r="D23" s="31"/>
      <c r="E23" s="106"/>
      <c r="F23" s="106"/>
      <c r="G23" s="106"/>
      <c r="H23" s="106"/>
      <c r="I23" s="106"/>
      <c r="J23" s="106"/>
      <c r="K23" s="106"/>
      <c r="L23" s="106"/>
      <c r="M23" s="106"/>
      <c r="N23" s="106"/>
      <c r="O23" s="31"/>
      <c r="P23" s="5"/>
      <c r="Q23" s="5"/>
      <c r="R23" s="5"/>
      <c r="S23" s="5"/>
    </row>
    <row r="24" spans="2:19">
      <c r="B24" s="76"/>
      <c r="C24" s="31" t="s">
        <v>28</v>
      </c>
      <c r="D24" s="31"/>
      <c r="E24" s="106"/>
      <c r="F24" s="106"/>
      <c r="G24" s="106"/>
      <c r="H24" s="106"/>
      <c r="I24" s="106"/>
      <c r="J24" s="106"/>
      <c r="K24" s="106"/>
      <c r="L24" s="106"/>
      <c r="M24" s="106"/>
      <c r="N24" s="106"/>
      <c r="O24" s="31"/>
      <c r="P24" s="5"/>
      <c r="Q24" s="5"/>
      <c r="R24" s="5"/>
      <c r="S24" s="5"/>
    </row>
    <row r="25" spans="2:19">
      <c r="B25" s="77"/>
      <c r="C25" s="31" t="s">
        <v>29</v>
      </c>
      <c r="D25" s="31"/>
      <c r="E25" s="106"/>
      <c r="F25" s="106"/>
      <c r="G25" s="106"/>
      <c r="H25" s="106"/>
      <c r="I25" s="106"/>
      <c r="J25" s="106"/>
      <c r="K25" s="106"/>
      <c r="L25" s="106"/>
      <c r="M25" s="106"/>
      <c r="N25" s="106"/>
      <c r="O25" s="106"/>
    </row>
    <row r="26" spans="2:19">
      <c r="C26" s="32"/>
      <c r="E26" s="29" t="s">
        <v>30</v>
      </c>
      <c r="F26" s="29" t="s">
        <v>350</v>
      </c>
      <c r="G26" s="29" t="s">
        <v>31</v>
      </c>
      <c r="H26" s="29" t="s">
        <v>32</v>
      </c>
      <c r="I26" s="29" t="s">
        <v>33</v>
      </c>
      <c r="J26" s="29" t="s">
        <v>34</v>
      </c>
    </row>
    <row r="27" spans="2:19">
      <c r="B27" s="175" t="s">
        <v>54</v>
      </c>
      <c r="C27" s="175"/>
      <c r="D27" s="175"/>
      <c r="E27" s="176"/>
      <c r="F27" s="176"/>
      <c r="G27" s="176"/>
      <c r="H27" s="176"/>
      <c r="I27" s="176"/>
      <c r="J27" s="29"/>
    </row>
    <row r="28" spans="2:19">
      <c r="B28" s="177" t="s">
        <v>35</v>
      </c>
      <c r="C28" s="178" t="s">
        <v>116</v>
      </c>
      <c r="D28" s="178"/>
      <c r="E28" s="33"/>
      <c r="F28" s="33"/>
      <c r="G28" s="33"/>
      <c r="H28" s="33"/>
      <c r="I28" s="33"/>
      <c r="J28" s="33"/>
      <c r="K28" s="33"/>
      <c r="L28" s="33"/>
      <c r="M28" s="33"/>
      <c r="N28" s="33"/>
      <c r="O28" s="33"/>
      <c r="P28" s="5"/>
      <c r="Q28" s="5"/>
      <c r="R28" s="5"/>
      <c r="S28" s="5"/>
    </row>
    <row r="29" spans="2:19">
      <c r="B29" s="177"/>
      <c r="C29" s="178" t="s">
        <v>36</v>
      </c>
      <c r="D29" s="178"/>
      <c r="E29" s="108"/>
      <c r="F29" s="108"/>
      <c r="G29" s="108"/>
      <c r="H29" s="108"/>
      <c r="I29" s="108"/>
      <c r="J29" s="108"/>
      <c r="K29" s="108"/>
      <c r="L29" s="108"/>
      <c r="M29" s="108"/>
      <c r="N29" s="108"/>
      <c r="O29" s="108"/>
      <c r="P29" s="5"/>
      <c r="Q29" s="5"/>
      <c r="R29" s="5"/>
      <c r="S29" s="5"/>
    </row>
    <row r="30" spans="2:19">
      <c r="B30" s="177"/>
      <c r="C30" s="178" t="s">
        <v>5</v>
      </c>
      <c r="D30" s="178"/>
      <c r="E30" s="108"/>
      <c r="F30" s="108"/>
      <c r="G30" s="108"/>
      <c r="H30" s="109"/>
      <c r="I30" s="109"/>
      <c r="J30" s="109"/>
      <c r="K30" s="108"/>
      <c r="L30" s="108"/>
      <c r="M30" s="108"/>
      <c r="N30" s="108"/>
      <c r="O30" s="108"/>
      <c r="P30" s="5"/>
      <c r="Q30" s="5"/>
      <c r="R30" s="5"/>
      <c r="S30" s="5"/>
    </row>
    <row r="31" spans="2:19">
      <c r="B31" s="177"/>
      <c r="C31" s="178" t="s">
        <v>37</v>
      </c>
      <c r="D31" s="178"/>
      <c r="E31" s="108"/>
      <c r="F31" s="110"/>
      <c r="G31" s="108"/>
      <c r="H31" s="110"/>
      <c r="I31" s="108"/>
      <c r="J31" s="110"/>
      <c r="K31" s="108"/>
      <c r="L31" s="110"/>
      <c r="M31" s="110"/>
      <c r="N31" s="110"/>
      <c r="O31" s="108"/>
      <c r="P31" s="5"/>
      <c r="Q31" s="5"/>
      <c r="R31" s="5"/>
      <c r="S31" s="5"/>
    </row>
    <row r="32" spans="2:19">
      <c r="B32" s="177"/>
      <c r="C32" s="178" t="s">
        <v>38</v>
      </c>
      <c r="D32" s="178"/>
      <c r="E32" s="108"/>
      <c r="F32" s="108"/>
      <c r="G32" s="108"/>
      <c r="H32" s="108"/>
      <c r="I32" s="108"/>
      <c r="J32" s="108"/>
      <c r="K32" s="108"/>
      <c r="L32" s="108"/>
      <c r="M32" s="108"/>
      <c r="N32" s="108"/>
      <c r="O32" s="108"/>
      <c r="P32" s="5"/>
      <c r="Q32" s="5"/>
      <c r="R32" s="5"/>
      <c r="S32" s="5"/>
    </row>
    <row r="33" spans="2:25">
      <c r="B33" s="172">
        <v>7</v>
      </c>
      <c r="C33" s="54">
        <v>0</v>
      </c>
      <c r="D33" s="54">
        <v>14</v>
      </c>
      <c r="E33" s="34"/>
      <c r="F33" s="34"/>
      <c r="G33" s="34"/>
      <c r="H33" s="34"/>
      <c r="I33" s="34"/>
      <c r="J33" s="34"/>
      <c r="K33" s="34"/>
      <c r="L33" s="34"/>
      <c r="M33" s="34"/>
      <c r="N33" s="34"/>
      <c r="O33" s="34"/>
      <c r="P33" s="78"/>
      <c r="Q33" s="78"/>
      <c r="R33" s="78"/>
      <c r="S33" s="78"/>
      <c r="T33" s="78"/>
      <c r="U33" s="78"/>
      <c r="V33" s="78"/>
      <c r="W33" s="78"/>
      <c r="X33" s="78"/>
      <c r="Y33" s="78"/>
    </row>
    <row r="34" spans="2:25">
      <c r="B34" s="172"/>
      <c r="C34" s="54">
        <v>15</v>
      </c>
      <c r="D34" s="54" t="s">
        <v>39</v>
      </c>
      <c r="E34" s="34"/>
      <c r="F34" s="34"/>
      <c r="G34" s="34"/>
      <c r="H34" s="34"/>
      <c r="I34" s="34"/>
      <c r="J34" s="34"/>
      <c r="K34" s="34"/>
      <c r="L34" s="34"/>
      <c r="M34" s="34"/>
      <c r="N34" s="34"/>
      <c r="O34" s="34"/>
      <c r="P34" s="78"/>
      <c r="Q34" s="78"/>
      <c r="R34" s="78"/>
      <c r="S34" s="78"/>
      <c r="T34" s="78"/>
      <c r="U34" s="78"/>
      <c r="V34" s="78"/>
      <c r="W34" s="78"/>
      <c r="X34" s="78"/>
      <c r="Y34" s="78"/>
    </row>
    <row r="35" spans="2:25">
      <c r="B35" s="172"/>
      <c r="C35" s="54" t="s">
        <v>40</v>
      </c>
      <c r="D35" s="54" t="s">
        <v>41</v>
      </c>
      <c r="E35" s="34"/>
      <c r="F35" s="34"/>
      <c r="G35" s="34"/>
      <c r="H35" s="34"/>
      <c r="I35" s="34"/>
      <c r="J35" s="34"/>
      <c r="K35" s="34"/>
      <c r="L35" s="34"/>
      <c r="M35" s="34"/>
      <c r="N35" s="34"/>
      <c r="O35" s="34"/>
      <c r="P35" s="78"/>
      <c r="Q35" s="78"/>
      <c r="R35" s="78"/>
      <c r="S35" s="78"/>
      <c r="T35" s="78"/>
      <c r="U35" s="78"/>
      <c r="V35" s="78"/>
      <c r="W35" s="78"/>
      <c r="X35" s="78"/>
      <c r="Y35" s="78"/>
    </row>
    <row r="36" spans="2:25">
      <c r="B36" s="172"/>
      <c r="C36" s="54" t="s">
        <v>42</v>
      </c>
      <c r="D36" s="54" t="s">
        <v>43</v>
      </c>
      <c r="E36" s="34"/>
      <c r="F36" s="34"/>
      <c r="G36" s="34"/>
      <c r="H36" s="34"/>
      <c r="I36" s="34"/>
      <c r="J36" s="34"/>
      <c r="K36" s="34"/>
      <c r="L36" s="34"/>
      <c r="M36" s="34"/>
      <c r="N36" s="34"/>
      <c r="O36" s="34"/>
      <c r="P36" s="78"/>
      <c r="Q36" s="78"/>
      <c r="R36" s="78"/>
      <c r="S36" s="78"/>
      <c r="T36" s="78"/>
      <c r="U36" s="78"/>
      <c r="V36" s="78"/>
      <c r="W36" s="78"/>
      <c r="X36" s="78"/>
      <c r="Y36" s="78"/>
    </row>
    <row r="37" spans="2:25">
      <c r="B37" s="172">
        <v>8</v>
      </c>
      <c r="C37" s="54">
        <v>0</v>
      </c>
      <c r="D37" s="54">
        <v>14</v>
      </c>
      <c r="E37" s="34"/>
      <c r="F37" s="34"/>
      <c r="G37" s="34"/>
      <c r="H37" s="34"/>
      <c r="I37" s="34"/>
      <c r="J37" s="34"/>
      <c r="K37" s="34"/>
      <c r="L37" s="34"/>
      <c r="M37" s="34"/>
      <c r="N37" s="34"/>
      <c r="O37" s="34"/>
      <c r="P37" s="78"/>
      <c r="Q37" s="78"/>
      <c r="R37" s="78"/>
      <c r="S37" s="78"/>
      <c r="T37" s="78"/>
      <c r="U37" s="78"/>
      <c r="V37" s="78"/>
      <c r="W37" s="78"/>
      <c r="X37" s="78"/>
      <c r="Y37" s="78"/>
    </row>
    <row r="38" spans="2:25">
      <c r="B38" s="172"/>
      <c r="C38" s="54">
        <v>15</v>
      </c>
      <c r="D38" s="54" t="s">
        <v>39</v>
      </c>
      <c r="E38" s="34"/>
      <c r="F38" s="34"/>
      <c r="G38" s="34"/>
      <c r="H38" s="34"/>
      <c r="I38" s="34"/>
      <c r="J38" s="34"/>
      <c r="K38" s="34"/>
      <c r="L38" s="34"/>
      <c r="M38" s="34"/>
      <c r="N38" s="34"/>
      <c r="O38" s="34"/>
      <c r="P38" s="78"/>
      <c r="Q38" s="78"/>
      <c r="R38" s="78"/>
      <c r="S38" s="78"/>
      <c r="T38" s="78"/>
      <c r="U38" s="78"/>
      <c r="V38" s="78"/>
      <c r="W38" s="78"/>
      <c r="X38" s="78"/>
      <c r="Y38" s="78"/>
    </row>
    <row r="39" spans="2:25">
      <c r="B39" s="172"/>
      <c r="C39" s="54" t="s">
        <v>40</v>
      </c>
      <c r="D39" s="54" t="s">
        <v>41</v>
      </c>
      <c r="E39" s="34"/>
      <c r="F39" s="34"/>
      <c r="G39" s="34"/>
      <c r="H39" s="34"/>
      <c r="I39" s="34"/>
      <c r="J39" s="34"/>
      <c r="K39" s="34"/>
      <c r="L39" s="34"/>
      <c r="M39" s="34"/>
      <c r="N39" s="34"/>
      <c r="O39" s="34"/>
      <c r="P39" s="78"/>
      <c r="Q39" s="78"/>
      <c r="R39" s="78"/>
      <c r="S39" s="78"/>
      <c r="T39" s="78"/>
      <c r="U39" s="78"/>
      <c r="V39" s="78"/>
      <c r="W39" s="78"/>
      <c r="X39" s="78"/>
      <c r="Y39" s="78"/>
    </row>
    <row r="40" spans="2:25">
      <c r="B40" s="172"/>
      <c r="C40" s="54" t="s">
        <v>42</v>
      </c>
      <c r="D40" s="54" t="s">
        <v>43</v>
      </c>
      <c r="E40" s="34"/>
      <c r="F40" s="34"/>
      <c r="G40" s="34"/>
      <c r="H40" s="34"/>
      <c r="I40" s="34"/>
      <c r="J40" s="34"/>
      <c r="K40" s="34"/>
      <c r="L40" s="34"/>
      <c r="M40" s="34"/>
      <c r="N40" s="34"/>
      <c r="O40" s="34"/>
      <c r="P40" s="78"/>
      <c r="Q40" s="78"/>
      <c r="R40" s="78"/>
      <c r="S40" s="78"/>
      <c r="T40" s="78"/>
      <c r="U40" s="78"/>
      <c r="V40" s="78"/>
      <c r="W40" s="78"/>
      <c r="X40" s="78"/>
      <c r="Y40" s="78"/>
    </row>
    <row r="41" spans="2:25">
      <c r="B41" s="172">
        <v>9</v>
      </c>
      <c r="C41" s="54">
        <v>0</v>
      </c>
      <c r="D41" s="54">
        <v>14</v>
      </c>
      <c r="E41" s="34"/>
      <c r="F41" s="34"/>
      <c r="G41" s="34"/>
      <c r="H41" s="34"/>
      <c r="I41" s="34"/>
      <c r="J41" s="34"/>
      <c r="K41" s="34"/>
      <c r="L41" s="34"/>
      <c r="M41" s="34"/>
      <c r="N41" s="34"/>
      <c r="O41" s="34"/>
      <c r="P41" s="78"/>
      <c r="Q41" s="78"/>
      <c r="R41" s="78"/>
      <c r="S41" s="78"/>
      <c r="T41" s="78"/>
      <c r="U41" s="78"/>
      <c r="V41" s="78"/>
      <c r="W41" s="78"/>
      <c r="X41" s="78"/>
      <c r="Y41" s="78"/>
    </row>
    <row r="42" spans="2:25">
      <c r="B42" s="172"/>
      <c r="C42" s="54">
        <v>15</v>
      </c>
      <c r="D42" s="54" t="s">
        <v>39</v>
      </c>
      <c r="E42" s="34"/>
      <c r="F42" s="34"/>
      <c r="G42" s="34"/>
      <c r="H42" s="34"/>
      <c r="I42" s="34"/>
      <c r="J42" s="34"/>
      <c r="K42" s="34"/>
      <c r="L42" s="34"/>
      <c r="M42" s="34"/>
      <c r="N42" s="34"/>
      <c r="O42" s="34"/>
      <c r="P42" s="78"/>
      <c r="Q42" s="78"/>
      <c r="R42" s="78"/>
      <c r="S42" s="78"/>
      <c r="T42" s="78"/>
      <c r="U42" s="78"/>
      <c r="V42" s="78"/>
      <c r="W42" s="78"/>
      <c r="X42" s="78"/>
      <c r="Y42" s="78"/>
    </row>
    <row r="43" spans="2:25">
      <c r="B43" s="172"/>
      <c r="C43" s="56" t="s">
        <v>40</v>
      </c>
      <c r="D43" s="56" t="s">
        <v>41</v>
      </c>
      <c r="E43" s="34"/>
      <c r="F43" s="34"/>
      <c r="G43" s="34"/>
      <c r="H43" s="34"/>
      <c r="I43" s="34"/>
      <c r="J43" s="34"/>
      <c r="K43" s="34"/>
      <c r="L43" s="34"/>
      <c r="M43" s="34"/>
      <c r="N43" s="34"/>
      <c r="O43" s="34"/>
      <c r="P43" s="78"/>
      <c r="Q43" s="78"/>
      <c r="R43" s="78"/>
      <c r="S43" s="78"/>
      <c r="T43" s="78"/>
      <c r="U43" s="78"/>
      <c r="V43" s="78"/>
      <c r="W43" s="78"/>
      <c r="X43" s="78"/>
      <c r="Y43" s="78"/>
    </row>
    <row r="44" spans="2:25">
      <c r="B44" s="172"/>
      <c r="C44" s="56" t="s">
        <v>42</v>
      </c>
      <c r="D44" s="56" t="s">
        <v>43</v>
      </c>
      <c r="E44" s="34"/>
      <c r="F44" s="34"/>
      <c r="G44" s="34"/>
      <c r="H44" s="34"/>
      <c r="I44" s="34"/>
      <c r="J44" s="34"/>
      <c r="K44" s="34"/>
      <c r="L44" s="34"/>
      <c r="M44" s="34"/>
      <c r="N44" s="34"/>
      <c r="O44" s="34"/>
      <c r="P44" s="78"/>
      <c r="Q44" s="78"/>
      <c r="R44" s="78"/>
      <c r="S44" s="78"/>
      <c r="T44" s="78"/>
      <c r="U44" s="78"/>
      <c r="V44" s="78"/>
      <c r="W44" s="78"/>
      <c r="X44" s="78"/>
      <c r="Y44" s="78"/>
    </row>
    <row r="45" spans="2:25">
      <c r="B45" s="172">
        <v>10</v>
      </c>
      <c r="C45" s="57">
        <v>0</v>
      </c>
      <c r="D45" s="57">
        <v>14</v>
      </c>
      <c r="E45" s="34"/>
      <c r="F45" s="34"/>
      <c r="G45" s="34"/>
      <c r="H45" s="34"/>
      <c r="I45" s="34"/>
      <c r="J45" s="34"/>
      <c r="K45" s="34"/>
      <c r="L45" s="34"/>
      <c r="M45" s="34"/>
      <c r="N45" s="34"/>
      <c r="O45" s="34"/>
      <c r="P45" s="78"/>
      <c r="Q45" s="78"/>
      <c r="R45" s="78"/>
      <c r="S45" s="78"/>
      <c r="T45" s="78"/>
      <c r="U45" s="78"/>
      <c r="V45" s="78"/>
      <c r="W45" s="78"/>
      <c r="X45" s="78"/>
      <c r="Y45" s="78"/>
    </row>
    <row r="46" spans="2:25">
      <c r="B46" s="172"/>
      <c r="C46" s="57">
        <v>15</v>
      </c>
      <c r="D46" s="57" t="s">
        <v>39</v>
      </c>
      <c r="E46" s="34"/>
      <c r="F46" s="34"/>
      <c r="G46" s="34"/>
      <c r="H46" s="34"/>
      <c r="I46" s="34"/>
      <c r="J46" s="34"/>
      <c r="K46" s="34"/>
      <c r="L46" s="34"/>
      <c r="M46" s="34"/>
      <c r="N46" s="34"/>
      <c r="O46" s="34"/>
      <c r="P46" s="78"/>
      <c r="Q46" s="78"/>
      <c r="R46" s="78"/>
      <c r="S46" s="78"/>
      <c r="T46" s="78"/>
      <c r="U46" s="78"/>
      <c r="V46" s="78"/>
      <c r="W46" s="78"/>
      <c r="X46" s="78"/>
      <c r="Y46" s="78"/>
    </row>
    <row r="47" spans="2:25">
      <c r="B47" s="172"/>
      <c r="C47" s="57" t="s">
        <v>40</v>
      </c>
      <c r="D47" s="57" t="s">
        <v>41</v>
      </c>
      <c r="E47" s="34"/>
      <c r="F47" s="34"/>
      <c r="G47" s="34"/>
      <c r="H47" s="34"/>
      <c r="I47" s="34"/>
      <c r="J47" s="34"/>
      <c r="K47" s="34"/>
      <c r="L47" s="34"/>
      <c r="M47" s="34"/>
      <c r="N47" s="34"/>
      <c r="O47" s="34"/>
      <c r="P47" s="78"/>
      <c r="Q47" s="78"/>
      <c r="R47" s="78"/>
      <c r="S47" s="78"/>
      <c r="T47" s="78"/>
      <c r="U47" s="78"/>
      <c r="V47" s="78"/>
      <c r="W47" s="78"/>
      <c r="X47" s="78"/>
      <c r="Y47" s="78"/>
    </row>
    <row r="48" spans="2:25">
      <c r="B48" s="172"/>
      <c r="C48" s="57" t="s">
        <v>42</v>
      </c>
      <c r="D48" s="57" t="s">
        <v>43</v>
      </c>
      <c r="E48" s="34"/>
      <c r="F48" s="34"/>
      <c r="G48" s="34"/>
      <c r="H48" s="34"/>
      <c r="I48" s="34"/>
      <c r="J48" s="34"/>
      <c r="K48" s="34"/>
      <c r="L48" s="34"/>
      <c r="M48" s="34"/>
      <c r="N48" s="34"/>
      <c r="O48" s="34"/>
      <c r="P48" s="78"/>
      <c r="Q48" s="78"/>
      <c r="R48" s="78"/>
      <c r="S48" s="78"/>
      <c r="T48" s="78"/>
      <c r="U48" s="78"/>
      <c r="V48" s="78"/>
      <c r="W48" s="78"/>
      <c r="X48" s="78"/>
      <c r="Y48" s="78"/>
    </row>
    <row r="49" spans="2:25">
      <c r="B49" s="172">
        <v>11</v>
      </c>
      <c r="C49" s="57">
        <v>0</v>
      </c>
      <c r="D49" s="57">
        <v>14</v>
      </c>
      <c r="E49" s="34"/>
      <c r="F49" s="34"/>
      <c r="G49" s="34"/>
      <c r="H49" s="34"/>
      <c r="I49" s="34"/>
      <c r="J49" s="34"/>
      <c r="K49" s="34"/>
      <c r="L49" s="34"/>
      <c r="M49" s="34"/>
      <c r="N49" s="34"/>
      <c r="O49" s="34"/>
      <c r="P49" s="78"/>
      <c r="Q49" s="78"/>
      <c r="R49" s="78"/>
      <c r="S49" s="78"/>
      <c r="T49" s="78"/>
      <c r="U49" s="78"/>
      <c r="V49" s="78"/>
      <c r="W49" s="78"/>
      <c r="X49" s="78"/>
      <c r="Y49" s="78"/>
    </row>
    <row r="50" spans="2:25">
      <c r="B50" s="172"/>
      <c r="C50" s="57">
        <v>15</v>
      </c>
      <c r="D50" s="57" t="s">
        <v>39</v>
      </c>
      <c r="E50" s="34"/>
      <c r="F50" s="34"/>
      <c r="G50" s="34"/>
      <c r="H50" s="34"/>
      <c r="I50" s="34"/>
      <c r="J50" s="34"/>
      <c r="K50" s="34"/>
      <c r="L50" s="34"/>
      <c r="M50" s="34"/>
      <c r="N50" s="34"/>
      <c r="O50" s="34"/>
      <c r="P50" s="78"/>
      <c r="Q50" s="78"/>
      <c r="R50" s="78"/>
      <c r="S50" s="78"/>
      <c r="T50" s="78"/>
      <c r="U50" s="78"/>
      <c r="V50" s="78"/>
      <c r="W50" s="78"/>
      <c r="X50" s="78"/>
      <c r="Y50" s="78"/>
    </row>
    <row r="51" spans="2:25">
      <c r="B51" s="172"/>
      <c r="C51" s="57" t="s">
        <v>40</v>
      </c>
      <c r="D51" s="57" t="s">
        <v>41</v>
      </c>
      <c r="E51" s="34"/>
      <c r="F51" s="34"/>
      <c r="G51" s="34"/>
      <c r="H51" s="34"/>
      <c r="I51" s="34"/>
      <c r="J51" s="34"/>
      <c r="K51" s="34"/>
      <c r="L51" s="34"/>
      <c r="M51" s="34"/>
      <c r="N51" s="34"/>
      <c r="O51" s="34"/>
      <c r="P51" s="78"/>
      <c r="Q51" s="78"/>
      <c r="R51" s="78"/>
      <c r="S51" s="78"/>
      <c r="T51" s="78"/>
      <c r="U51" s="78"/>
      <c r="V51" s="78"/>
      <c r="W51" s="78"/>
      <c r="X51" s="78"/>
      <c r="Y51" s="78"/>
    </row>
    <row r="52" spans="2:25">
      <c r="B52" s="172"/>
      <c r="C52" s="57" t="s">
        <v>42</v>
      </c>
      <c r="D52" s="57" t="s">
        <v>43</v>
      </c>
      <c r="E52" s="34"/>
      <c r="F52" s="34"/>
      <c r="G52" s="34"/>
      <c r="H52" s="34"/>
      <c r="I52" s="34"/>
      <c r="J52" s="34"/>
      <c r="K52" s="34"/>
      <c r="L52" s="34"/>
      <c r="M52" s="34"/>
      <c r="N52" s="34"/>
      <c r="O52" s="34"/>
      <c r="P52" s="78"/>
      <c r="Q52" s="78"/>
      <c r="R52" s="78"/>
      <c r="S52" s="78"/>
      <c r="T52" s="78"/>
      <c r="U52" s="78"/>
      <c r="V52" s="78"/>
      <c r="W52" s="78"/>
      <c r="X52" s="78"/>
      <c r="Y52" s="78"/>
    </row>
    <row r="53" spans="2:25">
      <c r="B53" s="172">
        <v>12</v>
      </c>
      <c r="C53" s="57">
        <v>0</v>
      </c>
      <c r="D53" s="57">
        <v>14</v>
      </c>
      <c r="E53" s="34"/>
      <c r="F53" s="34"/>
      <c r="G53" s="34"/>
      <c r="H53" s="34"/>
      <c r="I53" s="34"/>
      <c r="J53" s="34"/>
      <c r="K53" s="34"/>
      <c r="L53" s="34"/>
      <c r="M53" s="34"/>
      <c r="N53" s="34"/>
      <c r="O53" s="34"/>
      <c r="P53" s="78"/>
      <c r="Q53" s="78"/>
      <c r="R53" s="78"/>
      <c r="S53" s="78"/>
      <c r="T53" s="78"/>
      <c r="U53" s="78"/>
      <c r="V53" s="78"/>
      <c r="W53" s="78"/>
      <c r="X53" s="78"/>
      <c r="Y53" s="78"/>
    </row>
    <row r="54" spans="2:25">
      <c r="B54" s="172"/>
      <c r="C54" s="57">
        <v>15</v>
      </c>
      <c r="D54" s="57" t="s">
        <v>39</v>
      </c>
      <c r="E54" s="34"/>
      <c r="F54" s="34"/>
      <c r="G54" s="34"/>
      <c r="H54" s="34"/>
      <c r="I54" s="34"/>
      <c r="J54" s="34"/>
      <c r="K54" s="34"/>
      <c r="L54" s="34"/>
      <c r="M54" s="34"/>
      <c r="N54" s="34"/>
      <c r="O54" s="34"/>
      <c r="P54" s="78"/>
      <c r="Q54" s="78"/>
      <c r="R54" s="78"/>
      <c r="S54" s="78"/>
      <c r="T54" s="78"/>
      <c r="U54" s="78"/>
      <c r="V54" s="78"/>
      <c r="W54" s="78"/>
      <c r="X54" s="78"/>
      <c r="Y54" s="78"/>
    </row>
    <row r="55" spans="2:25">
      <c r="B55" s="172"/>
      <c r="C55" s="57" t="s">
        <v>40</v>
      </c>
      <c r="D55" s="57" t="s">
        <v>41</v>
      </c>
      <c r="E55" s="34"/>
      <c r="F55" s="34"/>
      <c r="G55" s="34"/>
      <c r="H55" s="34"/>
      <c r="I55" s="34"/>
      <c r="J55" s="34"/>
      <c r="K55" s="34"/>
      <c r="L55" s="34"/>
      <c r="M55" s="34"/>
      <c r="N55" s="35"/>
      <c r="O55" s="35"/>
      <c r="P55" s="78"/>
      <c r="Q55" s="78"/>
      <c r="R55" s="78"/>
      <c r="S55" s="78"/>
      <c r="T55" s="78"/>
      <c r="U55" s="78"/>
      <c r="V55" s="78"/>
      <c r="W55" s="78"/>
      <c r="X55" s="78"/>
      <c r="Y55" s="78"/>
    </row>
    <row r="56" spans="2:25">
      <c r="B56" s="172"/>
      <c r="C56" s="57" t="s">
        <v>42</v>
      </c>
      <c r="D56" s="59" t="s">
        <v>43</v>
      </c>
      <c r="E56" s="34"/>
      <c r="F56" s="34"/>
      <c r="G56" s="34"/>
      <c r="H56" s="34"/>
      <c r="I56" s="34"/>
      <c r="J56" s="34"/>
      <c r="K56" s="34"/>
      <c r="L56" s="34"/>
      <c r="M56" s="34"/>
      <c r="N56" s="34"/>
      <c r="O56" s="34"/>
      <c r="P56" s="78"/>
      <c r="Q56" s="78"/>
      <c r="R56" s="78"/>
      <c r="S56" s="78"/>
      <c r="T56" s="78"/>
      <c r="U56" s="78"/>
      <c r="V56" s="78"/>
      <c r="W56" s="78"/>
      <c r="X56" s="78"/>
      <c r="Y56" s="78"/>
    </row>
    <row r="57" spans="2:25">
      <c r="B57" s="172">
        <v>13</v>
      </c>
      <c r="C57" s="57">
        <v>0</v>
      </c>
      <c r="D57" s="59">
        <v>14</v>
      </c>
      <c r="E57" s="34"/>
      <c r="F57" s="34"/>
      <c r="G57" s="34"/>
      <c r="H57" s="34"/>
      <c r="I57" s="34"/>
      <c r="J57" s="34"/>
      <c r="K57" s="34"/>
      <c r="L57" s="34"/>
      <c r="M57" s="34"/>
      <c r="N57" s="34"/>
      <c r="O57" s="34"/>
      <c r="P57" s="78"/>
      <c r="Q57" s="78"/>
      <c r="R57" s="78"/>
      <c r="S57" s="78"/>
      <c r="T57" s="78"/>
      <c r="U57" s="78"/>
      <c r="V57" s="78"/>
      <c r="W57" s="78"/>
      <c r="X57" s="78"/>
      <c r="Y57" s="78"/>
    </row>
    <row r="58" spans="2:25">
      <c r="B58" s="172"/>
      <c r="C58" s="57">
        <v>15</v>
      </c>
      <c r="D58" s="59" t="s">
        <v>39</v>
      </c>
      <c r="E58" s="34"/>
      <c r="F58" s="34"/>
      <c r="G58" s="34"/>
      <c r="H58" s="34"/>
      <c r="I58" s="34"/>
      <c r="J58" s="34"/>
      <c r="K58" s="34"/>
      <c r="L58" s="34"/>
      <c r="M58" s="34"/>
      <c r="N58" s="34"/>
      <c r="O58" s="34"/>
      <c r="P58" s="78"/>
      <c r="Q58" s="78"/>
      <c r="R58" s="78"/>
      <c r="S58" s="78"/>
      <c r="T58" s="78"/>
      <c r="U58" s="78"/>
      <c r="V58" s="78"/>
      <c r="W58" s="78"/>
      <c r="X58" s="78"/>
      <c r="Y58" s="78"/>
    </row>
    <row r="59" spans="2:25">
      <c r="B59" s="172"/>
      <c r="C59" s="57" t="s">
        <v>40</v>
      </c>
      <c r="D59" s="57" t="s">
        <v>41</v>
      </c>
      <c r="E59" s="34"/>
      <c r="F59" s="34"/>
      <c r="G59" s="34"/>
      <c r="H59" s="36"/>
      <c r="I59" s="34"/>
      <c r="J59" s="36"/>
      <c r="K59" s="34"/>
      <c r="L59" s="34"/>
      <c r="M59" s="34"/>
      <c r="N59" s="36"/>
      <c r="O59" s="36"/>
      <c r="P59" s="78"/>
      <c r="Q59" s="78"/>
      <c r="R59" s="78"/>
      <c r="S59" s="78"/>
      <c r="T59" s="78"/>
      <c r="U59" s="78"/>
      <c r="V59" s="78"/>
      <c r="W59" s="78"/>
      <c r="X59" s="78"/>
      <c r="Y59" s="78"/>
    </row>
    <row r="60" spans="2:25">
      <c r="B60" s="172"/>
      <c r="C60" s="57" t="s">
        <v>42</v>
      </c>
      <c r="D60" s="57" t="s">
        <v>43</v>
      </c>
      <c r="E60" s="34"/>
      <c r="F60" s="34"/>
      <c r="G60" s="34"/>
      <c r="H60" s="34"/>
      <c r="I60" s="34"/>
      <c r="J60" s="34"/>
      <c r="K60" s="34"/>
      <c r="L60" s="34"/>
      <c r="M60" s="34"/>
      <c r="N60" s="34"/>
      <c r="O60" s="36"/>
      <c r="P60" s="78"/>
      <c r="Q60" s="78"/>
      <c r="R60" s="78"/>
      <c r="S60" s="78"/>
      <c r="T60" s="78"/>
      <c r="U60" s="78"/>
      <c r="V60" s="78"/>
      <c r="W60" s="78"/>
      <c r="X60" s="78"/>
      <c r="Y60" s="78"/>
    </row>
    <row r="61" spans="2:25">
      <c r="B61" s="172">
        <v>14</v>
      </c>
      <c r="C61" s="56">
        <v>0</v>
      </c>
      <c r="D61" s="56">
        <v>14</v>
      </c>
      <c r="E61" s="34"/>
      <c r="F61" s="34"/>
      <c r="G61" s="34"/>
      <c r="H61" s="34"/>
      <c r="I61" s="34"/>
      <c r="J61" s="34"/>
      <c r="K61" s="34"/>
      <c r="L61" s="34"/>
      <c r="M61" s="34"/>
      <c r="N61" s="34"/>
      <c r="O61" s="34"/>
      <c r="P61" s="78"/>
      <c r="Q61" s="78"/>
      <c r="R61" s="78"/>
      <c r="S61" s="78"/>
      <c r="T61" s="78"/>
      <c r="U61" s="78"/>
      <c r="V61" s="78"/>
      <c r="W61" s="78"/>
      <c r="X61" s="78"/>
      <c r="Y61" s="78"/>
    </row>
    <row r="62" spans="2:25">
      <c r="B62" s="172"/>
      <c r="C62" s="56">
        <v>15</v>
      </c>
      <c r="D62" s="56" t="s">
        <v>39</v>
      </c>
      <c r="E62" s="34"/>
      <c r="F62" s="34"/>
      <c r="G62" s="34"/>
      <c r="H62" s="34"/>
      <c r="I62" s="34"/>
      <c r="J62" s="34"/>
      <c r="K62" s="34"/>
      <c r="L62" s="34"/>
      <c r="M62" s="34"/>
      <c r="N62" s="34"/>
      <c r="O62" s="34"/>
      <c r="P62" s="78"/>
      <c r="Q62" s="78"/>
      <c r="R62" s="78"/>
      <c r="S62" s="78"/>
      <c r="T62" s="78"/>
      <c r="U62" s="78"/>
      <c r="V62" s="78"/>
      <c r="W62" s="78"/>
      <c r="X62" s="78"/>
      <c r="Y62" s="78"/>
    </row>
    <row r="63" spans="2:25">
      <c r="B63" s="172"/>
      <c r="C63" s="54" t="s">
        <v>40</v>
      </c>
      <c r="D63" s="54" t="s">
        <v>41</v>
      </c>
      <c r="E63" s="34"/>
      <c r="F63" s="34"/>
      <c r="G63" s="34"/>
      <c r="H63" s="34"/>
      <c r="I63" s="34"/>
      <c r="J63" s="34"/>
      <c r="K63" s="34"/>
      <c r="L63" s="34"/>
      <c r="M63" s="34"/>
      <c r="N63" s="34"/>
      <c r="O63" s="34"/>
      <c r="P63" s="78"/>
      <c r="Q63" s="78"/>
      <c r="R63" s="78"/>
      <c r="S63" s="78"/>
      <c r="T63" s="78"/>
      <c r="U63" s="78"/>
      <c r="V63" s="78"/>
      <c r="W63" s="78"/>
      <c r="X63" s="78"/>
      <c r="Y63" s="78"/>
    </row>
    <row r="64" spans="2:25">
      <c r="B64" s="172"/>
      <c r="C64" s="54" t="s">
        <v>42</v>
      </c>
      <c r="D64" s="54" t="s">
        <v>43</v>
      </c>
      <c r="E64" s="35"/>
      <c r="F64" s="35"/>
      <c r="G64" s="35"/>
      <c r="H64" s="35"/>
      <c r="I64" s="35"/>
      <c r="J64" s="35"/>
      <c r="K64" s="35"/>
      <c r="L64" s="35"/>
      <c r="M64" s="35"/>
      <c r="N64" s="35"/>
      <c r="O64" s="35"/>
      <c r="P64" s="78"/>
      <c r="Q64" s="78"/>
      <c r="R64" s="78"/>
      <c r="S64" s="78"/>
      <c r="T64" s="78"/>
      <c r="U64" s="78"/>
      <c r="V64" s="78"/>
      <c r="W64" s="78"/>
      <c r="X64" s="78"/>
      <c r="Y64" s="78"/>
    </row>
    <row r="65" spans="2:25">
      <c r="B65" s="172">
        <v>15</v>
      </c>
      <c r="C65" s="54">
        <v>0</v>
      </c>
      <c r="D65" s="55">
        <v>14</v>
      </c>
      <c r="E65" s="34"/>
      <c r="F65" s="34"/>
      <c r="G65" s="34"/>
      <c r="H65" s="34"/>
      <c r="I65" s="34"/>
      <c r="J65" s="34"/>
      <c r="K65" s="34"/>
      <c r="L65" s="34"/>
      <c r="M65" s="35"/>
      <c r="N65" s="34"/>
      <c r="O65" s="34"/>
      <c r="P65" s="78"/>
      <c r="Q65" s="78"/>
      <c r="R65" s="78"/>
      <c r="S65" s="78"/>
      <c r="T65" s="78"/>
      <c r="U65" s="78"/>
      <c r="V65" s="78"/>
      <c r="W65" s="78"/>
      <c r="X65" s="78"/>
      <c r="Y65" s="78"/>
    </row>
    <row r="66" spans="2:25">
      <c r="B66" s="172"/>
      <c r="C66" s="54">
        <v>15</v>
      </c>
      <c r="D66" s="55" t="s">
        <v>39</v>
      </c>
      <c r="E66" s="34"/>
      <c r="F66" s="34"/>
      <c r="G66" s="34"/>
      <c r="H66" s="34"/>
      <c r="I66" s="34"/>
      <c r="J66" s="34"/>
      <c r="K66" s="34"/>
      <c r="L66" s="34"/>
      <c r="M66" s="34"/>
      <c r="N66" s="34"/>
      <c r="O66" s="34"/>
      <c r="P66" s="78"/>
      <c r="Q66" s="78"/>
      <c r="R66" s="78"/>
      <c r="S66" s="78"/>
      <c r="T66" s="78"/>
      <c r="U66" s="78"/>
      <c r="V66" s="78"/>
      <c r="W66" s="78"/>
      <c r="X66" s="78"/>
      <c r="Y66" s="78"/>
    </row>
    <row r="67" spans="2:25">
      <c r="B67" s="172"/>
      <c r="C67" s="54" t="s">
        <v>40</v>
      </c>
      <c r="D67" s="54" t="s">
        <v>41</v>
      </c>
      <c r="E67" s="36"/>
      <c r="F67" s="36"/>
      <c r="G67" s="36"/>
      <c r="H67" s="36"/>
      <c r="I67" s="36"/>
      <c r="J67" s="36"/>
      <c r="K67" s="36"/>
      <c r="L67" s="36"/>
      <c r="M67" s="36"/>
      <c r="N67" s="36"/>
      <c r="O67" s="36"/>
      <c r="P67" s="78"/>
      <c r="Q67" s="78"/>
      <c r="R67" s="78"/>
      <c r="S67" s="78"/>
      <c r="T67" s="78"/>
      <c r="U67" s="78"/>
      <c r="V67" s="78"/>
      <c r="W67" s="78"/>
      <c r="X67" s="78"/>
      <c r="Y67" s="78"/>
    </row>
    <row r="68" spans="2:25">
      <c r="B68" s="172"/>
      <c r="C68" s="54" t="s">
        <v>42</v>
      </c>
      <c r="D68" s="54" t="s">
        <v>43</v>
      </c>
      <c r="E68" s="34"/>
      <c r="F68" s="34"/>
      <c r="G68" s="34"/>
      <c r="H68" s="34"/>
      <c r="I68" s="34"/>
      <c r="J68" s="34"/>
      <c r="K68" s="34"/>
      <c r="L68" s="34"/>
      <c r="M68" s="34"/>
      <c r="N68" s="34"/>
      <c r="O68" s="34"/>
      <c r="P68" s="78"/>
      <c r="Q68" s="78"/>
      <c r="R68" s="78"/>
      <c r="S68" s="78"/>
      <c r="T68" s="78"/>
      <c r="U68" s="78"/>
      <c r="V68" s="78"/>
      <c r="W68" s="78"/>
      <c r="X68" s="78"/>
      <c r="Y68" s="78"/>
    </row>
    <row r="69" spans="2:25">
      <c r="B69" s="172">
        <v>16</v>
      </c>
      <c r="C69" s="54">
        <v>0</v>
      </c>
      <c r="D69" s="54">
        <v>14</v>
      </c>
      <c r="E69" s="34"/>
      <c r="F69" s="34"/>
      <c r="G69" s="34"/>
      <c r="H69" s="34"/>
      <c r="I69" s="34"/>
      <c r="J69" s="34"/>
      <c r="K69" s="34"/>
      <c r="L69" s="34"/>
      <c r="M69" s="34"/>
      <c r="N69" s="34"/>
      <c r="O69" s="34"/>
      <c r="P69" s="78"/>
      <c r="Q69" s="78"/>
      <c r="R69" s="78"/>
      <c r="S69" s="78"/>
      <c r="T69" s="78"/>
      <c r="U69" s="78"/>
      <c r="V69" s="78"/>
      <c r="W69" s="78"/>
      <c r="X69" s="78"/>
      <c r="Y69" s="78"/>
    </row>
    <row r="70" spans="2:25">
      <c r="B70" s="172"/>
      <c r="C70" s="54">
        <v>15</v>
      </c>
      <c r="D70" s="54" t="s">
        <v>39</v>
      </c>
      <c r="E70" s="34"/>
      <c r="F70" s="34"/>
      <c r="G70" s="34"/>
      <c r="H70" s="34"/>
      <c r="I70" s="34"/>
      <c r="J70" s="34"/>
      <c r="K70" s="34"/>
      <c r="L70" s="34"/>
      <c r="M70" s="34"/>
      <c r="N70" s="34"/>
      <c r="O70" s="34"/>
      <c r="P70" s="78"/>
      <c r="Q70" s="78"/>
      <c r="R70" s="78"/>
      <c r="S70" s="78"/>
      <c r="T70" s="78"/>
      <c r="U70" s="78"/>
      <c r="V70" s="78"/>
      <c r="W70" s="78"/>
      <c r="X70" s="78"/>
      <c r="Y70" s="78"/>
    </row>
    <row r="71" spans="2:25">
      <c r="B71" s="172"/>
      <c r="C71" s="54" t="s">
        <v>40</v>
      </c>
      <c r="D71" s="54" t="s">
        <v>41</v>
      </c>
      <c r="E71" s="34"/>
      <c r="F71" s="34"/>
      <c r="G71" s="34"/>
      <c r="H71" s="34"/>
      <c r="I71" s="34"/>
      <c r="J71" s="34"/>
      <c r="K71" s="34"/>
      <c r="L71" s="34"/>
      <c r="M71" s="34"/>
      <c r="N71" s="34"/>
      <c r="O71" s="34"/>
      <c r="P71" s="78"/>
      <c r="Q71" s="78"/>
      <c r="R71" s="78"/>
      <c r="S71" s="78"/>
      <c r="T71" s="78"/>
      <c r="U71" s="78"/>
      <c r="V71" s="78"/>
      <c r="W71" s="78"/>
      <c r="X71" s="78"/>
      <c r="Y71" s="78"/>
    </row>
    <row r="72" spans="2:25">
      <c r="B72" s="172"/>
      <c r="C72" s="54" t="s">
        <v>42</v>
      </c>
      <c r="D72" s="54" t="s">
        <v>43</v>
      </c>
      <c r="E72" s="34"/>
      <c r="F72" s="34"/>
      <c r="G72" s="34"/>
      <c r="H72" s="34"/>
      <c r="I72" s="34"/>
      <c r="J72" s="34"/>
      <c r="K72" s="34"/>
      <c r="L72" s="34"/>
      <c r="M72" s="34"/>
      <c r="N72" s="34"/>
      <c r="O72" s="34"/>
      <c r="P72" s="78"/>
      <c r="Q72" s="78"/>
      <c r="R72" s="78"/>
      <c r="S72" s="78"/>
      <c r="T72" s="78"/>
      <c r="U72" s="78"/>
      <c r="V72" s="78"/>
      <c r="W72" s="78"/>
      <c r="X72" s="78"/>
      <c r="Y72" s="78"/>
    </row>
    <row r="73" spans="2:25">
      <c r="B73" s="172">
        <v>17</v>
      </c>
      <c r="C73" s="54">
        <v>0</v>
      </c>
      <c r="D73" s="54">
        <v>14</v>
      </c>
      <c r="E73" s="34"/>
      <c r="F73" s="34"/>
      <c r="G73" s="34"/>
      <c r="H73" s="34"/>
      <c r="I73" s="34"/>
      <c r="J73" s="34"/>
      <c r="K73" s="34"/>
      <c r="L73" s="34"/>
      <c r="M73" s="34"/>
      <c r="N73" s="34"/>
      <c r="O73" s="34"/>
      <c r="P73" s="78"/>
      <c r="Q73" s="78"/>
      <c r="R73" s="78"/>
      <c r="S73" s="78"/>
      <c r="T73" s="78"/>
      <c r="U73" s="78"/>
      <c r="V73" s="78"/>
      <c r="W73" s="78"/>
      <c r="X73" s="78"/>
      <c r="Y73" s="78"/>
    </row>
    <row r="74" spans="2:25">
      <c r="B74" s="172"/>
      <c r="C74" s="54">
        <v>15</v>
      </c>
      <c r="D74" s="54" t="s">
        <v>39</v>
      </c>
      <c r="E74" s="34"/>
      <c r="F74" s="34"/>
      <c r="G74" s="34"/>
      <c r="H74" s="34"/>
      <c r="I74" s="34"/>
      <c r="J74" s="34"/>
      <c r="K74" s="34"/>
      <c r="L74" s="34"/>
      <c r="M74" s="34"/>
      <c r="N74" s="34"/>
      <c r="O74" s="34"/>
      <c r="P74" s="78"/>
      <c r="Q74" s="78"/>
      <c r="R74" s="78"/>
      <c r="S74" s="78"/>
      <c r="T74" s="78"/>
      <c r="U74" s="78"/>
      <c r="V74" s="78"/>
      <c r="W74" s="78"/>
      <c r="X74" s="78"/>
      <c r="Y74" s="78"/>
    </row>
    <row r="75" spans="2:25">
      <c r="B75" s="172"/>
      <c r="C75" s="54" t="s">
        <v>40</v>
      </c>
      <c r="D75" s="54" t="s">
        <v>41</v>
      </c>
      <c r="E75" s="34"/>
      <c r="F75" s="34"/>
      <c r="G75" s="34"/>
      <c r="H75" s="34"/>
      <c r="I75" s="34"/>
      <c r="J75" s="34"/>
      <c r="K75" s="34"/>
      <c r="L75" s="34"/>
      <c r="M75" s="34"/>
      <c r="N75" s="34"/>
      <c r="O75" s="34"/>
      <c r="P75" s="78"/>
      <c r="Q75" s="78"/>
      <c r="R75" s="78"/>
      <c r="S75" s="78"/>
      <c r="T75" s="78"/>
      <c r="U75" s="78"/>
      <c r="V75" s="78"/>
      <c r="W75" s="78"/>
      <c r="X75" s="78"/>
      <c r="Y75" s="78"/>
    </row>
    <row r="76" spans="2:25">
      <c r="B76" s="172"/>
      <c r="C76" s="54" t="s">
        <v>42</v>
      </c>
      <c r="D76" s="54" t="s">
        <v>43</v>
      </c>
      <c r="E76" s="34"/>
      <c r="F76" s="34"/>
      <c r="G76" s="34"/>
      <c r="H76" s="34"/>
      <c r="I76" s="34"/>
      <c r="J76" s="34"/>
      <c r="K76" s="34"/>
      <c r="L76" s="34"/>
      <c r="M76" s="34"/>
      <c r="N76" s="34"/>
      <c r="O76" s="34"/>
      <c r="P76" s="78"/>
      <c r="Q76" s="78"/>
      <c r="R76" s="78"/>
      <c r="S76" s="78"/>
      <c r="T76" s="78"/>
      <c r="U76" s="78"/>
      <c r="V76" s="78"/>
      <c r="W76" s="78"/>
      <c r="X76" s="78"/>
      <c r="Y76" s="78"/>
    </row>
    <row r="77" spans="2:25">
      <c r="B77" s="172">
        <v>18</v>
      </c>
      <c r="C77" s="54">
        <v>0</v>
      </c>
      <c r="D77" s="54">
        <v>14</v>
      </c>
      <c r="E77" s="34"/>
      <c r="F77" s="34"/>
      <c r="G77" s="34"/>
      <c r="H77" s="34"/>
      <c r="I77" s="34"/>
      <c r="J77" s="34"/>
      <c r="K77" s="34"/>
      <c r="L77" s="34"/>
      <c r="M77" s="34"/>
      <c r="N77" s="34"/>
      <c r="O77" s="34"/>
      <c r="P77" s="5"/>
      <c r="Q77" s="5"/>
      <c r="R77" s="5"/>
      <c r="S77" s="5"/>
    </row>
    <row r="78" spans="2:25">
      <c r="B78" s="172"/>
      <c r="C78" s="54">
        <v>15</v>
      </c>
      <c r="D78" s="54" t="s">
        <v>39</v>
      </c>
      <c r="E78" s="34"/>
      <c r="F78" s="34"/>
      <c r="G78" s="34"/>
      <c r="H78" s="34"/>
      <c r="I78" s="34"/>
      <c r="J78" s="34"/>
      <c r="K78" s="34"/>
      <c r="L78" s="34"/>
      <c r="M78" s="34"/>
      <c r="N78" s="34"/>
      <c r="O78" s="34"/>
      <c r="P78" s="5"/>
      <c r="Q78" s="5"/>
      <c r="R78" s="5"/>
      <c r="S78" s="5"/>
    </row>
    <row r="79" spans="2:25">
      <c r="B79" s="172"/>
      <c r="C79" s="54" t="s">
        <v>40</v>
      </c>
      <c r="D79" s="54" t="s">
        <v>41</v>
      </c>
      <c r="E79" s="34"/>
      <c r="F79" s="34"/>
      <c r="G79" s="34"/>
      <c r="H79" s="34"/>
      <c r="I79" s="34"/>
      <c r="J79" s="34"/>
      <c r="K79" s="34"/>
      <c r="L79" s="34"/>
      <c r="M79" s="34"/>
      <c r="N79" s="34"/>
      <c r="O79" s="34"/>
      <c r="P79" s="5"/>
      <c r="Q79" s="5"/>
      <c r="R79" s="5"/>
      <c r="S79" s="5"/>
    </row>
    <row r="80" spans="2:25">
      <c r="B80" s="172"/>
      <c r="C80" s="54" t="s">
        <v>42</v>
      </c>
      <c r="D80" s="54" t="s">
        <v>43</v>
      </c>
      <c r="E80" s="34"/>
      <c r="F80" s="34"/>
      <c r="G80" s="34"/>
      <c r="H80" s="34"/>
      <c r="I80" s="34"/>
      <c r="J80" s="34"/>
      <c r="K80" s="34"/>
      <c r="L80" s="34"/>
      <c r="M80" s="34"/>
      <c r="N80" s="34"/>
      <c r="O80" s="34"/>
      <c r="P80" s="5"/>
      <c r="Q80" s="5"/>
      <c r="R80" s="5"/>
      <c r="S80" s="5"/>
    </row>
    <row r="81" spans="2:19">
      <c r="B81" s="172">
        <v>19</v>
      </c>
      <c r="C81" s="54">
        <v>0</v>
      </c>
      <c r="D81" s="54">
        <v>14</v>
      </c>
      <c r="E81" s="34"/>
      <c r="F81" s="34"/>
      <c r="G81" s="34"/>
      <c r="H81" s="34"/>
      <c r="I81" s="34"/>
      <c r="J81" s="34"/>
      <c r="K81" s="34"/>
      <c r="L81" s="34"/>
      <c r="M81" s="34"/>
      <c r="N81" s="34"/>
      <c r="O81" s="34"/>
      <c r="P81" s="5"/>
      <c r="Q81" s="5"/>
      <c r="R81" s="5"/>
      <c r="S81" s="5"/>
    </row>
    <row r="82" spans="2:19">
      <c r="B82" s="172"/>
      <c r="C82" s="54">
        <v>15</v>
      </c>
      <c r="D82" s="54" t="s">
        <v>39</v>
      </c>
      <c r="E82" s="34"/>
      <c r="F82" s="34"/>
      <c r="G82" s="34"/>
      <c r="H82" s="34"/>
      <c r="I82" s="34"/>
      <c r="J82" s="34"/>
      <c r="K82" s="34"/>
      <c r="L82" s="34"/>
      <c r="M82" s="34"/>
      <c r="N82" s="34"/>
      <c r="O82" s="34"/>
      <c r="P82" s="5"/>
      <c r="Q82" s="5"/>
      <c r="R82" s="5"/>
      <c r="S82" s="5"/>
    </row>
    <row r="83" spans="2:19">
      <c r="B83" s="172"/>
      <c r="C83" s="54" t="s">
        <v>40</v>
      </c>
      <c r="D83" s="54" t="s">
        <v>41</v>
      </c>
      <c r="E83" s="34"/>
      <c r="F83" s="34"/>
      <c r="G83" s="34"/>
      <c r="H83" s="34"/>
      <c r="I83" s="34"/>
      <c r="J83" s="34"/>
      <c r="K83" s="34"/>
      <c r="L83" s="34"/>
      <c r="M83" s="34"/>
      <c r="N83" s="34"/>
      <c r="O83" s="34"/>
      <c r="P83" s="5"/>
      <c r="Q83" s="5"/>
      <c r="R83" s="5"/>
      <c r="S83" s="5"/>
    </row>
    <row r="84" spans="2:19">
      <c r="B84" s="172"/>
      <c r="C84" s="54" t="s">
        <v>42</v>
      </c>
      <c r="D84" s="54" t="s">
        <v>43</v>
      </c>
      <c r="E84" s="34"/>
      <c r="F84" s="34"/>
      <c r="G84" s="34"/>
      <c r="H84" s="34"/>
      <c r="I84" s="34"/>
      <c r="J84" s="34"/>
      <c r="K84" s="34"/>
      <c r="L84" s="34"/>
      <c r="M84" s="34"/>
      <c r="N84" s="34"/>
      <c r="O84" s="34"/>
      <c r="P84" s="5"/>
      <c r="Q84" s="5"/>
      <c r="R84" s="5"/>
      <c r="S84" s="5"/>
    </row>
    <row r="85" spans="2:19">
      <c r="C85" s="27"/>
      <c r="D85" s="27"/>
    </row>
    <row r="86" spans="2:19">
      <c r="C86" s="27"/>
      <c r="D86" s="27"/>
    </row>
    <row r="87" spans="2:19">
      <c r="C87" s="37"/>
      <c r="D87" s="37" t="s">
        <v>353</v>
      </c>
      <c r="E87" s="37"/>
    </row>
    <row r="88" spans="2:19">
      <c r="C88" s="37"/>
      <c r="D88" s="37" t="s">
        <v>44</v>
      </c>
      <c r="E88" s="37"/>
    </row>
    <row r="89" spans="2:19">
      <c r="C89" s="37"/>
      <c r="D89" s="37" t="s">
        <v>196</v>
      </c>
      <c r="E89" s="37"/>
    </row>
    <row r="90" spans="2:19">
      <c r="C90" s="37"/>
      <c r="D90" s="37" t="s">
        <v>45</v>
      </c>
      <c r="E90" s="37"/>
    </row>
    <row r="91" spans="2:19">
      <c r="C91" s="37"/>
      <c r="D91" s="37" t="s">
        <v>46</v>
      </c>
      <c r="E91" s="37"/>
    </row>
    <row r="92" spans="2:19">
      <c r="C92" s="37"/>
      <c r="D92" s="37" t="s">
        <v>47</v>
      </c>
      <c r="E92" s="37"/>
    </row>
    <row r="93" spans="2:19">
      <c r="C93" s="37"/>
      <c r="D93" s="37" t="s">
        <v>197</v>
      </c>
      <c r="E93" s="37"/>
    </row>
    <row r="94" spans="2:19">
      <c r="C94" s="144"/>
      <c r="D94" s="37" t="s">
        <v>198</v>
      </c>
      <c r="E94" s="37"/>
    </row>
    <row r="95" spans="2:19">
      <c r="C95" s="144"/>
      <c r="D95" s="38" t="s">
        <v>48</v>
      </c>
      <c r="E95" s="37"/>
    </row>
    <row r="96" spans="2:19">
      <c r="C96" s="144"/>
      <c r="D96" s="37" t="s">
        <v>13</v>
      </c>
      <c r="E96" s="37"/>
    </row>
    <row r="97" spans="3:19">
      <c r="C97" s="144"/>
      <c r="D97" s="37" t="s">
        <v>12</v>
      </c>
      <c r="E97" s="37"/>
    </row>
    <row r="98" spans="3:19">
      <c r="C98" s="144"/>
      <c r="D98" s="37" t="s">
        <v>49</v>
      </c>
      <c r="E98" s="37"/>
    </row>
    <row r="99" spans="3:19">
      <c r="D99" s="29"/>
    </row>
    <row r="100" spans="3:19">
      <c r="D100" s="24"/>
      <c r="E100" s="5"/>
      <c r="F100" s="5"/>
      <c r="G100" s="5"/>
      <c r="H100" s="5"/>
      <c r="I100" s="5"/>
      <c r="J100" s="5"/>
      <c r="K100" s="5"/>
      <c r="L100" s="5"/>
      <c r="M100" s="5"/>
      <c r="N100" s="5"/>
      <c r="O100" s="5"/>
      <c r="P100" s="5"/>
      <c r="Q100" s="5"/>
      <c r="R100" s="5"/>
      <c r="S100" s="5"/>
    </row>
    <row r="101" spans="3:19">
      <c r="E101" s="5"/>
      <c r="F101" s="5"/>
      <c r="G101" s="5"/>
      <c r="H101" s="5"/>
      <c r="I101" s="5"/>
      <c r="J101" s="5"/>
      <c r="K101" s="5"/>
      <c r="L101" s="5"/>
      <c r="M101" s="5"/>
      <c r="N101" s="5"/>
      <c r="O101" s="5"/>
      <c r="P101" s="5"/>
      <c r="Q101" s="5"/>
      <c r="R101" s="5"/>
      <c r="S101" s="5"/>
    </row>
    <row r="102" spans="3:19">
      <c r="E102" s="5"/>
      <c r="F102" s="5"/>
      <c r="G102" s="5"/>
      <c r="H102" s="5"/>
      <c r="I102" s="5"/>
      <c r="J102" s="5"/>
      <c r="K102" s="5"/>
      <c r="L102" s="5"/>
      <c r="M102" s="5"/>
      <c r="N102" s="5"/>
      <c r="O102" s="5"/>
      <c r="P102" s="5"/>
      <c r="Q102" s="5"/>
      <c r="R102" s="5"/>
      <c r="S102" s="5"/>
    </row>
    <row r="103" spans="3:19">
      <c r="E103" s="5"/>
      <c r="F103" s="5"/>
      <c r="G103" s="5"/>
      <c r="H103" s="5"/>
      <c r="I103" s="5"/>
      <c r="J103" s="5"/>
      <c r="K103" s="5"/>
      <c r="L103" s="5"/>
      <c r="M103" s="5"/>
      <c r="N103" s="5"/>
      <c r="O103" s="5"/>
      <c r="P103" s="5"/>
      <c r="Q103" s="5"/>
      <c r="R103" s="5"/>
      <c r="S103" s="5"/>
    </row>
    <row r="104" spans="3:19">
      <c r="E104" s="5"/>
      <c r="F104" s="5"/>
      <c r="G104" s="5"/>
      <c r="H104" s="5"/>
      <c r="I104" s="5"/>
      <c r="J104" s="5"/>
      <c r="K104" s="5"/>
      <c r="L104" s="5"/>
      <c r="M104" s="5"/>
      <c r="N104" s="5"/>
      <c r="O104" s="5"/>
      <c r="P104" s="5"/>
      <c r="Q104" s="5"/>
      <c r="R104" s="5"/>
      <c r="S104" s="5"/>
    </row>
    <row r="105" spans="3:19">
      <c r="E105" s="5"/>
      <c r="F105" s="5"/>
      <c r="G105" s="5"/>
      <c r="H105" s="5"/>
      <c r="I105" s="5"/>
      <c r="J105" s="5"/>
      <c r="K105" s="5"/>
      <c r="L105" s="5"/>
      <c r="M105" s="5"/>
      <c r="N105" s="5"/>
      <c r="O105" s="5"/>
      <c r="P105" s="5"/>
      <c r="Q105" s="5"/>
      <c r="R105" s="5"/>
      <c r="S105" s="5"/>
    </row>
  </sheetData>
  <mergeCells count="23">
    <mergeCell ref="B53:B56"/>
    <mergeCell ref="C4:I4"/>
    <mergeCell ref="C11:O11"/>
    <mergeCell ref="B27:D27"/>
    <mergeCell ref="E27:I27"/>
    <mergeCell ref="B28:B32"/>
    <mergeCell ref="C28:D28"/>
    <mergeCell ref="C29:D29"/>
    <mergeCell ref="C30:D30"/>
    <mergeCell ref="C31:D31"/>
    <mergeCell ref="C32:D32"/>
    <mergeCell ref="B33:B36"/>
    <mergeCell ref="B37:B40"/>
    <mergeCell ref="B41:B44"/>
    <mergeCell ref="B45:B48"/>
    <mergeCell ref="B49:B52"/>
    <mergeCell ref="B81:B84"/>
    <mergeCell ref="B57:B60"/>
    <mergeCell ref="B61:B64"/>
    <mergeCell ref="B65:B68"/>
    <mergeCell ref="B69:B72"/>
    <mergeCell ref="B73:B76"/>
    <mergeCell ref="B77:B80"/>
  </mergeCells>
  <phoneticPr fontId="1"/>
  <conditionalFormatting sqref="E33:Z84">
    <cfRule type="notContainsBlanks" dxfId="7" priority="12">
      <formula>LEN(TRIM(E33))&gt;0</formula>
    </cfRule>
  </conditionalFormatting>
  <dataValidations count="1">
    <dataValidation type="list" allowBlank="1" showInputMessage="1" sqref="P39:X75 P33:Z38 P76:Z84 E33:O84" xr:uid="{803062CB-4B4E-4A40-B3AF-C301AECFF6AF}">
      <formula1>$D$88:$D$98</formula1>
    </dataValidation>
  </dataValidations>
  <pageMargins left="0.23622047244094491" right="0.23622047244094491" top="0.74803149606299213" bottom="0.74803149606299213" header="0.31496062992125984" footer="0.31496062992125984"/>
  <pageSetup paperSize="8" scale="62" orientation="portrait" cellComments="asDisplayed" r:id="rId1"/>
  <ignoredErrors>
    <ignoredError sqref="D34 C35:D36 D38:D43 C39:C48 D44:D55 C51:C63 D56:D72 C64:C72 C75:C84 D74:D84" numberStoredAsText="1"/>
  </ignoredErrors>
  <extLst>
    <ext xmlns:x14="http://schemas.microsoft.com/office/spreadsheetml/2009/9/main" uri="{78C0D931-6437-407d-A8EE-F0AAD7539E65}">
      <x14:conditionalFormattings>
        <x14:conditionalFormatting xmlns:xm="http://schemas.microsoft.com/office/excel/2006/main">
          <x14:cfRule type="containsText" priority="1" operator="containsText" id="{ECAA0855-226C-453C-9DFC-5239A45CF03B}">
            <xm:f>NOT(ISERROR(SEARCH($D$98,E33)))</xm:f>
            <xm:f>$D$98</xm:f>
            <x14:dxf>
              <fill>
                <patternFill>
                  <bgColor theme="0" tint="-4.9989318521683403E-2"/>
                </patternFill>
              </fill>
            </x14:dxf>
          </x14:cfRule>
          <x14:cfRule type="containsText" priority="2" operator="containsText" id="{A9EB7A58-F030-405E-B2E2-206918023EE5}">
            <xm:f>NOT(ISERROR(SEARCH($D$97,E33)))</xm:f>
            <xm:f>$D$97</xm:f>
            <x14:dxf>
              <fill>
                <patternFill>
                  <bgColor theme="3" tint="0.89996032593768116"/>
                </patternFill>
              </fill>
            </x14:dxf>
          </x14:cfRule>
          <x14:cfRule type="containsText" priority="3" operator="containsText" id="{CFC3E2F8-FB51-44B7-9B86-E4FA09B9A9DA}">
            <xm:f>NOT(ISERROR(SEARCH($D$96,E33)))</xm:f>
            <xm:f>$D$96</xm:f>
            <x14:dxf>
              <fill>
                <patternFill>
                  <bgColor theme="9" tint="0.79998168889431442"/>
                </patternFill>
              </fill>
            </x14:dxf>
          </x14:cfRule>
          <x14:cfRule type="containsText" priority="4" operator="containsText" id="{848DED76-E7C1-465A-B62A-6474EFC99845}">
            <xm:f>NOT(ISERROR(SEARCH($D$95,E33)))</xm:f>
            <xm:f>$D$95</xm:f>
            <x14:dxf>
              <fill>
                <patternFill>
                  <bgColor theme="9" tint="0.79998168889431442"/>
                </patternFill>
              </fill>
            </x14:dxf>
          </x14:cfRule>
          <x14:cfRule type="containsText" priority="5" operator="containsText" id="{CA3E4A92-00DB-4D28-B0B2-E9F9B6083B4D}">
            <xm:f>NOT(ISERROR(SEARCH($D$94,E33)))</xm:f>
            <xm:f>$D$94</xm:f>
            <x14:dxf>
              <fill>
                <patternFill>
                  <bgColor theme="9" tint="0.79998168889431442"/>
                </patternFill>
              </fill>
            </x14:dxf>
          </x14:cfRule>
          <x14:cfRule type="containsText" priority="6" operator="containsText" id="{9F49C2BA-EFD3-44AB-9951-F705F1AA4022}">
            <xm:f>NOT(ISERROR(SEARCH($D$93,E33)))</xm:f>
            <xm:f>$D$93</xm:f>
            <x14:dxf>
              <fill>
                <patternFill>
                  <bgColor theme="9" tint="0.79998168889431442"/>
                </patternFill>
              </fill>
            </x14:dxf>
          </x14:cfRule>
          <x14:cfRule type="containsText" priority="7" operator="containsText" id="{43DF3147-43D7-49DC-A189-75E50E372C32}">
            <xm:f>NOT(ISERROR(SEARCH($D$92,E33)))</xm:f>
            <xm:f>$D$92</xm:f>
            <x14:dxf>
              <fill>
                <patternFill>
                  <bgColor rgb="FFFFFFCC"/>
                </patternFill>
              </fill>
            </x14:dxf>
          </x14:cfRule>
          <x14:cfRule type="containsText" priority="8" operator="containsText" id="{06EC32A1-117F-4A47-AAC0-BA9F67DF2ECF}">
            <xm:f>NOT(ISERROR(SEARCH($D$91,E33)))</xm:f>
            <xm:f>$D$91</xm:f>
            <x14:dxf>
              <fill>
                <patternFill>
                  <bgColor rgb="FFFFFFCC"/>
                </patternFill>
              </fill>
            </x14:dxf>
          </x14:cfRule>
          <x14:cfRule type="containsText" priority="9" operator="containsText" id="{F2C04CAA-EE9F-4882-97F5-CB0B3DB30574}">
            <xm:f>NOT(ISERROR(SEARCH($D$90,E33)))</xm:f>
            <xm:f>$D$90</xm:f>
            <x14:dxf>
              <fill>
                <patternFill>
                  <bgColor rgb="FFFFFFCC"/>
                </patternFill>
              </fill>
            </x14:dxf>
          </x14:cfRule>
          <x14:cfRule type="beginsWith" priority="10" operator="beginsWith" id="{451A4291-E5BB-42D2-8BEE-FC0FF71F73DA}">
            <xm:f>LEFT(E33,LEN($D$89))=$D$89</xm:f>
            <xm:f>$D$89</xm:f>
            <x14:dxf>
              <fill>
                <patternFill>
                  <bgColor rgb="FFFFFFCC"/>
                </patternFill>
              </fill>
            </x14:dxf>
          </x14:cfRule>
          <x14:cfRule type="containsText" priority="11" operator="containsText" id="{2E7747CE-1F70-415B-A469-45CCF0544D9E}">
            <xm:f>NOT(ISERROR(SEARCH($D$88,E33)))</xm:f>
            <xm:f>$D$88</xm:f>
            <x14:dxf>
              <fill>
                <patternFill>
                  <bgColor rgb="FFFFFFCC"/>
                </patternFill>
              </fill>
            </x14:dxf>
          </x14:cfRule>
          <xm:sqref>E33:Z84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F3EF8-0A08-428D-852A-3C269713DB69}">
  <sheetPr>
    <pageSetUpPr fitToPage="1"/>
  </sheetPr>
  <dimension ref="A1:N111"/>
  <sheetViews>
    <sheetView view="pageBreakPreview" topLeftCell="A94" zoomScale="70" zoomScaleNormal="100" zoomScaleSheetLayoutView="70" workbookViewId="0">
      <selection activeCell="M88" sqref="M88"/>
    </sheetView>
  </sheetViews>
  <sheetFormatPr defaultColWidth="9" defaultRowHeight="18"/>
  <cols>
    <col min="1" max="1" width="4.1640625" style="5" customWidth="1"/>
    <col min="2" max="2" width="4.6640625" style="5" customWidth="1"/>
    <col min="3" max="3" width="14.08203125" style="5" customWidth="1"/>
    <col min="4" max="5" width="11.33203125" style="51" customWidth="1"/>
    <col min="6" max="14" width="11.33203125" style="5" customWidth="1"/>
    <col min="15" max="15" width="8.58203125" style="5" customWidth="1"/>
    <col min="16" max="16384" width="9" style="5"/>
  </cols>
  <sheetData>
    <row r="1" spans="1:13" ht="29">
      <c r="A1" s="98" t="s">
        <v>284</v>
      </c>
      <c r="B1" s="31"/>
      <c r="C1" s="31"/>
      <c r="D1" s="137"/>
      <c r="E1" s="137"/>
      <c r="F1" s="31"/>
      <c r="G1" s="31"/>
      <c r="H1" s="31"/>
      <c r="I1" s="31"/>
      <c r="J1" s="31"/>
      <c r="K1" s="31"/>
    </row>
    <row r="2" spans="1:13" customFormat="1" ht="18" customHeight="1">
      <c r="A2" s="98"/>
      <c r="B2" s="32" t="s">
        <v>337</v>
      </c>
      <c r="C2" s="31"/>
      <c r="D2" s="137"/>
      <c r="E2" s="137"/>
      <c r="F2" s="31"/>
      <c r="G2" s="31"/>
      <c r="H2" s="31"/>
      <c r="I2" s="31"/>
      <c r="J2" s="31"/>
      <c r="K2" s="31"/>
    </row>
    <row r="3" spans="1:13" customFormat="1" ht="18" customHeight="1">
      <c r="A3" s="98"/>
      <c r="B3" s="32" t="s">
        <v>188</v>
      </c>
      <c r="C3" s="31"/>
      <c r="D3" s="137"/>
      <c r="E3" s="137"/>
      <c r="F3" s="31"/>
      <c r="G3" s="31"/>
      <c r="H3" s="31"/>
      <c r="I3" s="31"/>
      <c r="J3" s="31"/>
      <c r="K3" s="31"/>
    </row>
    <row r="4" spans="1:13" customFormat="1" ht="97.75" customHeight="1">
      <c r="A4" s="98"/>
      <c r="B4" s="32"/>
      <c r="C4" s="174" t="s">
        <v>285</v>
      </c>
      <c r="D4" s="174"/>
      <c r="E4" s="174"/>
      <c r="F4" s="174"/>
      <c r="G4" s="174"/>
      <c r="H4" s="174"/>
      <c r="I4" s="174"/>
      <c r="J4" s="174"/>
      <c r="K4" s="31"/>
    </row>
    <row r="5" spans="1:13" customFormat="1" ht="17.5" customHeight="1">
      <c r="A5" s="98"/>
      <c r="B5" s="32" t="s">
        <v>286</v>
      </c>
      <c r="C5" s="135"/>
      <c r="D5" s="135"/>
      <c r="E5" s="135"/>
      <c r="F5" s="135"/>
      <c r="G5" s="135"/>
      <c r="H5" s="135"/>
      <c r="I5" s="135"/>
      <c r="J5" s="31"/>
      <c r="K5" s="31"/>
    </row>
    <row r="6" spans="1:13" customFormat="1" ht="65.5" customHeight="1">
      <c r="A6" s="98"/>
      <c r="B6" s="32"/>
      <c r="C6" s="174" t="s">
        <v>287</v>
      </c>
      <c r="D6" s="174"/>
      <c r="E6" s="174"/>
      <c r="F6" s="174"/>
      <c r="G6" s="174"/>
      <c r="H6" s="174"/>
      <c r="I6" s="174"/>
      <c r="J6" s="174"/>
      <c r="K6" s="174"/>
    </row>
    <row r="7" spans="1:13" ht="18" customHeight="1">
      <c r="A7" s="98"/>
      <c r="B7" s="31"/>
      <c r="C7" s="31"/>
      <c r="D7" s="137"/>
      <c r="E7" s="137"/>
      <c r="F7" s="31"/>
      <c r="G7" s="31"/>
      <c r="H7" s="31"/>
      <c r="I7" s="31"/>
      <c r="J7" s="31"/>
      <c r="K7" s="31"/>
    </row>
    <row r="8" spans="1:13">
      <c r="A8" s="31"/>
      <c r="B8" s="32" t="s">
        <v>121</v>
      </c>
      <c r="C8" s="32"/>
      <c r="D8" s="137"/>
      <c r="E8" s="137"/>
      <c r="F8" s="31"/>
      <c r="G8" s="31"/>
      <c r="H8" s="31"/>
      <c r="I8" s="31"/>
      <c r="J8" s="31"/>
      <c r="K8" s="31"/>
    </row>
    <row r="9" spans="1:13">
      <c r="A9" s="31"/>
      <c r="B9" s="99"/>
      <c r="C9" s="32" t="s">
        <v>135</v>
      </c>
      <c r="D9" s="137"/>
      <c r="E9" s="137"/>
      <c r="F9" s="31"/>
      <c r="G9" s="31"/>
      <c r="H9" s="31"/>
      <c r="I9" s="31"/>
      <c r="J9" s="31"/>
      <c r="K9" s="31"/>
    </row>
    <row r="10" spans="1:13">
      <c r="A10" s="31"/>
      <c r="B10" s="100"/>
      <c r="C10" s="32" t="s">
        <v>338</v>
      </c>
      <c r="D10" s="137"/>
      <c r="E10" s="137"/>
      <c r="F10" s="31"/>
      <c r="G10" s="31"/>
      <c r="H10" s="31"/>
      <c r="I10" s="31"/>
      <c r="J10" s="31"/>
      <c r="K10" s="31"/>
    </row>
    <row r="11" spans="1:13">
      <c r="A11" s="31"/>
      <c r="B11" s="31"/>
      <c r="C11" s="30" t="s">
        <v>193</v>
      </c>
      <c r="D11" s="137"/>
      <c r="E11" s="137"/>
      <c r="F11" s="31"/>
      <c r="G11" s="31"/>
      <c r="H11" s="31"/>
      <c r="I11" s="31"/>
      <c r="J11" s="31"/>
      <c r="K11" s="31"/>
    </row>
    <row r="12" spans="1:13">
      <c r="A12" s="31"/>
      <c r="B12" s="101"/>
      <c r="C12" s="32" t="s">
        <v>283</v>
      </c>
      <c r="D12" s="137"/>
      <c r="E12" s="137"/>
      <c r="F12" s="31"/>
      <c r="G12" s="31"/>
      <c r="H12" s="31"/>
      <c r="I12" s="31"/>
      <c r="J12" s="31" t="s">
        <v>288</v>
      </c>
      <c r="K12" s="31"/>
    </row>
    <row r="13" spans="1:13">
      <c r="A13" s="31"/>
      <c r="B13" s="31"/>
      <c r="C13" s="31" t="s">
        <v>194</v>
      </c>
      <c r="D13" s="137"/>
      <c r="E13" s="137"/>
      <c r="F13" s="31"/>
      <c r="G13" s="31"/>
      <c r="H13" s="31"/>
      <c r="I13" s="31"/>
      <c r="J13" s="31"/>
      <c r="K13" s="31"/>
      <c r="L13" s="47"/>
    </row>
    <row r="14" spans="1:13">
      <c r="A14" s="31"/>
      <c r="B14" s="102"/>
      <c r="C14" s="32" t="s">
        <v>289</v>
      </c>
      <c r="D14" s="137"/>
      <c r="E14" s="137"/>
      <c r="F14" s="31"/>
      <c r="G14" s="31"/>
      <c r="H14" s="31"/>
      <c r="I14" s="31"/>
      <c r="J14" s="31"/>
      <c r="K14" s="31"/>
    </row>
    <row r="15" spans="1:13">
      <c r="A15" s="31"/>
      <c r="B15" s="103"/>
      <c r="C15" s="32" t="s">
        <v>136</v>
      </c>
      <c r="D15" s="137"/>
      <c r="E15" s="137"/>
      <c r="F15" s="31"/>
      <c r="G15" s="31"/>
      <c r="H15" s="31"/>
      <c r="I15" s="31"/>
      <c r="J15" s="31"/>
      <c r="K15" s="31"/>
    </row>
    <row r="16" spans="1:13">
      <c r="A16" s="31"/>
      <c r="B16" s="104"/>
      <c r="C16" s="32" t="s">
        <v>137</v>
      </c>
      <c r="D16" s="32"/>
      <c r="E16" s="32"/>
      <c r="F16" s="32"/>
      <c r="G16" s="32"/>
      <c r="H16" s="32"/>
      <c r="I16" s="32"/>
      <c r="J16" s="32"/>
      <c r="K16" s="32"/>
      <c r="L16" s="7"/>
      <c r="M16" s="7"/>
    </row>
    <row r="17" spans="1:14">
      <c r="A17" s="31"/>
      <c r="B17" s="32"/>
      <c r="C17" s="31"/>
      <c r="D17" s="32"/>
      <c r="E17" s="32"/>
      <c r="F17" s="32"/>
      <c r="G17" s="32"/>
      <c r="H17" s="32"/>
      <c r="I17" s="32"/>
      <c r="J17" s="32"/>
      <c r="K17" s="32"/>
      <c r="L17" s="7"/>
      <c r="M17" s="7"/>
    </row>
    <row r="18" spans="1:14">
      <c r="A18" s="31"/>
      <c r="B18" s="31"/>
      <c r="C18" s="30" t="s">
        <v>290</v>
      </c>
      <c r="D18" s="137"/>
      <c r="E18" s="137"/>
      <c r="F18" s="31"/>
      <c r="G18" s="31"/>
      <c r="H18" s="31"/>
      <c r="I18" s="31"/>
      <c r="J18" s="31"/>
      <c r="K18" s="31"/>
    </row>
    <row r="19" spans="1:14">
      <c r="A19" s="31"/>
      <c r="B19" s="31"/>
      <c r="C19" s="30" t="s">
        <v>144</v>
      </c>
      <c r="D19" s="137"/>
      <c r="E19" s="137"/>
      <c r="F19" s="31"/>
      <c r="G19" s="31"/>
      <c r="H19" s="31"/>
      <c r="I19" s="31"/>
      <c r="J19" s="31"/>
      <c r="K19" s="31"/>
    </row>
    <row r="20" spans="1:14">
      <c r="A20" s="31"/>
      <c r="B20" s="31"/>
      <c r="C20" s="30" t="s">
        <v>138</v>
      </c>
      <c r="D20" s="137"/>
      <c r="E20" s="137"/>
      <c r="F20" s="31"/>
      <c r="G20" s="31"/>
      <c r="H20" s="31"/>
      <c r="I20" s="31"/>
      <c r="J20" s="31"/>
      <c r="K20" s="31"/>
    </row>
    <row r="21" spans="1:14">
      <c r="A21" s="31"/>
      <c r="B21" s="30"/>
      <c r="C21" s="32"/>
      <c r="D21" s="137"/>
      <c r="E21" s="137"/>
      <c r="F21" s="31"/>
      <c r="G21" s="31"/>
      <c r="H21" s="31"/>
      <c r="I21" s="31"/>
      <c r="J21" s="31"/>
      <c r="K21" s="31"/>
    </row>
    <row r="22" spans="1:14">
      <c r="B22" s="30"/>
      <c r="C22" s="7"/>
    </row>
    <row r="24" spans="1:14">
      <c r="B24" s="21"/>
      <c r="C24" s="21"/>
      <c r="D24" s="21"/>
      <c r="E24" s="211" t="s">
        <v>22</v>
      </c>
      <c r="F24" s="211"/>
      <c r="G24" s="211"/>
      <c r="H24" s="8"/>
    </row>
    <row r="25" spans="1:14" ht="33">
      <c r="B25" s="21"/>
      <c r="C25" s="21"/>
      <c r="D25" s="21"/>
      <c r="E25" s="212" t="s">
        <v>15</v>
      </c>
      <c r="F25" s="212"/>
      <c r="G25" s="212"/>
      <c r="H25" s="136" t="s">
        <v>6</v>
      </c>
      <c r="I25" s="136" t="s">
        <v>7</v>
      </c>
      <c r="J25" s="136" t="s">
        <v>145</v>
      </c>
      <c r="K25" s="136" t="s">
        <v>187</v>
      </c>
      <c r="L25" s="136" t="s">
        <v>130</v>
      </c>
      <c r="M25" s="136" t="s">
        <v>132</v>
      </c>
      <c r="N25" s="11" t="s">
        <v>20</v>
      </c>
    </row>
    <row r="26" spans="1:14">
      <c r="B26" s="139"/>
      <c r="C26" s="139"/>
      <c r="D26" s="139"/>
      <c r="E26" s="213" t="s">
        <v>19</v>
      </c>
      <c r="F26" s="213"/>
      <c r="G26" s="213"/>
      <c r="H26" s="13"/>
      <c r="I26" s="13"/>
      <c r="J26" s="13"/>
      <c r="K26" s="13"/>
      <c r="L26" s="13"/>
      <c r="M26" s="13"/>
      <c r="N26" s="20">
        <f>SUM(H26:M26)</f>
        <v>0</v>
      </c>
    </row>
    <row r="27" spans="1:14" ht="29.75" customHeight="1">
      <c r="B27" s="22"/>
      <c r="C27" s="22"/>
      <c r="D27" s="22"/>
      <c r="E27" s="210" t="s">
        <v>316</v>
      </c>
      <c r="F27" s="210"/>
      <c r="G27" s="210"/>
      <c r="H27" s="14" t="e">
        <f>SUM(H30,H61,H88)</f>
        <v>#DIV/0!</v>
      </c>
      <c r="I27" s="14" t="e">
        <f t="shared" ref="I27:M27" si="0">SUM(I30,I61,I88)</f>
        <v>#DIV/0!</v>
      </c>
      <c r="J27" s="14" t="e">
        <f t="shared" si="0"/>
        <v>#DIV/0!</v>
      </c>
      <c r="K27" s="14" t="e">
        <f t="shared" si="0"/>
        <v>#DIV/0!</v>
      </c>
      <c r="L27" s="14" t="e">
        <f t="shared" si="0"/>
        <v>#DIV/0!</v>
      </c>
      <c r="M27" s="14" t="e">
        <f t="shared" si="0"/>
        <v>#DIV/0!</v>
      </c>
      <c r="N27" s="48" t="e">
        <f>SUM(H27:M27)</f>
        <v>#DIV/0!</v>
      </c>
    </row>
    <row r="28" spans="1:14" ht="29.75" customHeight="1">
      <c r="B28" s="22"/>
      <c r="C28" s="22"/>
      <c r="D28" s="22"/>
      <c r="E28" s="210" t="s">
        <v>317</v>
      </c>
      <c r="F28" s="210"/>
      <c r="G28" s="210"/>
      <c r="H28" s="14" t="e">
        <f t="shared" ref="H28:M28" si="1">H27/H26</f>
        <v>#DIV/0!</v>
      </c>
      <c r="I28" s="14" t="e">
        <f>I27/I26</f>
        <v>#DIV/0!</v>
      </c>
      <c r="J28" s="14" t="e">
        <f t="shared" si="1"/>
        <v>#DIV/0!</v>
      </c>
      <c r="K28" s="14" t="e">
        <f t="shared" si="1"/>
        <v>#DIV/0!</v>
      </c>
      <c r="L28" s="14" t="e">
        <f t="shared" si="1"/>
        <v>#DIV/0!</v>
      </c>
      <c r="M28" s="14" t="e">
        <f t="shared" si="1"/>
        <v>#DIV/0!</v>
      </c>
      <c r="N28" s="48" t="e">
        <f>SUM(H28:M28)</f>
        <v>#DIV/0!</v>
      </c>
    </row>
    <row r="29" spans="1:14" ht="21.75" customHeight="1">
      <c r="B29" s="19"/>
      <c r="C29" s="19"/>
      <c r="D29" s="19"/>
      <c r="E29" s="18"/>
      <c r="F29" s="17"/>
      <c r="G29" s="17"/>
      <c r="H29" s="17"/>
      <c r="I29" s="17"/>
      <c r="J29" s="17"/>
      <c r="K29" s="17"/>
      <c r="L29" s="17"/>
      <c r="M29" s="16"/>
      <c r="N29" s="27"/>
    </row>
    <row r="30" spans="1:14" ht="27.5" customHeight="1">
      <c r="C30" s="7" t="s">
        <v>14</v>
      </c>
      <c r="E30" s="5"/>
      <c r="F30" s="189" t="s">
        <v>291</v>
      </c>
      <c r="G30" s="189"/>
      <c r="H30" s="15">
        <f>SUM(H33,H41,H43,H37,,H39,H51,H53,H55,H35,H57,H45,H47,H49,)/60</f>
        <v>0</v>
      </c>
      <c r="I30" s="15">
        <f t="shared" ref="I30:M30" si="2">SUM(I33,I41,I43,I37,,I39,I51,I53,I55,I35,I57,I45,I47,I49,)/60</f>
        <v>0</v>
      </c>
      <c r="J30" s="15">
        <f t="shared" si="2"/>
        <v>0</v>
      </c>
      <c r="K30" s="15">
        <f t="shared" si="2"/>
        <v>0.05</v>
      </c>
      <c r="L30" s="15">
        <f t="shared" si="2"/>
        <v>0</v>
      </c>
      <c r="M30" s="15">
        <f t="shared" si="2"/>
        <v>0</v>
      </c>
    </row>
    <row r="31" spans="1:14" ht="39">
      <c r="A31" s="24" t="s">
        <v>9</v>
      </c>
      <c r="B31" s="140"/>
      <c r="C31" s="44" t="s">
        <v>16</v>
      </c>
      <c r="D31" s="9" t="s">
        <v>139</v>
      </c>
      <c r="E31" s="10" t="s">
        <v>140</v>
      </c>
      <c r="F31" s="10" t="s">
        <v>21</v>
      </c>
      <c r="G31" s="10" t="s">
        <v>141</v>
      </c>
      <c r="H31" s="136" t="s">
        <v>6</v>
      </c>
      <c r="I31" s="136" t="s">
        <v>7</v>
      </c>
      <c r="J31" s="136" t="s">
        <v>145</v>
      </c>
      <c r="K31" s="136" t="s">
        <v>199</v>
      </c>
      <c r="L31" s="136" t="s">
        <v>130</v>
      </c>
      <c r="M31" s="136" t="s">
        <v>131</v>
      </c>
    </row>
    <row r="32" spans="1:14" ht="17.75" customHeight="1">
      <c r="B32" s="141"/>
      <c r="C32" s="208"/>
      <c r="D32" s="202">
        <f>F32*G32</f>
        <v>0</v>
      </c>
      <c r="E32" s="69"/>
      <c r="F32" s="204"/>
      <c r="G32" s="206">
        <f>SUM(H32:M32)</f>
        <v>0</v>
      </c>
      <c r="H32" s="70"/>
      <c r="I32" s="70"/>
      <c r="J32" s="70"/>
      <c r="K32" s="70"/>
      <c r="L32" s="70"/>
      <c r="M32" s="70"/>
    </row>
    <row r="33" spans="2:13">
      <c r="B33" s="141"/>
      <c r="C33" s="209"/>
      <c r="D33" s="203"/>
      <c r="E33" s="71"/>
      <c r="F33" s="205"/>
      <c r="G33" s="207"/>
      <c r="H33" s="72">
        <f>$F32*H32</f>
        <v>0</v>
      </c>
      <c r="I33" s="72">
        <f t="shared" ref="I33:M33" si="3">$F32*I32</f>
        <v>0</v>
      </c>
      <c r="J33" s="72">
        <f t="shared" si="3"/>
        <v>0</v>
      </c>
      <c r="K33" s="72">
        <f t="shared" si="3"/>
        <v>0</v>
      </c>
      <c r="L33" s="72">
        <f t="shared" si="3"/>
        <v>0</v>
      </c>
      <c r="M33" s="72">
        <f t="shared" si="3"/>
        <v>0</v>
      </c>
    </row>
    <row r="34" spans="2:13">
      <c r="B34" s="141"/>
      <c r="C34" s="208"/>
      <c r="D34" s="202">
        <f>F34*G34</f>
        <v>0</v>
      </c>
      <c r="E34" s="71"/>
      <c r="F34" s="204"/>
      <c r="G34" s="206">
        <f>SUM(H34:M34)</f>
        <v>0</v>
      </c>
      <c r="H34" s="70"/>
      <c r="I34" s="70"/>
      <c r="J34" s="70"/>
      <c r="K34" s="70"/>
      <c r="L34" s="70"/>
      <c r="M34" s="70"/>
    </row>
    <row r="35" spans="2:13">
      <c r="B35" s="141"/>
      <c r="C35" s="209"/>
      <c r="D35" s="203"/>
      <c r="E35" s="71"/>
      <c r="F35" s="205"/>
      <c r="G35" s="207"/>
      <c r="H35" s="72">
        <f>$F34*H34</f>
        <v>0</v>
      </c>
      <c r="I35" s="72">
        <f t="shared" ref="I35:M35" si="4">$F34*I34</f>
        <v>0</v>
      </c>
      <c r="J35" s="72">
        <f t="shared" si="4"/>
        <v>0</v>
      </c>
      <c r="K35" s="72">
        <f t="shared" si="4"/>
        <v>0</v>
      </c>
      <c r="L35" s="72">
        <f t="shared" si="4"/>
        <v>0</v>
      </c>
      <c r="M35" s="72">
        <f t="shared" si="4"/>
        <v>0</v>
      </c>
    </row>
    <row r="36" spans="2:13">
      <c r="B36" s="141"/>
      <c r="C36" s="208"/>
      <c r="D36" s="202">
        <f>F36*G36</f>
        <v>0</v>
      </c>
      <c r="E36" s="71"/>
      <c r="F36" s="204"/>
      <c r="G36" s="206">
        <f>SUM(H36:M36)</f>
        <v>0</v>
      </c>
      <c r="H36" s="70"/>
      <c r="I36" s="70"/>
      <c r="J36" s="70"/>
      <c r="K36" s="70"/>
      <c r="L36" s="70"/>
      <c r="M36" s="70"/>
    </row>
    <row r="37" spans="2:13">
      <c r="B37" s="141"/>
      <c r="C37" s="209"/>
      <c r="D37" s="203"/>
      <c r="E37" s="71"/>
      <c r="F37" s="205"/>
      <c r="G37" s="207"/>
      <c r="H37" s="72">
        <f>$F36*H36</f>
        <v>0</v>
      </c>
      <c r="I37" s="72">
        <f t="shared" ref="I37:M37" si="5">$F36*I36</f>
        <v>0</v>
      </c>
      <c r="J37" s="72">
        <f t="shared" si="5"/>
        <v>0</v>
      </c>
      <c r="K37" s="72">
        <f t="shared" si="5"/>
        <v>0</v>
      </c>
      <c r="L37" s="72">
        <f t="shared" si="5"/>
        <v>0</v>
      </c>
      <c r="M37" s="72">
        <f t="shared" si="5"/>
        <v>0</v>
      </c>
    </row>
    <row r="38" spans="2:13">
      <c r="B38" s="141"/>
      <c r="C38" s="208"/>
      <c r="D38" s="202">
        <f>F38*G38</f>
        <v>0</v>
      </c>
      <c r="E38" s="71"/>
      <c r="F38" s="204"/>
      <c r="G38" s="206">
        <f>SUM(H38:M38)</f>
        <v>0</v>
      </c>
      <c r="H38" s="70"/>
      <c r="I38" s="70"/>
      <c r="J38" s="70"/>
      <c r="K38" s="70"/>
      <c r="L38" s="70"/>
      <c r="M38" s="70"/>
    </row>
    <row r="39" spans="2:13">
      <c r="B39" s="141"/>
      <c r="C39" s="209"/>
      <c r="D39" s="203"/>
      <c r="E39" s="71"/>
      <c r="F39" s="205"/>
      <c r="G39" s="207"/>
      <c r="H39" s="72">
        <f>$F38*H38</f>
        <v>0</v>
      </c>
      <c r="I39" s="72">
        <f t="shared" ref="I39:M39" si="6">$F38*I38</f>
        <v>0</v>
      </c>
      <c r="J39" s="72">
        <f t="shared" si="6"/>
        <v>0</v>
      </c>
      <c r="K39" s="72">
        <f t="shared" si="6"/>
        <v>0</v>
      </c>
      <c r="L39" s="72">
        <f t="shared" si="6"/>
        <v>0</v>
      </c>
      <c r="M39" s="72">
        <f t="shared" si="6"/>
        <v>0</v>
      </c>
    </row>
    <row r="40" spans="2:13">
      <c r="B40" s="141"/>
      <c r="C40" s="208"/>
      <c r="D40" s="202">
        <f>F40*G40</f>
        <v>0</v>
      </c>
      <c r="E40" s="71"/>
      <c r="F40" s="204"/>
      <c r="G40" s="206">
        <f>SUM(H40:M40)</f>
        <v>0</v>
      </c>
      <c r="H40" s="70"/>
      <c r="I40" s="70"/>
      <c r="J40" s="70"/>
      <c r="K40" s="70"/>
      <c r="L40" s="70"/>
      <c r="M40" s="70"/>
    </row>
    <row r="41" spans="2:13">
      <c r="B41" s="141"/>
      <c r="C41" s="209"/>
      <c r="D41" s="203"/>
      <c r="E41" s="71"/>
      <c r="F41" s="205"/>
      <c r="G41" s="207"/>
      <c r="H41" s="72">
        <f>$F40*H40</f>
        <v>0</v>
      </c>
      <c r="I41" s="72">
        <f t="shared" ref="I41:M41" si="7">$F40*I40</f>
        <v>0</v>
      </c>
      <c r="J41" s="72">
        <f t="shared" si="7"/>
        <v>0</v>
      </c>
      <c r="K41" s="72">
        <v>3</v>
      </c>
      <c r="L41" s="72">
        <f t="shared" si="7"/>
        <v>0</v>
      </c>
      <c r="M41" s="72">
        <f t="shared" si="7"/>
        <v>0</v>
      </c>
    </row>
    <row r="42" spans="2:13">
      <c r="B42" s="141"/>
      <c r="C42" s="200"/>
      <c r="D42" s="202">
        <f>F42*G42</f>
        <v>0</v>
      </c>
      <c r="E42" s="71"/>
      <c r="F42" s="204"/>
      <c r="G42" s="206">
        <f>SUM(H42:M42)</f>
        <v>0</v>
      </c>
      <c r="H42" s="70"/>
      <c r="I42" s="70"/>
      <c r="J42" s="70"/>
      <c r="K42" s="70"/>
      <c r="L42" s="70"/>
      <c r="M42" s="70"/>
    </row>
    <row r="43" spans="2:13">
      <c r="B43" s="141"/>
      <c r="C43" s="201"/>
      <c r="D43" s="203"/>
      <c r="E43" s="71"/>
      <c r="F43" s="205"/>
      <c r="G43" s="207"/>
      <c r="H43" s="72">
        <f>$F42*H42</f>
        <v>0</v>
      </c>
      <c r="I43" s="72">
        <f t="shared" ref="I43:M43" si="8">$F42*I42</f>
        <v>0</v>
      </c>
      <c r="J43" s="72">
        <f t="shared" si="8"/>
        <v>0</v>
      </c>
      <c r="K43" s="72">
        <f t="shared" si="8"/>
        <v>0</v>
      </c>
      <c r="L43" s="72">
        <f t="shared" si="8"/>
        <v>0</v>
      </c>
      <c r="M43" s="72">
        <f t="shared" si="8"/>
        <v>0</v>
      </c>
    </row>
    <row r="44" spans="2:13">
      <c r="B44" s="141"/>
      <c r="C44" s="200"/>
      <c r="D44" s="202">
        <f>F44*G44</f>
        <v>0</v>
      </c>
      <c r="E44" s="71"/>
      <c r="F44" s="204"/>
      <c r="G44" s="206">
        <f>SUM(H44:M44)</f>
        <v>0</v>
      </c>
      <c r="H44" s="70"/>
      <c r="I44" s="70"/>
      <c r="J44" s="70"/>
      <c r="K44" s="70"/>
      <c r="L44" s="70"/>
      <c r="M44" s="70"/>
    </row>
    <row r="45" spans="2:13">
      <c r="B45" s="141"/>
      <c r="C45" s="201"/>
      <c r="D45" s="203"/>
      <c r="E45" s="71"/>
      <c r="F45" s="205"/>
      <c r="G45" s="207"/>
      <c r="H45" s="72">
        <f t="shared" ref="H45:M45" si="9">$F44*H44</f>
        <v>0</v>
      </c>
      <c r="I45" s="72">
        <f t="shared" si="9"/>
        <v>0</v>
      </c>
      <c r="J45" s="72">
        <f t="shared" si="9"/>
        <v>0</v>
      </c>
      <c r="K45" s="72">
        <f t="shared" si="9"/>
        <v>0</v>
      </c>
      <c r="L45" s="72">
        <f t="shared" si="9"/>
        <v>0</v>
      </c>
      <c r="M45" s="72">
        <f t="shared" si="9"/>
        <v>0</v>
      </c>
    </row>
    <row r="46" spans="2:13">
      <c r="B46" s="141"/>
      <c r="C46" s="200"/>
      <c r="D46" s="202">
        <f>F46*G46</f>
        <v>0</v>
      </c>
      <c r="E46" s="71"/>
      <c r="F46" s="204"/>
      <c r="G46" s="206">
        <f>SUM(H46:M46)</f>
        <v>0</v>
      </c>
      <c r="H46" s="70"/>
      <c r="I46" s="70"/>
      <c r="J46" s="70"/>
      <c r="K46" s="70"/>
      <c r="L46" s="70"/>
      <c r="M46" s="70"/>
    </row>
    <row r="47" spans="2:13">
      <c r="B47" s="141"/>
      <c r="C47" s="201"/>
      <c r="D47" s="203"/>
      <c r="E47" s="71"/>
      <c r="F47" s="205"/>
      <c r="G47" s="207"/>
      <c r="H47" s="72">
        <f t="shared" ref="H47:M47" si="10">$F46*H46</f>
        <v>0</v>
      </c>
      <c r="I47" s="72">
        <f t="shared" si="10"/>
        <v>0</v>
      </c>
      <c r="J47" s="72">
        <f t="shared" si="10"/>
        <v>0</v>
      </c>
      <c r="K47" s="72">
        <f t="shared" si="10"/>
        <v>0</v>
      </c>
      <c r="L47" s="72">
        <f t="shared" si="10"/>
        <v>0</v>
      </c>
      <c r="M47" s="72">
        <f t="shared" si="10"/>
        <v>0</v>
      </c>
    </row>
    <row r="48" spans="2:13" ht="17.75" customHeight="1">
      <c r="B48" s="141"/>
      <c r="C48" s="200"/>
      <c r="D48" s="202">
        <f>F48*G48</f>
        <v>0</v>
      </c>
      <c r="E48" s="71"/>
      <c r="F48" s="204"/>
      <c r="G48" s="206">
        <f>SUM(H48:M48)</f>
        <v>0</v>
      </c>
      <c r="H48" s="70"/>
      <c r="I48" s="70"/>
      <c r="J48" s="70"/>
      <c r="K48" s="70"/>
      <c r="L48" s="70"/>
      <c r="M48" s="70"/>
    </row>
    <row r="49" spans="1:14">
      <c r="B49" s="141"/>
      <c r="C49" s="201"/>
      <c r="D49" s="203"/>
      <c r="E49" s="71"/>
      <c r="F49" s="205"/>
      <c r="G49" s="207"/>
      <c r="H49" s="72">
        <f t="shared" ref="H49:M49" si="11">$F48*H48</f>
        <v>0</v>
      </c>
      <c r="I49" s="72">
        <f t="shared" si="11"/>
        <v>0</v>
      </c>
      <c r="J49" s="72">
        <f t="shared" si="11"/>
        <v>0</v>
      </c>
      <c r="K49" s="72">
        <f t="shared" si="11"/>
        <v>0</v>
      </c>
      <c r="L49" s="72">
        <f t="shared" si="11"/>
        <v>0</v>
      </c>
      <c r="M49" s="72">
        <f t="shared" si="11"/>
        <v>0</v>
      </c>
    </row>
    <row r="50" spans="1:14">
      <c r="B50" s="141"/>
      <c r="C50" s="200"/>
      <c r="D50" s="202">
        <f>F50*G50</f>
        <v>0</v>
      </c>
      <c r="E50" s="71"/>
      <c r="F50" s="204"/>
      <c r="G50" s="206">
        <f>SUM(H50:M50)</f>
        <v>0</v>
      </c>
      <c r="H50" s="70"/>
      <c r="I50" s="70"/>
      <c r="J50" s="70"/>
      <c r="K50" s="70"/>
      <c r="L50" s="70"/>
      <c r="M50" s="70"/>
    </row>
    <row r="51" spans="1:14">
      <c r="B51" s="141"/>
      <c r="C51" s="201"/>
      <c r="D51" s="203"/>
      <c r="E51" s="71"/>
      <c r="F51" s="205"/>
      <c r="G51" s="207"/>
      <c r="H51" s="72">
        <f>$F50*H50</f>
        <v>0</v>
      </c>
      <c r="I51" s="72">
        <f t="shared" ref="I51:M51" si="12">$F50*I50</f>
        <v>0</v>
      </c>
      <c r="J51" s="72">
        <f t="shared" si="12"/>
        <v>0</v>
      </c>
      <c r="K51" s="72">
        <f t="shared" si="12"/>
        <v>0</v>
      </c>
      <c r="L51" s="72">
        <f t="shared" si="12"/>
        <v>0</v>
      </c>
      <c r="M51" s="72">
        <f t="shared" si="12"/>
        <v>0</v>
      </c>
    </row>
    <row r="52" spans="1:14" ht="17.75" customHeight="1">
      <c r="B52" s="141"/>
      <c r="C52" s="200"/>
      <c r="D52" s="202">
        <f>F52*G52</f>
        <v>0</v>
      </c>
      <c r="E52" s="71"/>
      <c r="F52" s="204"/>
      <c r="G52" s="206">
        <f>SUM(H52:M52)</f>
        <v>0</v>
      </c>
      <c r="H52" s="70"/>
      <c r="I52" s="70"/>
      <c r="J52" s="70"/>
      <c r="K52" s="70"/>
      <c r="L52" s="70"/>
      <c r="M52" s="70"/>
    </row>
    <row r="53" spans="1:14">
      <c r="B53" s="141"/>
      <c r="C53" s="201"/>
      <c r="D53" s="203"/>
      <c r="E53" s="71"/>
      <c r="F53" s="205"/>
      <c r="G53" s="207"/>
      <c r="H53" s="72">
        <f>$F52*H52</f>
        <v>0</v>
      </c>
      <c r="I53" s="72">
        <f t="shared" ref="I53:M53" si="13">$F52*I52</f>
        <v>0</v>
      </c>
      <c r="J53" s="72">
        <f t="shared" si="13"/>
        <v>0</v>
      </c>
      <c r="K53" s="72">
        <f t="shared" si="13"/>
        <v>0</v>
      </c>
      <c r="L53" s="72">
        <f t="shared" si="13"/>
        <v>0</v>
      </c>
      <c r="M53" s="72">
        <f t="shared" si="13"/>
        <v>0</v>
      </c>
    </row>
    <row r="54" spans="1:14">
      <c r="B54" s="141"/>
      <c r="C54" s="200"/>
      <c r="D54" s="202">
        <f>F54*G54</f>
        <v>0</v>
      </c>
      <c r="E54" s="71"/>
      <c r="F54" s="204"/>
      <c r="G54" s="206">
        <f>SUM(H54:M54)</f>
        <v>0</v>
      </c>
      <c r="H54" s="70"/>
      <c r="I54" s="70"/>
      <c r="J54" s="70"/>
      <c r="K54" s="70"/>
      <c r="L54" s="70"/>
      <c r="M54" s="70"/>
    </row>
    <row r="55" spans="1:14">
      <c r="B55" s="141"/>
      <c r="C55" s="201"/>
      <c r="D55" s="203"/>
      <c r="E55" s="71"/>
      <c r="F55" s="205"/>
      <c r="G55" s="207"/>
      <c r="H55" s="72">
        <f>$F54*H54</f>
        <v>0</v>
      </c>
      <c r="I55" s="72">
        <f t="shared" ref="I55:M55" si="14">$F54*I54</f>
        <v>0</v>
      </c>
      <c r="J55" s="72">
        <f t="shared" si="14"/>
        <v>0</v>
      </c>
      <c r="K55" s="72">
        <f t="shared" si="14"/>
        <v>0</v>
      </c>
      <c r="L55" s="72">
        <f t="shared" si="14"/>
        <v>0</v>
      </c>
      <c r="M55" s="72">
        <f t="shared" si="14"/>
        <v>0</v>
      </c>
    </row>
    <row r="56" spans="1:14" ht="17.75" customHeight="1">
      <c r="B56" s="141"/>
      <c r="C56" s="208"/>
      <c r="D56" s="202">
        <f>F56*G56</f>
        <v>0</v>
      </c>
      <c r="E56" s="69"/>
      <c r="F56" s="204"/>
      <c r="G56" s="206">
        <f>SUM(H56:M56)</f>
        <v>0</v>
      </c>
      <c r="H56" s="70"/>
      <c r="I56" s="70"/>
      <c r="J56" s="70"/>
      <c r="K56" s="70"/>
      <c r="L56" s="70"/>
      <c r="M56" s="70"/>
    </row>
    <row r="57" spans="1:14">
      <c r="B57" s="141"/>
      <c r="C57" s="209"/>
      <c r="D57" s="203"/>
      <c r="E57" s="71"/>
      <c r="F57" s="205"/>
      <c r="G57" s="207"/>
      <c r="H57" s="72">
        <f>$F56*H56</f>
        <v>0</v>
      </c>
      <c r="I57" s="72">
        <f t="shared" ref="I57:M57" si="15">$F56*I56</f>
        <v>0</v>
      </c>
      <c r="J57" s="72">
        <f t="shared" si="15"/>
        <v>0</v>
      </c>
      <c r="K57" s="72">
        <f t="shared" si="15"/>
        <v>0</v>
      </c>
      <c r="L57" s="72">
        <f t="shared" si="15"/>
        <v>0</v>
      </c>
      <c r="M57" s="72">
        <f t="shared" si="15"/>
        <v>0</v>
      </c>
    </row>
    <row r="58" spans="1:14">
      <c r="D58" s="27"/>
      <c r="E58" s="27"/>
      <c r="F58" s="27"/>
      <c r="G58" s="27"/>
      <c r="H58" s="27"/>
      <c r="I58" s="27"/>
      <c r="J58" s="27"/>
      <c r="K58" s="27"/>
      <c r="L58" s="27"/>
      <c r="M58" s="27"/>
      <c r="N58" s="27"/>
    </row>
    <row r="59" spans="1:14">
      <c r="D59" s="27"/>
      <c r="E59" s="27"/>
      <c r="F59" s="27"/>
      <c r="G59" s="27"/>
      <c r="H59" s="27"/>
      <c r="I59" s="27"/>
      <c r="J59" s="27"/>
      <c r="K59" s="27"/>
      <c r="L59" s="27"/>
      <c r="M59" s="27"/>
      <c r="N59" s="27"/>
    </row>
    <row r="60" spans="1:14">
      <c r="D60" s="27"/>
      <c r="E60" s="27"/>
      <c r="F60" s="27"/>
      <c r="G60" s="27"/>
      <c r="H60" s="27"/>
      <c r="I60" s="27"/>
      <c r="J60" s="27"/>
      <c r="K60" s="27"/>
      <c r="L60" s="27"/>
      <c r="M60" s="27"/>
      <c r="N60" s="27"/>
    </row>
    <row r="61" spans="1:14" ht="32.75" customHeight="1">
      <c r="B61" s="7"/>
      <c r="C61" s="7"/>
      <c r="E61" s="5"/>
      <c r="F61" s="196" t="s">
        <v>291</v>
      </c>
      <c r="G61" s="197"/>
      <c r="H61" s="15" t="e">
        <f t="shared" ref="H61:M61" si="16">H62/$H$24</f>
        <v>#DIV/0!</v>
      </c>
      <c r="I61" s="15" t="e">
        <f t="shared" si="16"/>
        <v>#DIV/0!</v>
      </c>
      <c r="J61" s="15" t="e">
        <f t="shared" si="16"/>
        <v>#DIV/0!</v>
      </c>
      <c r="K61" s="15" t="e">
        <f t="shared" si="16"/>
        <v>#DIV/0!</v>
      </c>
      <c r="L61" s="15" t="e">
        <f t="shared" si="16"/>
        <v>#DIV/0!</v>
      </c>
      <c r="M61" s="15" t="e">
        <f t="shared" si="16"/>
        <v>#DIV/0!</v>
      </c>
    </row>
    <row r="62" spans="1:14" ht="32.75" customHeight="1">
      <c r="B62" s="7"/>
      <c r="C62" s="7" t="s">
        <v>120</v>
      </c>
      <c r="E62" s="5"/>
      <c r="F62" s="196" t="s">
        <v>292</v>
      </c>
      <c r="G62" s="197"/>
      <c r="H62" s="15">
        <f>SUM(H65,H67,H69,H71,H73,H75,H79,H81,H83,H85,)/60</f>
        <v>0</v>
      </c>
      <c r="I62" s="15">
        <f t="shared" ref="I62:M62" si="17">SUM(I65,I67,I69,I71,I73,I75,I79,I81,I83,I85,)/60</f>
        <v>0</v>
      </c>
      <c r="J62" s="15">
        <f t="shared" si="17"/>
        <v>0</v>
      </c>
      <c r="K62" s="15">
        <f t="shared" si="17"/>
        <v>0</v>
      </c>
      <c r="L62" s="15">
        <f t="shared" si="17"/>
        <v>0</v>
      </c>
      <c r="M62" s="15">
        <f t="shared" si="17"/>
        <v>0</v>
      </c>
    </row>
    <row r="63" spans="1:14" ht="39">
      <c r="A63" s="24" t="s">
        <v>9</v>
      </c>
      <c r="B63" s="140"/>
      <c r="C63" s="44" t="s">
        <v>16</v>
      </c>
      <c r="D63" s="9" t="s">
        <v>146</v>
      </c>
      <c r="E63" s="12" t="s">
        <v>23</v>
      </c>
      <c r="F63" s="105" t="s">
        <v>339</v>
      </c>
      <c r="G63" s="105" t="s">
        <v>141</v>
      </c>
      <c r="H63" s="136" t="s">
        <v>6</v>
      </c>
      <c r="I63" s="136" t="s">
        <v>7</v>
      </c>
      <c r="J63" s="136" t="s">
        <v>195</v>
      </c>
      <c r="K63" s="136" t="s">
        <v>199</v>
      </c>
      <c r="L63" s="136" t="s">
        <v>130</v>
      </c>
      <c r="M63" s="136" t="s">
        <v>131</v>
      </c>
    </row>
    <row r="64" spans="1:14" ht="17.75" customHeight="1">
      <c r="B64" s="141"/>
      <c r="C64" s="198"/>
      <c r="D64" s="181">
        <f>E64*F64*G64</f>
        <v>0</v>
      </c>
      <c r="E64" s="192"/>
      <c r="F64" s="185"/>
      <c r="G64" s="187">
        <f>SUM(H64:M64)</f>
        <v>0</v>
      </c>
      <c r="H64" s="70"/>
      <c r="I64" s="70"/>
      <c r="J64" s="70"/>
      <c r="K64" s="70"/>
      <c r="L64" s="70"/>
      <c r="M64" s="70"/>
    </row>
    <row r="65" spans="2:13">
      <c r="B65" s="141"/>
      <c r="C65" s="199"/>
      <c r="D65" s="182"/>
      <c r="E65" s="193"/>
      <c r="F65" s="186"/>
      <c r="G65" s="188"/>
      <c r="H65" s="72">
        <f>$F64*H64</f>
        <v>0</v>
      </c>
      <c r="I65" s="72">
        <f>$F$64*I64</f>
        <v>0</v>
      </c>
      <c r="J65" s="72">
        <f>$F$64*J64</f>
        <v>0</v>
      </c>
      <c r="K65" s="72">
        <f>$F$64*K64</f>
        <v>0</v>
      </c>
      <c r="L65" s="72">
        <f>$F$64*L64</f>
        <v>0</v>
      </c>
      <c r="M65" s="72">
        <f>$F$64*M64</f>
        <v>0</v>
      </c>
    </row>
    <row r="66" spans="2:13">
      <c r="B66" s="141"/>
      <c r="C66" s="194"/>
      <c r="D66" s="181">
        <f>E66*F66*G66</f>
        <v>0</v>
      </c>
      <c r="E66" s="192"/>
      <c r="F66" s="185"/>
      <c r="G66" s="187">
        <f>SUM(H66:M66)</f>
        <v>0</v>
      </c>
      <c r="H66" s="70"/>
      <c r="I66" s="70"/>
      <c r="J66" s="70"/>
      <c r="K66" s="70"/>
      <c r="L66" s="70"/>
      <c r="M66" s="70"/>
    </row>
    <row r="67" spans="2:13">
      <c r="B67" s="141"/>
      <c r="C67" s="195"/>
      <c r="D67" s="182"/>
      <c r="E67" s="193"/>
      <c r="F67" s="186"/>
      <c r="G67" s="188"/>
      <c r="H67" s="72">
        <f t="shared" ref="H67:M67" si="18">$F66*H66</f>
        <v>0</v>
      </c>
      <c r="I67" s="72">
        <f t="shared" si="18"/>
        <v>0</v>
      </c>
      <c r="J67" s="72">
        <f t="shared" si="18"/>
        <v>0</v>
      </c>
      <c r="K67" s="72">
        <f t="shared" si="18"/>
        <v>0</v>
      </c>
      <c r="L67" s="72">
        <f t="shared" si="18"/>
        <v>0</v>
      </c>
      <c r="M67" s="72">
        <f t="shared" si="18"/>
        <v>0</v>
      </c>
    </row>
    <row r="68" spans="2:13" ht="17.75" customHeight="1">
      <c r="B68" s="141"/>
      <c r="C68" s="179"/>
      <c r="D68" s="181">
        <f>E68*F68*G68</f>
        <v>0</v>
      </c>
      <c r="E68" s="192"/>
      <c r="F68" s="185"/>
      <c r="G68" s="187">
        <f>SUM(H68:M68)</f>
        <v>0</v>
      </c>
      <c r="H68" s="70"/>
      <c r="I68" s="70"/>
      <c r="J68" s="70"/>
      <c r="K68" s="70"/>
      <c r="L68" s="70"/>
      <c r="M68" s="70"/>
    </row>
    <row r="69" spans="2:13">
      <c r="B69" s="141"/>
      <c r="C69" s="180"/>
      <c r="D69" s="182"/>
      <c r="E69" s="193"/>
      <c r="F69" s="186"/>
      <c r="G69" s="188"/>
      <c r="H69" s="72">
        <f t="shared" ref="H69:M69" si="19">$F68*H68</f>
        <v>0</v>
      </c>
      <c r="I69" s="72">
        <f t="shared" si="19"/>
        <v>0</v>
      </c>
      <c r="J69" s="72">
        <f t="shared" si="19"/>
        <v>0</v>
      </c>
      <c r="K69" s="72">
        <f t="shared" si="19"/>
        <v>0</v>
      </c>
      <c r="L69" s="72">
        <f t="shared" si="19"/>
        <v>0</v>
      </c>
      <c r="M69" s="72">
        <f t="shared" si="19"/>
        <v>0</v>
      </c>
    </row>
    <row r="70" spans="2:13">
      <c r="B70" s="141"/>
      <c r="C70" s="190"/>
      <c r="D70" s="181">
        <f>E70*F70*G70</f>
        <v>0</v>
      </c>
      <c r="E70" s="192"/>
      <c r="F70" s="185"/>
      <c r="G70" s="187">
        <f>SUM(H70:M70)</f>
        <v>0</v>
      </c>
      <c r="H70" s="70"/>
      <c r="I70" s="70"/>
      <c r="J70" s="70"/>
      <c r="K70" s="70"/>
      <c r="L70" s="70"/>
      <c r="M70" s="70"/>
    </row>
    <row r="71" spans="2:13">
      <c r="B71" s="141"/>
      <c r="C71" s="191"/>
      <c r="D71" s="182"/>
      <c r="E71" s="193"/>
      <c r="F71" s="186"/>
      <c r="G71" s="188"/>
      <c r="H71" s="72">
        <f t="shared" ref="H71:M71" si="20">$F70*H70</f>
        <v>0</v>
      </c>
      <c r="I71" s="72">
        <f t="shared" si="20"/>
        <v>0</v>
      </c>
      <c r="J71" s="72">
        <f t="shared" si="20"/>
        <v>0</v>
      </c>
      <c r="K71" s="72">
        <f t="shared" si="20"/>
        <v>0</v>
      </c>
      <c r="L71" s="72">
        <f t="shared" si="20"/>
        <v>0</v>
      </c>
      <c r="M71" s="72">
        <f t="shared" si="20"/>
        <v>0</v>
      </c>
    </row>
    <row r="72" spans="2:13">
      <c r="B72" s="141"/>
      <c r="C72" s="190"/>
      <c r="D72" s="181">
        <f>E72*F72*G72</f>
        <v>0</v>
      </c>
      <c r="E72" s="192"/>
      <c r="F72" s="185"/>
      <c r="G72" s="187">
        <f>SUM(H72:M72)</f>
        <v>0</v>
      </c>
      <c r="H72" s="70"/>
      <c r="I72" s="70"/>
      <c r="J72" s="70"/>
      <c r="K72" s="70"/>
      <c r="L72" s="70"/>
      <c r="M72" s="70"/>
    </row>
    <row r="73" spans="2:13">
      <c r="B73" s="141"/>
      <c r="C73" s="191"/>
      <c r="D73" s="182"/>
      <c r="E73" s="193"/>
      <c r="F73" s="186"/>
      <c r="G73" s="188"/>
      <c r="H73" s="72">
        <f t="shared" ref="H73:M73" si="21">$F72*H72</f>
        <v>0</v>
      </c>
      <c r="I73" s="72">
        <f t="shared" si="21"/>
        <v>0</v>
      </c>
      <c r="J73" s="72">
        <f t="shared" si="21"/>
        <v>0</v>
      </c>
      <c r="K73" s="72">
        <f t="shared" si="21"/>
        <v>0</v>
      </c>
      <c r="L73" s="72">
        <f t="shared" si="21"/>
        <v>0</v>
      </c>
      <c r="M73" s="72">
        <f t="shared" si="21"/>
        <v>0</v>
      </c>
    </row>
    <row r="74" spans="2:13">
      <c r="B74" s="141"/>
      <c r="C74" s="190"/>
      <c r="D74" s="181">
        <f>E74*F74*G74</f>
        <v>0</v>
      </c>
      <c r="E74" s="192"/>
      <c r="F74" s="185"/>
      <c r="G74" s="187">
        <f>SUM(H74:M74)</f>
        <v>0</v>
      </c>
      <c r="H74" s="70"/>
      <c r="I74" s="70"/>
      <c r="J74" s="70"/>
      <c r="K74" s="70"/>
      <c r="L74" s="70"/>
      <c r="M74" s="70"/>
    </row>
    <row r="75" spans="2:13">
      <c r="B75" s="141"/>
      <c r="C75" s="191"/>
      <c r="D75" s="182"/>
      <c r="E75" s="193"/>
      <c r="F75" s="186"/>
      <c r="G75" s="188"/>
      <c r="H75" s="72">
        <f t="shared" ref="H75:M75" si="22">$F74*H74</f>
        <v>0</v>
      </c>
      <c r="I75" s="72">
        <f t="shared" si="22"/>
        <v>0</v>
      </c>
      <c r="J75" s="72">
        <f t="shared" si="22"/>
        <v>0</v>
      </c>
      <c r="K75" s="72">
        <f t="shared" si="22"/>
        <v>0</v>
      </c>
      <c r="L75" s="72">
        <f t="shared" si="22"/>
        <v>0</v>
      </c>
      <c r="M75" s="72">
        <f t="shared" si="22"/>
        <v>0</v>
      </c>
    </row>
    <row r="76" spans="2:13">
      <c r="B76" s="141"/>
      <c r="C76" s="190"/>
      <c r="D76" s="181">
        <f>E76*F76*G76</f>
        <v>0</v>
      </c>
      <c r="E76" s="192"/>
      <c r="F76" s="185"/>
      <c r="G76" s="187">
        <f>SUM(H76:M76)</f>
        <v>0</v>
      </c>
      <c r="H76" s="70"/>
      <c r="I76" s="70"/>
      <c r="J76" s="70"/>
      <c r="K76" s="70"/>
      <c r="L76" s="70"/>
      <c r="M76" s="70"/>
    </row>
    <row r="77" spans="2:13">
      <c r="B77" s="141"/>
      <c r="C77" s="191"/>
      <c r="D77" s="182"/>
      <c r="E77" s="193"/>
      <c r="F77" s="186"/>
      <c r="G77" s="188"/>
      <c r="H77" s="72">
        <f t="shared" ref="H77:M77" si="23">$F76*H76</f>
        <v>0</v>
      </c>
      <c r="I77" s="72">
        <f t="shared" si="23"/>
        <v>0</v>
      </c>
      <c r="J77" s="72">
        <f t="shared" si="23"/>
        <v>0</v>
      </c>
      <c r="K77" s="72">
        <f t="shared" si="23"/>
        <v>0</v>
      </c>
      <c r="L77" s="72">
        <f t="shared" si="23"/>
        <v>0</v>
      </c>
      <c r="M77" s="72">
        <f t="shared" si="23"/>
        <v>0</v>
      </c>
    </row>
    <row r="78" spans="2:13">
      <c r="B78" s="141"/>
      <c r="C78" s="190"/>
      <c r="D78" s="181">
        <f>E78*F78*G78</f>
        <v>0</v>
      </c>
      <c r="E78" s="192"/>
      <c r="F78" s="185"/>
      <c r="G78" s="187">
        <f>SUM(H78:M78)</f>
        <v>0</v>
      </c>
      <c r="H78" s="70"/>
      <c r="I78" s="70"/>
      <c r="J78" s="70"/>
      <c r="K78" s="70"/>
      <c r="L78" s="70"/>
      <c r="M78" s="70"/>
    </row>
    <row r="79" spans="2:13">
      <c r="B79" s="141"/>
      <c r="C79" s="191"/>
      <c r="D79" s="182"/>
      <c r="E79" s="193"/>
      <c r="F79" s="186"/>
      <c r="G79" s="188"/>
      <c r="H79" s="72">
        <f t="shared" ref="H79:M79" si="24">$F78*H78</f>
        <v>0</v>
      </c>
      <c r="I79" s="72">
        <f t="shared" si="24"/>
        <v>0</v>
      </c>
      <c r="J79" s="72">
        <f t="shared" si="24"/>
        <v>0</v>
      </c>
      <c r="K79" s="72">
        <f t="shared" si="24"/>
        <v>0</v>
      </c>
      <c r="L79" s="72">
        <f t="shared" si="24"/>
        <v>0</v>
      </c>
      <c r="M79" s="72">
        <f t="shared" si="24"/>
        <v>0</v>
      </c>
    </row>
    <row r="80" spans="2:13" ht="17.75" customHeight="1">
      <c r="B80" s="141"/>
      <c r="C80" s="190"/>
      <c r="D80" s="181">
        <f>E80*F80*G80</f>
        <v>0</v>
      </c>
      <c r="E80" s="192"/>
      <c r="F80" s="185"/>
      <c r="G80" s="187">
        <f>SUM(H80:M80)</f>
        <v>0</v>
      </c>
      <c r="H80" s="70"/>
      <c r="I80" s="70"/>
      <c r="J80" s="70"/>
      <c r="K80" s="70"/>
      <c r="L80" s="70"/>
      <c r="M80" s="70"/>
    </row>
    <row r="81" spans="2:13">
      <c r="B81" s="141"/>
      <c r="C81" s="191"/>
      <c r="D81" s="182"/>
      <c r="E81" s="193"/>
      <c r="F81" s="186"/>
      <c r="G81" s="188"/>
      <c r="H81" s="72">
        <f t="shared" ref="H81:M81" si="25">$F80*H80</f>
        <v>0</v>
      </c>
      <c r="I81" s="72">
        <f t="shared" si="25"/>
        <v>0</v>
      </c>
      <c r="J81" s="72">
        <f t="shared" si="25"/>
        <v>0</v>
      </c>
      <c r="K81" s="72">
        <f t="shared" si="25"/>
        <v>0</v>
      </c>
      <c r="L81" s="72">
        <f t="shared" si="25"/>
        <v>0</v>
      </c>
      <c r="M81" s="72">
        <f t="shared" si="25"/>
        <v>0</v>
      </c>
    </row>
    <row r="82" spans="2:13" ht="17.75" customHeight="1">
      <c r="B82" s="141"/>
      <c r="C82" s="190"/>
      <c r="D82" s="181">
        <f>E82*F82*G82</f>
        <v>0</v>
      </c>
      <c r="E82" s="192"/>
      <c r="F82" s="185"/>
      <c r="G82" s="187">
        <f>SUM(H82:M82)</f>
        <v>0</v>
      </c>
      <c r="H82" s="70"/>
      <c r="I82" s="70"/>
      <c r="J82" s="70"/>
      <c r="K82" s="70"/>
      <c r="L82" s="70"/>
      <c r="M82" s="70"/>
    </row>
    <row r="83" spans="2:13">
      <c r="B83" s="141"/>
      <c r="C83" s="191"/>
      <c r="D83" s="182"/>
      <c r="E83" s="193"/>
      <c r="F83" s="186"/>
      <c r="G83" s="188"/>
      <c r="H83" s="72">
        <f t="shared" ref="H83:M83" si="26">$F82*H82</f>
        <v>0</v>
      </c>
      <c r="I83" s="72">
        <f t="shared" si="26"/>
        <v>0</v>
      </c>
      <c r="J83" s="72">
        <f t="shared" si="26"/>
        <v>0</v>
      </c>
      <c r="K83" s="72">
        <f>$F82*K82</f>
        <v>0</v>
      </c>
      <c r="L83" s="72">
        <f t="shared" si="26"/>
        <v>0</v>
      </c>
      <c r="M83" s="72">
        <f t="shared" si="26"/>
        <v>0</v>
      </c>
    </row>
    <row r="84" spans="2:13" ht="17.75" customHeight="1">
      <c r="B84" s="141"/>
      <c r="C84" s="179"/>
      <c r="D84" s="181">
        <f>E84*F84*G84</f>
        <v>0</v>
      </c>
      <c r="E84" s="192"/>
      <c r="F84" s="185"/>
      <c r="G84" s="187">
        <f>SUM(H84:M84)</f>
        <v>0</v>
      </c>
      <c r="H84" s="70"/>
      <c r="I84" s="70"/>
      <c r="J84" s="70"/>
      <c r="K84" s="70"/>
      <c r="L84" s="70"/>
      <c r="M84" s="70"/>
    </row>
    <row r="85" spans="2:13">
      <c r="B85" s="141"/>
      <c r="C85" s="180"/>
      <c r="D85" s="182"/>
      <c r="E85" s="193"/>
      <c r="F85" s="186"/>
      <c r="G85" s="188"/>
      <c r="H85" s="72">
        <f t="shared" ref="H85:M85" si="27">$F84*H84</f>
        <v>0</v>
      </c>
      <c r="I85" s="72">
        <f t="shared" si="27"/>
        <v>0</v>
      </c>
      <c r="J85" s="72">
        <f t="shared" si="27"/>
        <v>0</v>
      </c>
      <c r="K85" s="72">
        <f t="shared" si="27"/>
        <v>0</v>
      </c>
      <c r="L85" s="72">
        <f t="shared" si="27"/>
        <v>0</v>
      </c>
      <c r="M85" s="72">
        <f t="shared" si="27"/>
        <v>0</v>
      </c>
    </row>
    <row r="88" spans="2:13" ht="23.75" customHeight="1">
      <c r="B88" s="7"/>
      <c r="C88" s="7"/>
      <c r="E88" s="5"/>
      <c r="F88" s="189" t="s">
        <v>293</v>
      </c>
      <c r="G88" s="189"/>
      <c r="H88" s="15" t="e">
        <f>H89/$H$24</f>
        <v>#DIV/0!</v>
      </c>
      <c r="I88" s="15" t="e">
        <f t="shared" ref="I88:M88" si="28">I89/$H$24</f>
        <v>#DIV/0!</v>
      </c>
      <c r="J88" s="15" t="e">
        <f t="shared" si="28"/>
        <v>#DIV/0!</v>
      </c>
      <c r="K88" s="15" t="e">
        <f t="shared" si="28"/>
        <v>#DIV/0!</v>
      </c>
      <c r="L88" s="15" t="e">
        <f t="shared" si="28"/>
        <v>#DIV/0!</v>
      </c>
      <c r="M88" s="15" t="e">
        <f t="shared" si="28"/>
        <v>#DIV/0!</v>
      </c>
    </row>
    <row r="89" spans="2:13" ht="23.75" customHeight="1">
      <c r="B89" s="7"/>
      <c r="C89" s="51"/>
      <c r="E89" s="5"/>
      <c r="F89" s="189" t="s">
        <v>292</v>
      </c>
      <c r="G89" s="189"/>
      <c r="H89" s="15">
        <f t="shared" ref="H89:M89" si="29">H90/12</f>
        <v>0</v>
      </c>
      <c r="I89" s="15">
        <f t="shared" si="29"/>
        <v>0</v>
      </c>
      <c r="J89" s="15">
        <f t="shared" si="29"/>
        <v>0</v>
      </c>
      <c r="K89" s="15">
        <f t="shared" si="29"/>
        <v>0</v>
      </c>
      <c r="L89" s="15">
        <f t="shared" si="29"/>
        <v>0</v>
      </c>
      <c r="M89" s="15">
        <f t="shared" si="29"/>
        <v>0</v>
      </c>
    </row>
    <row r="90" spans="2:13" ht="23.75" customHeight="1">
      <c r="B90" s="7"/>
      <c r="C90" s="43" t="s">
        <v>119</v>
      </c>
      <c r="E90" s="5"/>
      <c r="F90" s="189" t="s">
        <v>294</v>
      </c>
      <c r="G90" s="189"/>
      <c r="H90" s="15">
        <f>SUM(H93,H95,H97,H99,H101,H103,H105,H107,H109,H111)/60</f>
        <v>0</v>
      </c>
      <c r="I90" s="15">
        <f t="shared" ref="I90:M90" si="30">SUM(I93,I95,I97,I99,I101,I103,I105,I107,I109,I111)/60</f>
        <v>0</v>
      </c>
      <c r="J90" s="15">
        <f t="shared" si="30"/>
        <v>0</v>
      </c>
      <c r="K90" s="15">
        <f t="shared" si="30"/>
        <v>0</v>
      </c>
      <c r="L90" s="15">
        <f t="shared" si="30"/>
        <v>0</v>
      </c>
      <c r="M90" s="15">
        <f t="shared" si="30"/>
        <v>0</v>
      </c>
    </row>
    <row r="91" spans="2:13" ht="39">
      <c r="B91" s="140"/>
      <c r="C91" s="44" t="s">
        <v>16</v>
      </c>
      <c r="D91" s="9" t="s">
        <v>142</v>
      </c>
      <c r="E91" s="12" t="s">
        <v>24</v>
      </c>
      <c r="F91" s="10" t="s">
        <v>339</v>
      </c>
      <c r="G91" s="10" t="s">
        <v>141</v>
      </c>
      <c r="H91" s="136" t="s">
        <v>6</v>
      </c>
      <c r="I91" s="136" t="s">
        <v>7</v>
      </c>
      <c r="J91" s="136" t="s">
        <v>195</v>
      </c>
      <c r="K91" s="136" t="s">
        <v>199</v>
      </c>
      <c r="L91" s="136" t="s">
        <v>130</v>
      </c>
      <c r="M91" s="136" t="s">
        <v>131</v>
      </c>
    </row>
    <row r="92" spans="2:13" ht="17.75" customHeight="1">
      <c r="B92" s="141"/>
      <c r="C92" s="179"/>
      <c r="D92" s="181">
        <f>E92*F92*G92</f>
        <v>0</v>
      </c>
      <c r="E92" s="183"/>
      <c r="F92" s="185"/>
      <c r="G92" s="187">
        <f>SUM(H92:M92)</f>
        <v>0</v>
      </c>
      <c r="H92" s="70"/>
      <c r="I92" s="70"/>
      <c r="J92" s="70"/>
      <c r="K92" s="70"/>
      <c r="L92" s="70"/>
      <c r="M92" s="70"/>
    </row>
    <row r="93" spans="2:13">
      <c r="B93" s="141"/>
      <c r="C93" s="180"/>
      <c r="D93" s="182"/>
      <c r="E93" s="184"/>
      <c r="F93" s="186"/>
      <c r="G93" s="188"/>
      <c r="H93" s="72">
        <f>$F$92*H92</f>
        <v>0</v>
      </c>
      <c r="I93" s="72">
        <f t="shared" ref="I93:M93" si="31">$F$92*I92</f>
        <v>0</v>
      </c>
      <c r="J93" s="72">
        <f t="shared" si="31"/>
        <v>0</v>
      </c>
      <c r="K93" s="72">
        <f t="shared" si="31"/>
        <v>0</v>
      </c>
      <c r="L93" s="72">
        <f t="shared" si="31"/>
        <v>0</v>
      </c>
      <c r="M93" s="72">
        <f t="shared" si="31"/>
        <v>0</v>
      </c>
    </row>
    <row r="94" spans="2:13">
      <c r="B94" s="141"/>
      <c r="C94" s="179"/>
      <c r="D94" s="181">
        <f>E94*F94*G94</f>
        <v>0</v>
      </c>
      <c r="E94" s="183"/>
      <c r="F94" s="185"/>
      <c r="G94" s="187">
        <f>SUM(H94:M94)</f>
        <v>0</v>
      </c>
      <c r="H94" s="70"/>
      <c r="I94" s="70"/>
      <c r="J94" s="70"/>
      <c r="K94" s="70"/>
      <c r="L94" s="70"/>
      <c r="M94" s="70"/>
    </row>
    <row r="95" spans="2:13">
      <c r="B95" s="141"/>
      <c r="C95" s="180"/>
      <c r="D95" s="182"/>
      <c r="E95" s="184"/>
      <c r="F95" s="186"/>
      <c r="G95" s="188"/>
      <c r="H95" s="72">
        <f t="shared" ref="H95:M95" si="32">$F$94*H94</f>
        <v>0</v>
      </c>
      <c r="I95" s="72">
        <f t="shared" si="32"/>
        <v>0</v>
      </c>
      <c r="J95" s="72">
        <f t="shared" si="32"/>
        <v>0</v>
      </c>
      <c r="K95" s="72">
        <f t="shared" si="32"/>
        <v>0</v>
      </c>
      <c r="L95" s="72">
        <f t="shared" si="32"/>
        <v>0</v>
      </c>
      <c r="M95" s="72">
        <f t="shared" si="32"/>
        <v>0</v>
      </c>
    </row>
    <row r="96" spans="2:13">
      <c r="B96" s="141"/>
      <c r="C96" s="179"/>
      <c r="D96" s="181">
        <f>E96*F96*G96</f>
        <v>0</v>
      </c>
      <c r="E96" s="183"/>
      <c r="F96" s="185"/>
      <c r="G96" s="187">
        <f>SUM(H96:M96)</f>
        <v>0</v>
      </c>
      <c r="H96" s="70"/>
      <c r="I96" s="70"/>
      <c r="J96" s="70"/>
      <c r="K96" s="70"/>
      <c r="L96" s="70"/>
      <c r="M96" s="70"/>
    </row>
    <row r="97" spans="2:13">
      <c r="B97" s="141"/>
      <c r="C97" s="180"/>
      <c r="D97" s="182"/>
      <c r="E97" s="184"/>
      <c r="F97" s="186"/>
      <c r="G97" s="188"/>
      <c r="H97" s="72">
        <f t="shared" ref="H97:M97" si="33">$F$96*H96</f>
        <v>0</v>
      </c>
      <c r="I97" s="72">
        <f t="shared" si="33"/>
        <v>0</v>
      </c>
      <c r="J97" s="72">
        <f t="shared" si="33"/>
        <v>0</v>
      </c>
      <c r="K97" s="72">
        <f t="shared" si="33"/>
        <v>0</v>
      </c>
      <c r="L97" s="72">
        <f t="shared" si="33"/>
        <v>0</v>
      </c>
      <c r="M97" s="72">
        <f t="shared" si="33"/>
        <v>0</v>
      </c>
    </row>
    <row r="98" spans="2:13">
      <c r="B98" s="141"/>
      <c r="C98" s="179"/>
      <c r="D98" s="181">
        <f>E98*F98*G98</f>
        <v>0</v>
      </c>
      <c r="E98" s="183"/>
      <c r="F98" s="185"/>
      <c r="G98" s="187">
        <f>SUM(H98:M98)</f>
        <v>0</v>
      </c>
      <c r="H98" s="70"/>
      <c r="I98" s="70"/>
      <c r="J98" s="70"/>
      <c r="K98" s="70"/>
      <c r="L98" s="70"/>
      <c r="M98" s="70"/>
    </row>
    <row r="99" spans="2:13">
      <c r="B99" s="141"/>
      <c r="C99" s="180"/>
      <c r="D99" s="182"/>
      <c r="E99" s="184"/>
      <c r="F99" s="186"/>
      <c r="G99" s="188"/>
      <c r="H99" s="72">
        <f t="shared" ref="H99:M99" si="34">$F$98*H98</f>
        <v>0</v>
      </c>
      <c r="I99" s="72">
        <f t="shared" si="34"/>
        <v>0</v>
      </c>
      <c r="J99" s="72">
        <f t="shared" si="34"/>
        <v>0</v>
      </c>
      <c r="K99" s="72">
        <f t="shared" si="34"/>
        <v>0</v>
      </c>
      <c r="L99" s="72">
        <f t="shared" si="34"/>
        <v>0</v>
      </c>
      <c r="M99" s="72">
        <f t="shared" si="34"/>
        <v>0</v>
      </c>
    </row>
    <row r="100" spans="2:13" ht="17.75" customHeight="1">
      <c r="B100" s="141"/>
      <c r="C100" s="179"/>
      <c r="D100" s="181">
        <f>E100*F100*G100</f>
        <v>0</v>
      </c>
      <c r="E100" s="183"/>
      <c r="F100" s="185"/>
      <c r="G100" s="187">
        <f>SUM(H100:M100)</f>
        <v>0</v>
      </c>
      <c r="H100" s="70"/>
      <c r="I100" s="70"/>
      <c r="J100" s="70"/>
      <c r="K100" s="70"/>
      <c r="L100" s="70"/>
      <c r="M100" s="70"/>
    </row>
    <row r="101" spans="2:13">
      <c r="B101" s="141"/>
      <c r="C101" s="180"/>
      <c r="D101" s="182"/>
      <c r="E101" s="184"/>
      <c r="F101" s="186"/>
      <c r="G101" s="188"/>
      <c r="H101" s="72">
        <f t="shared" ref="H101:M101" si="35">$F$100*H100</f>
        <v>0</v>
      </c>
      <c r="I101" s="72">
        <f t="shared" si="35"/>
        <v>0</v>
      </c>
      <c r="J101" s="72">
        <f t="shared" si="35"/>
        <v>0</v>
      </c>
      <c r="K101" s="72">
        <f t="shared" si="35"/>
        <v>0</v>
      </c>
      <c r="L101" s="72">
        <f t="shared" si="35"/>
        <v>0</v>
      </c>
      <c r="M101" s="72">
        <f t="shared" si="35"/>
        <v>0</v>
      </c>
    </row>
    <row r="102" spans="2:13">
      <c r="B102" s="141"/>
      <c r="C102" s="179"/>
      <c r="D102" s="181">
        <f>E102*F102*G102</f>
        <v>0</v>
      </c>
      <c r="E102" s="183"/>
      <c r="F102" s="185"/>
      <c r="G102" s="187">
        <f>SUM(H102:M102)</f>
        <v>8</v>
      </c>
      <c r="H102" s="70"/>
      <c r="I102" s="70"/>
      <c r="J102" s="70"/>
      <c r="K102" s="70"/>
      <c r="L102" s="70"/>
      <c r="M102" s="70">
        <v>8</v>
      </c>
    </row>
    <row r="103" spans="2:13">
      <c r="B103" s="141"/>
      <c r="C103" s="180"/>
      <c r="D103" s="182"/>
      <c r="E103" s="184"/>
      <c r="F103" s="186"/>
      <c r="G103" s="188"/>
      <c r="H103" s="72">
        <f t="shared" ref="H103:M103" si="36">$F$102*H102</f>
        <v>0</v>
      </c>
      <c r="I103" s="72">
        <f t="shared" si="36"/>
        <v>0</v>
      </c>
      <c r="J103" s="72">
        <f t="shared" si="36"/>
        <v>0</v>
      </c>
      <c r="K103" s="72">
        <f t="shared" si="36"/>
        <v>0</v>
      </c>
      <c r="L103" s="72">
        <f t="shared" si="36"/>
        <v>0</v>
      </c>
      <c r="M103" s="72">
        <f t="shared" si="36"/>
        <v>0</v>
      </c>
    </row>
    <row r="104" spans="2:13" ht="17.75" customHeight="1">
      <c r="B104" s="141"/>
      <c r="C104" s="179"/>
      <c r="D104" s="181">
        <f>E104*F104*G104</f>
        <v>0</v>
      </c>
      <c r="E104" s="183"/>
      <c r="F104" s="185"/>
      <c r="G104" s="187">
        <f>SUM(H104:M104)</f>
        <v>0</v>
      </c>
      <c r="H104" s="70"/>
      <c r="I104" s="70"/>
      <c r="J104" s="70"/>
      <c r="K104" s="70"/>
      <c r="L104" s="70"/>
      <c r="M104" s="70"/>
    </row>
    <row r="105" spans="2:13">
      <c r="B105" s="141"/>
      <c r="C105" s="180"/>
      <c r="D105" s="182"/>
      <c r="E105" s="184"/>
      <c r="F105" s="186"/>
      <c r="G105" s="188"/>
      <c r="H105" s="72">
        <f t="shared" ref="H105:M105" si="37">$F$104*H104</f>
        <v>0</v>
      </c>
      <c r="I105" s="72">
        <f t="shared" si="37"/>
        <v>0</v>
      </c>
      <c r="J105" s="72">
        <f t="shared" si="37"/>
        <v>0</v>
      </c>
      <c r="K105" s="72">
        <f t="shared" si="37"/>
        <v>0</v>
      </c>
      <c r="L105" s="72">
        <f t="shared" si="37"/>
        <v>0</v>
      </c>
      <c r="M105" s="72">
        <f t="shared" si="37"/>
        <v>0</v>
      </c>
    </row>
    <row r="106" spans="2:13">
      <c r="B106" s="141"/>
      <c r="C106" s="179"/>
      <c r="D106" s="181">
        <f>E106*F106*G106</f>
        <v>0</v>
      </c>
      <c r="E106" s="183"/>
      <c r="F106" s="185"/>
      <c r="G106" s="187">
        <f>SUM(H106:M106)</f>
        <v>0</v>
      </c>
      <c r="H106" s="70"/>
      <c r="I106" s="70"/>
      <c r="J106" s="70"/>
      <c r="K106" s="70"/>
      <c r="L106" s="70"/>
      <c r="M106" s="70"/>
    </row>
    <row r="107" spans="2:13">
      <c r="B107" s="141"/>
      <c r="C107" s="180"/>
      <c r="D107" s="182"/>
      <c r="E107" s="184"/>
      <c r="F107" s="186"/>
      <c r="G107" s="188"/>
      <c r="H107" s="72">
        <f t="shared" ref="H107:M107" si="38">$F$106*H106</f>
        <v>0</v>
      </c>
      <c r="I107" s="72">
        <f t="shared" si="38"/>
        <v>0</v>
      </c>
      <c r="J107" s="72">
        <f t="shared" si="38"/>
        <v>0</v>
      </c>
      <c r="K107" s="72">
        <f t="shared" si="38"/>
        <v>0</v>
      </c>
      <c r="L107" s="72">
        <f t="shared" si="38"/>
        <v>0</v>
      </c>
      <c r="M107" s="72">
        <f t="shared" si="38"/>
        <v>0</v>
      </c>
    </row>
    <row r="108" spans="2:13">
      <c r="B108" s="141"/>
      <c r="C108" s="179"/>
      <c r="D108" s="181">
        <f>E108*F108*G108</f>
        <v>0</v>
      </c>
      <c r="E108" s="183"/>
      <c r="F108" s="185"/>
      <c r="G108" s="187">
        <f>SUM(H108:M108)</f>
        <v>0</v>
      </c>
      <c r="H108" s="70"/>
      <c r="I108" s="70"/>
      <c r="J108" s="70"/>
      <c r="K108" s="70"/>
      <c r="L108" s="70"/>
      <c r="M108" s="70"/>
    </row>
    <row r="109" spans="2:13">
      <c r="B109" s="141"/>
      <c r="C109" s="180"/>
      <c r="D109" s="182"/>
      <c r="E109" s="184"/>
      <c r="F109" s="186"/>
      <c r="G109" s="188"/>
      <c r="H109" s="72">
        <f t="shared" ref="H109:M109" si="39">$F$108*H108</f>
        <v>0</v>
      </c>
      <c r="I109" s="72">
        <f t="shared" si="39"/>
        <v>0</v>
      </c>
      <c r="J109" s="72">
        <f t="shared" si="39"/>
        <v>0</v>
      </c>
      <c r="K109" s="72">
        <f t="shared" si="39"/>
        <v>0</v>
      </c>
      <c r="L109" s="72">
        <f t="shared" si="39"/>
        <v>0</v>
      </c>
      <c r="M109" s="72">
        <f t="shared" si="39"/>
        <v>0</v>
      </c>
    </row>
    <row r="110" spans="2:13">
      <c r="B110" s="141"/>
      <c r="C110" s="179"/>
      <c r="D110" s="181">
        <f>E110*F110*G110</f>
        <v>0</v>
      </c>
      <c r="E110" s="183"/>
      <c r="F110" s="185"/>
      <c r="G110" s="187">
        <f>SUM(H110:M110)</f>
        <v>0</v>
      </c>
      <c r="H110" s="70"/>
      <c r="I110" s="70"/>
      <c r="J110" s="70"/>
      <c r="K110" s="70"/>
      <c r="L110" s="70"/>
      <c r="M110" s="70"/>
    </row>
    <row r="111" spans="2:13">
      <c r="B111" s="141"/>
      <c r="C111" s="180"/>
      <c r="D111" s="182"/>
      <c r="E111" s="184"/>
      <c r="F111" s="186"/>
      <c r="G111" s="188"/>
      <c r="H111" s="72">
        <f t="shared" ref="H111:M111" si="40">$F$110*H110</f>
        <v>0</v>
      </c>
      <c r="I111" s="72">
        <f t="shared" si="40"/>
        <v>0</v>
      </c>
      <c r="J111" s="72">
        <f t="shared" si="40"/>
        <v>0</v>
      </c>
      <c r="K111" s="72">
        <f t="shared" si="40"/>
        <v>0</v>
      </c>
      <c r="L111" s="72">
        <f t="shared" si="40"/>
        <v>0</v>
      </c>
      <c r="M111" s="72">
        <f t="shared" si="40"/>
        <v>0</v>
      </c>
    </row>
  </sheetData>
  <mergeCells count="170">
    <mergeCell ref="C4:J4"/>
    <mergeCell ref="C6:K6"/>
    <mergeCell ref="E24:G24"/>
    <mergeCell ref="E25:G25"/>
    <mergeCell ref="E26:G26"/>
    <mergeCell ref="E27:G27"/>
    <mergeCell ref="C34:C35"/>
    <mergeCell ref="D34:D35"/>
    <mergeCell ref="F34:F35"/>
    <mergeCell ref="G34:G35"/>
    <mergeCell ref="C36:C37"/>
    <mergeCell ref="D36:D37"/>
    <mergeCell ref="F36:F37"/>
    <mergeCell ref="G36:G37"/>
    <mergeCell ref="E28:G28"/>
    <mergeCell ref="F30:G30"/>
    <mergeCell ref="C32:C33"/>
    <mergeCell ref="D32:D33"/>
    <mergeCell ref="F32:F33"/>
    <mergeCell ref="G32:G33"/>
    <mergeCell ref="C42:C43"/>
    <mergeCell ref="D42:D43"/>
    <mergeCell ref="F42:F43"/>
    <mergeCell ref="G42:G43"/>
    <mergeCell ref="C44:C45"/>
    <mergeCell ref="D44:D45"/>
    <mergeCell ref="F44:F45"/>
    <mergeCell ref="G44:G45"/>
    <mergeCell ref="C38:C39"/>
    <mergeCell ref="D38:D39"/>
    <mergeCell ref="F38:F39"/>
    <mergeCell ref="G38:G39"/>
    <mergeCell ref="C40:C41"/>
    <mergeCell ref="D40:D41"/>
    <mergeCell ref="F40:F41"/>
    <mergeCell ref="G40:G41"/>
    <mergeCell ref="C50:C51"/>
    <mergeCell ref="D50:D51"/>
    <mergeCell ref="F50:F51"/>
    <mergeCell ref="G50:G51"/>
    <mergeCell ref="C52:C53"/>
    <mergeCell ref="D52:D53"/>
    <mergeCell ref="F52:F53"/>
    <mergeCell ref="G52:G53"/>
    <mergeCell ref="C46:C47"/>
    <mergeCell ref="D46:D47"/>
    <mergeCell ref="F46:F47"/>
    <mergeCell ref="G46:G47"/>
    <mergeCell ref="C48:C49"/>
    <mergeCell ref="D48:D49"/>
    <mergeCell ref="F48:F49"/>
    <mergeCell ref="G48:G49"/>
    <mergeCell ref="F61:G61"/>
    <mergeCell ref="F62:G62"/>
    <mergeCell ref="C64:C65"/>
    <mergeCell ref="D64:D65"/>
    <mergeCell ref="E64:E65"/>
    <mergeCell ref="F64:F65"/>
    <mergeCell ref="G64:G65"/>
    <mergeCell ref="C54:C55"/>
    <mergeCell ref="D54:D55"/>
    <mergeCell ref="F54:F55"/>
    <mergeCell ref="G54:G55"/>
    <mergeCell ref="C56:C57"/>
    <mergeCell ref="D56:D57"/>
    <mergeCell ref="F56:F57"/>
    <mergeCell ref="G56:G57"/>
    <mergeCell ref="C66:C67"/>
    <mergeCell ref="D66:D67"/>
    <mergeCell ref="E66:E67"/>
    <mergeCell ref="F66:F67"/>
    <mergeCell ref="G66:G67"/>
    <mergeCell ref="C68:C69"/>
    <mergeCell ref="D68:D69"/>
    <mergeCell ref="E68:E69"/>
    <mergeCell ref="F68:F69"/>
    <mergeCell ref="G68:G69"/>
    <mergeCell ref="C70:C71"/>
    <mergeCell ref="D70:D71"/>
    <mergeCell ref="E70:E71"/>
    <mergeCell ref="F70:F71"/>
    <mergeCell ref="G70:G71"/>
    <mergeCell ref="C72:C73"/>
    <mergeCell ref="D72:D73"/>
    <mergeCell ref="E72:E73"/>
    <mergeCell ref="F72:F73"/>
    <mergeCell ref="G72:G73"/>
    <mergeCell ref="C74:C75"/>
    <mergeCell ref="D74:D75"/>
    <mergeCell ref="E74:E75"/>
    <mergeCell ref="F74:F75"/>
    <mergeCell ref="G74:G75"/>
    <mergeCell ref="C76:C77"/>
    <mergeCell ref="D76:D77"/>
    <mergeCell ref="E76:E77"/>
    <mergeCell ref="F76:F77"/>
    <mergeCell ref="G76:G77"/>
    <mergeCell ref="C78:C79"/>
    <mergeCell ref="D78:D79"/>
    <mergeCell ref="E78:E79"/>
    <mergeCell ref="F78:F79"/>
    <mergeCell ref="G78:G79"/>
    <mergeCell ref="C80:C81"/>
    <mergeCell ref="D80:D81"/>
    <mergeCell ref="E80:E81"/>
    <mergeCell ref="F80:F81"/>
    <mergeCell ref="G80:G81"/>
    <mergeCell ref="F88:G88"/>
    <mergeCell ref="F89:G89"/>
    <mergeCell ref="F90:G90"/>
    <mergeCell ref="C92:C93"/>
    <mergeCell ref="D92:D93"/>
    <mergeCell ref="E92:E93"/>
    <mergeCell ref="F92:F93"/>
    <mergeCell ref="G92:G93"/>
    <mergeCell ref="C82:C83"/>
    <mergeCell ref="D82:D83"/>
    <mergeCell ref="E82:E83"/>
    <mergeCell ref="F82:F83"/>
    <mergeCell ref="G82:G83"/>
    <mergeCell ref="C84:C85"/>
    <mergeCell ref="D84:D85"/>
    <mergeCell ref="E84:E85"/>
    <mergeCell ref="F84:F85"/>
    <mergeCell ref="G84:G85"/>
    <mergeCell ref="C94:C95"/>
    <mergeCell ref="D94:D95"/>
    <mergeCell ref="E94:E95"/>
    <mergeCell ref="F94:F95"/>
    <mergeCell ref="G94:G95"/>
    <mergeCell ref="C96:C97"/>
    <mergeCell ref="D96:D97"/>
    <mergeCell ref="E96:E97"/>
    <mergeCell ref="F96:F97"/>
    <mergeCell ref="G96:G97"/>
    <mergeCell ref="C98:C99"/>
    <mergeCell ref="D98:D99"/>
    <mergeCell ref="E98:E99"/>
    <mergeCell ref="F98:F99"/>
    <mergeCell ref="G98:G99"/>
    <mergeCell ref="C100:C101"/>
    <mergeCell ref="D100:D101"/>
    <mergeCell ref="E100:E101"/>
    <mergeCell ref="F100:F101"/>
    <mergeCell ref="G100:G101"/>
    <mergeCell ref="C102:C103"/>
    <mergeCell ref="D102:D103"/>
    <mergeCell ref="E102:E103"/>
    <mergeCell ref="F102:F103"/>
    <mergeCell ref="G102:G103"/>
    <mergeCell ref="C104:C105"/>
    <mergeCell ref="D104:D105"/>
    <mergeCell ref="E104:E105"/>
    <mergeCell ref="F104:F105"/>
    <mergeCell ref="G104:G105"/>
    <mergeCell ref="C110:C111"/>
    <mergeCell ref="D110:D111"/>
    <mergeCell ref="E110:E111"/>
    <mergeCell ref="F110:F111"/>
    <mergeCell ref="G110:G111"/>
    <mergeCell ref="C106:C107"/>
    <mergeCell ref="D106:D107"/>
    <mergeCell ref="E106:E107"/>
    <mergeCell ref="F106:F107"/>
    <mergeCell ref="G106:G107"/>
    <mergeCell ref="C108:C109"/>
    <mergeCell ref="D108:D109"/>
    <mergeCell ref="E108:E109"/>
    <mergeCell ref="F108:F109"/>
    <mergeCell ref="G108:G109"/>
  </mergeCells>
  <phoneticPr fontId="1"/>
  <conditionalFormatting sqref="H32 H34 H36 H38 H40 H42 H44 H46 H48 H50 H52 H54 H56 H64 H66 H68 H70 H72 H74 H76 H78 H80 H82 H84 H92 H94 H96 H98 H100 H102 H104 H106 H108 H110">
    <cfRule type="expression" dxfId="6" priority="1">
      <formula>AND(ISNUMBER(H32),H32&gt;$H$26)</formula>
    </cfRule>
  </conditionalFormatting>
  <conditionalFormatting sqref="I32 I34 I36 I38 I40 I42 I44 I46 I48 I50 I52 I54 I56 I64 I66 I68 I70 I72 I74 I76 I78 I80 I82 I84 I92 I94 I96 I98 I100 I102 I104 I106 I108 I110">
    <cfRule type="expression" dxfId="5" priority="2">
      <formula>AND(ISNUMBER(I32),I32&gt;$I$26)</formula>
    </cfRule>
  </conditionalFormatting>
  <conditionalFormatting sqref="J32 J34 J36 J38 J40 J42 J44 J46 J48 J50 J52 J54 J56 J64 J66 J68 J70 J72 J74 J76 J78 J80 J82 J84 J92 J94 J96 J98 J100 J102 J104 J106 J108 J110">
    <cfRule type="expression" dxfId="4" priority="3">
      <formula>AND(ISNUMBER(J32),J32&gt;$J$26)</formula>
    </cfRule>
  </conditionalFormatting>
  <conditionalFormatting sqref="K32 K34 K36 K38 K40 K42 K44 K46 K48 K50 K52 K54 K56 K64 K66 K68 K70 K72 K74 K76 K78 K80 K82 K84 K92 K94 K96 K98 K100 K102 K104 K106 K108 K110">
    <cfRule type="expression" dxfId="3" priority="4">
      <formula>AND(ISNUMBER(K32),K32&gt;$K$26)</formula>
    </cfRule>
  </conditionalFormatting>
  <conditionalFormatting sqref="L32 L34 L36 L38 L40 L42 L44 L46 L48 L50 L52 L54 L56 L64 L66 L68 L70 L72 L74 L76 L78 L80 L82 L84 L92 L94 L96 L98 L100 L102 L104 L106 L108 L110">
    <cfRule type="expression" dxfId="2" priority="5">
      <formula>AND(ISNUMBER(L32),L32&gt;$L$26)</formula>
    </cfRule>
  </conditionalFormatting>
  <conditionalFormatting sqref="M32 M34 M36 M38 M40 M42 M44 M46 M48 M50 M52 M54 M56 M64 M66 M68 M70 M72 M74 M76 M78 M80 M82 M84 M92 M94 M96 M98 M100 M102 M104 M106 M108 M110">
    <cfRule type="expression" dxfId="1" priority="6">
      <formula>AND(ISNUMBER(M32),M32&gt;$M$26)</formula>
    </cfRule>
  </conditionalFormatting>
  <pageMargins left="0.23622047244094491" right="0.23622047244094491" top="0.74803149606299213" bottom="0.74803149606299213" header="0.31496062992125984" footer="0.31496062992125984"/>
  <pageSetup paperSize="8" scale="84" fitToHeight="0" orientation="portrait" cellComments="asDisplayed" r:id="rId1"/>
  <rowBreaks count="1" manualBreakCount="1">
    <brk id="57" max="14" man="1"/>
  </rowBreaks>
  <ignoredErrors>
    <ignoredError sqref="H61:M61 H27:N28 H88:M88"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CE1F3-5993-4A83-9C31-252C143B1A7C}">
  <sheetPr>
    <pageSetUpPr fitToPage="1"/>
  </sheetPr>
  <dimension ref="A1:P74"/>
  <sheetViews>
    <sheetView view="pageBreakPreview" topLeftCell="A63" zoomScale="70" zoomScaleNormal="100" zoomScaleSheetLayoutView="70" workbookViewId="0">
      <selection activeCell="S5" sqref="S5"/>
    </sheetView>
  </sheetViews>
  <sheetFormatPr defaultColWidth="9" defaultRowHeight="18"/>
  <cols>
    <col min="1" max="1" width="4.25" style="5" customWidth="1"/>
    <col min="2" max="2" width="4.33203125" style="5" customWidth="1"/>
    <col min="3" max="14" width="9" style="5"/>
    <col min="15" max="15" width="9" style="5" customWidth="1"/>
    <col min="16" max="16384" width="9" style="5"/>
  </cols>
  <sheetData>
    <row r="1" spans="1:16" ht="29">
      <c r="A1" s="4" t="s">
        <v>322</v>
      </c>
      <c r="C1" s="31"/>
      <c r="D1" s="137"/>
      <c r="E1" s="137"/>
      <c r="F1" s="31"/>
      <c r="G1" s="31"/>
      <c r="H1" s="31"/>
      <c r="I1" s="31"/>
      <c r="J1" s="31"/>
      <c r="K1" s="31"/>
      <c r="L1" s="31"/>
      <c r="M1" s="31"/>
      <c r="N1" s="31"/>
      <c r="P1" s="144" t="s">
        <v>352</v>
      </c>
    </row>
    <row r="2" spans="1:16" customFormat="1">
      <c r="B2" s="32" t="s">
        <v>298</v>
      </c>
      <c r="C2" s="32"/>
      <c r="D2" s="137"/>
      <c r="E2" s="137"/>
      <c r="F2" s="31"/>
      <c r="G2" s="31"/>
      <c r="H2" s="31"/>
      <c r="I2" s="31"/>
      <c r="J2" s="31"/>
      <c r="K2" s="31"/>
      <c r="L2" s="31"/>
      <c r="M2" s="31"/>
      <c r="N2" s="31"/>
      <c r="P2" s="144" t="s">
        <v>196</v>
      </c>
    </row>
    <row r="3" spans="1:16" customFormat="1">
      <c r="B3" s="32" t="s">
        <v>188</v>
      </c>
      <c r="C3" s="32"/>
      <c r="D3" s="137"/>
      <c r="E3" s="137"/>
      <c r="F3" s="31"/>
      <c r="G3" s="31"/>
      <c r="H3" s="31"/>
      <c r="I3" s="31"/>
      <c r="J3" s="31"/>
      <c r="K3" s="31"/>
      <c r="L3" s="31"/>
      <c r="M3" s="31"/>
      <c r="N3" s="31"/>
      <c r="P3" s="6"/>
    </row>
    <row r="4" spans="1:16" customFormat="1" ht="75" customHeight="1">
      <c r="B4" s="32"/>
      <c r="C4" s="174" t="s">
        <v>299</v>
      </c>
      <c r="D4" s="174"/>
      <c r="E4" s="174"/>
      <c r="F4" s="174"/>
      <c r="G4" s="174"/>
      <c r="H4" s="174"/>
      <c r="I4" s="174"/>
      <c r="J4" s="174"/>
      <c r="K4" s="174"/>
      <c r="L4" s="174"/>
      <c r="M4" s="174"/>
      <c r="N4" s="31"/>
      <c r="P4" s="6"/>
    </row>
    <row r="5" spans="1:16" customFormat="1">
      <c r="B5" s="32" t="s">
        <v>346</v>
      </c>
      <c r="C5" s="32"/>
      <c r="D5" s="137"/>
      <c r="E5" s="137"/>
      <c r="F5" s="31"/>
      <c r="G5" s="31"/>
      <c r="H5" s="31"/>
      <c r="I5" s="31"/>
      <c r="J5" s="31"/>
      <c r="K5" s="31"/>
      <c r="L5" s="31"/>
      <c r="M5" s="31"/>
      <c r="N5" s="31"/>
      <c r="P5" s="6"/>
    </row>
    <row r="6" spans="1:16" customFormat="1" ht="42.65" customHeight="1">
      <c r="B6" s="32"/>
      <c r="C6" s="174" t="s">
        <v>190</v>
      </c>
      <c r="D6" s="174"/>
      <c r="E6" s="174"/>
      <c r="F6" s="174"/>
      <c r="G6" s="174"/>
      <c r="H6" s="174"/>
      <c r="I6" s="174"/>
      <c r="J6" s="174"/>
      <c r="K6" s="174"/>
      <c r="L6" s="174"/>
      <c r="M6" s="174"/>
      <c r="N6" s="31"/>
      <c r="P6" s="6"/>
    </row>
    <row r="7" spans="1:16">
      <c r="B7" s="31"/>
      <c r="C7" s="31"/>
      <c r="D7" s="31"/>
      <c r="E7" s="31"/>
      <c r="F7" s="31"/>
      <c r="G7" s="31"/>
      <c r="H7" s="31"/>
      <c r="I7" s="31"/>
      <c r="J7" s="31"/>
      <c r="K7" s="31"/>
      <c r="L7" s="31"/>
      <c r="M7" s="31"/>
      <c r="N7" s="31"/>
    </row>
    <row r="8" spans="1:16">
      <c r="B8" s="32" t="s">
        <v>121</v>
      </c>
      <c r="C8" s="31"/>
      <c r="D8" s="31"/>
      <c r="E8" s="31"/>
      <c r="F8" s="31"/>
      <c r="G8" s="31"/>
      <c r="H8" s="31"/>
      <c r="I8" s="31"/>
      <c r="J8" s="31"/>
      <c r="K8" s="31"/>
      <c r="L8" s="31"/>
      <c r="M8" s="31"/>
      <c r="N8" s="31"/>
    </row>
    <row r="9" spans="1:16" ht="37.15" customHeight="1">
      <c r="B9" s="101"/>
      <c r="C9" s="222" t="s">
        <v>300</v>
      </c>
      <c r="D9" s="222"/>
      <c r="E9" s="222"/>
      <c r="F9" s="222"/>
      <c r="G9" s="222"/>
      <c r="H9" s="222"/>
      <c r="I9" s="222"/>
      <c r="J9" s="222"/>
      <c r="K9" s="222"/>
      <c r="L9" s="222"/>
      <c r="M9" s="222"/>
      <c r="N9" s="222"/>
    </row>
    <row r="10" spans="1:16">
      <c r="B10" s="31"/>
      <c r="C10" s="30" t="s">
        <v>200</v>
      </c>
      <c r="D10" s="31"/>
      <c r="E10" s="31"/>
      <c r="F10" s="31"/>
      <c r="G10" s="31"/>
      <c r="H10" s="31"/>
      <c r="I10" s="31"/>
      <c r="J10" s="31"/>
      <c r="K10" s="31"/>
      <c r="L10" s="31"/>
      <c r="M10" s="31"/>
      <c r="N10" s="31"/>
    </row>
    <row r="11" spans="1:16">
      <c r="B11" s="111"/>
      <c r="C11" s="32" t="s">
        <v>319</v>
      </c>
      <c r="D11" s="31"/>
      <c r="E11" s="31"/>
      <c r="F11" s="31"/>
      <c r="G11" s="31"/>
      <c r="H11" s="31"/>
      <c r="I11" s="31"/>
      <c r="J11" s="31"/>
      <c r="K11" s="31"/>
      <c r="L11" s="31"/>
      <c r="M11" s="31"/>
      <c r="N11" s="31"/>
    </row>
    <row r="12" spans="1:16">
      <c r="B12" s="112" t="s">
        <v>50</v>
      </c>
      <c r="C12" s="32" t="s">
        <v>301</v>
      </c>
      <c r="D12" s="31"/>
      <c r="E12" s="31"/>
      <c r="F12" s="31"/>
      <c r="G12" s="31"/>
      <c r="H12" s="31"/>
      <c r="I12" s="31"/>
      <c r="J12" s="31"/>
      <c r="K12" s="31"/>
      <c r="L12" s="31"/>
      <c r="M12" s="31"/>
      <c r="N12" s="31"/>
    </row>
    <row r="13" spans="1:16" ht="34.9" customHeight="1">
      <c r="B13" s="31" t="s">
        <v>50</v>
      </c>
      <c r="C13" s="217" t="s">
        <v>347</v>
      </c>
      <c r="D13" s="217"/>
      <c r="E13" s="217"/>
      <c r="F13" s="217"/>
      <c r="G13" s="217"/>
      <c r="H13" s="217"/>
      <c r="I13" s="217"/>
      <c r="J13" s="217"/>
      <c r="K13" s="217"/>
      <c r="L13" s="217"/>
      <c r="M13" s="217"/>
      <c r="N13" s="217"/>
    </row>
    <row r="14" spans="1:16">
      <c r="B14" s="31"/>
      <c r="C14" s="217" t="s">
        <v>349</v>
      </c>
      <c r="D14" s="217"/>
      <c r="E14" s="217"/>
      <c r="F14" s="217"/>
      <c r="G14" s="217"/>
      <c r="H14" s="217"/>
      <c r="I14" s="217"/>
      <c r="J14" s="217"/>
      <c r="K14" s="217"/>
      <c r="L14" s="217"/>
      <c r="M14" s="217"/>
      <c r="N14" s="217"/>
    </row>
    <row r="15" spans="1:16" ht="34.15" customHeight="1">
      <c r="B15" s="47">
        <v>123</v>
      </c>
      <c r="C15" s="217" t="s">
        <v>191</v>
      </c>
      <c r="D15" s="217"/>
      <c r="E15" s="217"/>
      <c r="F15" s="217"/>
      <c r="G15" s="217"/>
      <c r="H15" s="217"/>
      <c r="I15" s="217"/>
      <c r="J15" s="217"/>
      <c r="K15" s="217"/>
      <c r="L15" s="217"/>
      <c r="M15" s="217"/>
      <c r="N15" s="217"/>
    </row>
    <row r="16" spans="1:16">
      <c r="B16" s="31"/>
      <c r="C16" s="31"/>
      <c r="D16" s="31"/>
      <c r="E16" s="31"/>
      <c r="F16" s="31"/>
      <c r="G16" s="31"/>
      <c r="H16" s="31"/>
      <c r="I16" s="31"/>
      <c r="J16" s="31"/>
      <c r="K16" s="31"/>
      <c r="L16" s="31"/>
      <c r="M16" s="31"/>
      <c r="N16" s="31"/>
    </row>
    <row r="17" spans="2:14">
      <c r="B17" s="31"/>
      <c r="C17" s="218" t="s">
        <v>201</v>
      </c>
      <c r="D17" s="218"/>
      <c r="E17" s="218"/>
      <c r="F17" s="218"/>
      <c r="G17" s="218"/>
      <c r="H17" s="218"/>
      <c r="I17" s="218"/>
      <c r="J17" s="218"/>
      <c r="K17" s="218"/>
      <c r="L17" s="218"/>
      <c r="M17" s="218"/>
      <c r="N17" s="218"/>
    </row>
    <row r="18" spans="2:14" ht="37.15" customHeight="1">
      <c r="B18" s="31"/>
      <c r="C18" s="217" t="s">
        <v>348</v>
      </c>
      <c r="D18" s="217"/>
      <c r="E18" s="217"/>
      <c r="F18" s="217"/>
      <c r="G18" s="217"/>
      <c r="H18" s="217"/>
      <c r="I18" s="217"/>
      <c r="J18" s="217"/>
      <c r="K18" s="217"/>
      <c r="L18" s="217"/>
      <c r="M18" s="217"/>
      <c r="N18" s="217"/>
    </row>
    <row r="19" spans="2:14">
      <c r="B19" s="31"/>
      <c r="C19" s="31" t="s">
        <v>302</v>
      </c>
      <c r="D19" s="31"/>
      <c r="E19" s="31"/>
      <c r="F19" s="31"/>
      <c r="G19" s="31"/>
      <c r="H19" s="31"/>
      <c r="I19" s="31"/>
      <c r="J19" s="31"/>
      <c r="K19" s="31"/>
      <c r="L19" s="31"/>
      <c r="M19" s="31"/>
      <c r="N19" s="31"/>
    </row>
    <row r="20" spans="2:14">
      <c r="B20" s="31"/>
      <c r="C20" s="31"/>
      <c r="D20" s="31"/>
      <c r="E20" s="31"/>
      <c r="F20" s="31"/>
      <c r="G20" s="31"/>
      <c r="H20" s="31"/>
      <c r="I20" s="31"/>
      <c r="J20" s="31"/>
      <c r="K20" s="31"/>
      <c r="L20" s="31"/>
      <c r="M20" s="31"/>
      <c r="N20" s="31"/>
    </row>
    <row r="21" spans="2:14">
      <c r="B21" s="31"/>
      <c r="C21" s="219" t="s">
        <v>303</v>
      </c>
      <c r="D21" s="220"/>
      <c r="E21" s="221"/>
      <c r="F21" s="108"/>
      <c r="G21" s="108"/>
      <c r="H21" s="108"/>
      <c r="I21" s="108"/>
      <c r="J21" s="113"/>
      <c r="K21" s="113"/>
      <c r="L21" s="113"/>
      <c r="M21" s="114"/>
      <c r="N21" s="31"/>
    </row>
    <row r="22" spans="2:14">
      <c r="B22" s="31"/>
      <c r="C22" s="115" t="s">
        <v>35</v>
      </c>
      <c r="D22" s="219" t="s">
        <v>51</v>
      </c>
      <c r="E22" s="221"/>
      <c r="F22" s="131"/>
      <c r="G22" s="131"/>
      <c r="H22" s="132"/>
      <c r="I22" s="131"/>
      <c r="J22" s="142"/>
      <c r="K22" s="142"/>
      <c r="L22" s="113"/>
      <c r="M22" s="114"/>
      <c r="N22" s="31"/>
    </row>
    <row r="23" spans="2:14">
      <c r="B23" s="214" t="s">
        <v>52</v>
      </c>
      <c r="C23" s="215">
        <v>7</v>
      </c>
      <c r="D23" s="116">
        <v>0</v>
      </c>
      <c r="E23" s="117">
        <v>14</v>
      </c>
      <c r="F23" s="130"/>
      <c r="G23" s="130"/>
      <c r="H23" s="130"/>
      <c r="I23" s="130"/>
      <c r="J23" s="118"/>
      <c r="K23" s="130"/>
      <c r="L23" s="130"/>
      <c r="M23" s="130"/>
      <c r="N23" s="31"/>
    </row>
    <row r="24" spans="2:14">
      <c r="B24" s="214"/>
      <c r="C24" s="215"/>
      <c r="D24" s="116">
        <v>15</v>
      </c>
      <c r="E24" s="117" t="s">
        <v>39</v>
      </c>
      <c r="F24" s="130"/>
      <c r="G24" s="130"/>
      <c r="H24" s="130"/>
      <c r="I24" s="130"/>
      <c r="J24" s="118"/>
      <c r="K24" s="130"/>
      <c r="L24" s="130"/>
      <c r="M24" s="130"/>
      <c r="N24" s="31"/>
    </row>
    <row r="25" spans="2:14" ht="18" customHeight="1">
      <c r="B25" s="214"/>
      <c r="C25" s="215"/>
      <c r="D25" s="116" t="s">
        <v>40</v>
      </c>
      <c r="E25" s="117" t="s">
        <v>41</v>
      </c>
      <c r="F25" s="130"/>
      <c r="G25" s="130"/>
      <c r="H25" s="130"/>
      <c r="I25" s="130"/>
      <c r="J25" s="118"/>
      <c r="K25" s="130"/>
      <c r="L25" s="130"/>
      <c r="M25" s="130"/>
      <c r="N25" s="31"/>
    </row>
    <row r="26" spans="2:14">
      <c r="B26" s="214"/>
      <c r="C26" s="215"/>
      <c r="D26" s="116" t="s">
        <v>42</v>
      </c>
      <c r="E26" s="117" t="s">
        <v>43</v>
      </c>
      <c r="F26" s="130"/>
      <c r="G26" s="130"/>
      <c r="H26" s="130"/>
      <c r="I26" s="130"/>
      <c r="J26" s="118"/>
      <c r="K26" s="130"/>
      <c r="L26" s="130"/>
      <c r="M26" s="130"/>
      <c r="N26" s="31"/>
    </row>
    <row r="27" spans="2:14" ht="17.649999999999999" customHeight="1">
      <c r="B27" s="214"/>
      <c r="C27" s="215">
        <v>8</v>
      </c>
      <c r="D27" s="116">
        <v>0</v>
      </c>
      <c r="E27" s="117">
        <v>14</v>
      </c>
      <c r="F27" s="130"/>
      <c r="G27" s="130"/>
      <c r="H27" s="130"/>
      <c r="I27" s="130"/>
      <c r="J27" s="118"/>
      <c r="K27" s="130"/>
      <c r="L27" s="130"/>
      <c r="M27" s="130"/>
      <c r="N27" s="31"/>
    </row>
    <row r="28" spans="2:14">
      <c r="B28" s="214"/>
      <c r="C28" s="215"/>
      <c r="D28" s="116">
        <v>15</v>
      </c>
      <c r="E28" s="117" t="s">
        <v>39</v>
      </c>
      <c r="F28" s="130"/>
      <c r="G28" s="130"/>
      <c r="H28" s="130"/>
      <c r="I28" s="130"/>
      <c r="J28" s="118"/>
      <c r="K28" s="130"/>
      <c r="L28" s="130"/>
      <c r="M28" s="130"/>
      <c r="N28" s="31"/>
    </row>
    <row r="29" spans="2:14">
      <c r="B29" s="214"/>
      <c r="C29" s="215"/>
      <c r="D29" s="116" t="s">
        <v>40</v>
      </c>
      <c r="E29" s="117" t="s">
        <v>41</v>
      </c>
      <c r="F29" s="130"/>
      <c r="G29" s="130"/>
      <c r="H29" s="130"/>
      <c r="I29" s="130"/>
      <c r="J29" s="118"/>
      <c r="K29" s="130"/>
      <c r="L29" s="130"/>
      <c r="M29" s="130"/>
      <c r="N29" s="31"/>
    </row>
    <row r="30" spans="2:14">
      <c r="B30" s="214"/>
      <c r="C30" s="215"/>
      <c r="D30" s="116" t="s">
        <v>42</v>
      </c>
      <c r="E30" s="117" t="s">
        <v>43</v>
      </c>
      <c r="F30" s="130"/>
      <c r="G30" s="130"/>
      <c r="H30" s="130"/>
      <c r="I30" s="130"/>
      <c r="J30" s="118"/>
      <c r="K30" s="130"/>
      <c r="L30" s="130"/>
      <c r="M30" s="130"/>
      <c r="N30" s="31"/>
    </row>
    <row r="31" spans="2:14">
      <c r="B31" s="214"/>
      <c r="C31" s="215">
        <v>9</v>
      </c>
      <c r="D31" s="116">
        <v>0</v>
      </c>
      <c r="E31" s="117">
        <v>14</v>
      </c>
      <c r="F31" s="129"/>
      <c r="G31" s="129"/>
      <c r="H31" s="129"/>
      <c r="I31" s="129"/>
      <c r="J31" s="118"/>
      <c r="K31" s="130"/>
      <c r="L31" s="130"/>
      <c r="M31" s="130"/>
      <c r="N31" s="31"/>
    </row>
    <row r="32" spans="2:14">
      <c r="B32" s="214"/>
      <c r="C32" s="215"/>
      <c r="D32" s="116">
        <v>15</v>
      </c>
      <c r="E32" s="117" t="s">
        <v>39</v>
      </c>
      <c r="F32" s="130"/>
      <c r="G32" s="130"/>
      <c r="H32" s="130"/>
      <c r="I32" s="130"/>
      <c r="J32" s="119"/>
      <c r="K32" s="58"/>
      <c r="L32" s="58"/>
      <c r="M32" s="58"/>
      <c r="N32" s="31"/>
    </row>
    <row r="33" spans="2:14" ht="17.649999999999999" customHeight="1">
      <c r="B33" s="216" t="s">
        <v>53</v>
      </c>
      <c r="C33" s="215"/>
      <c r="D33" s="120" t="s">
        <v>40</v>
      </c>
      <c r="E33" s="121" t="s">
        <v>41</v>
      </c>
      <c r="F33" s="130"/>
      <c r="G33" s="130"/>
      <c r="H33" s="130"/>
      <c r="I33" s="122"/>
      <c r="J33" s="128"/>
      <c r="K33" s="128"/>
      <c r="L33" s="128"/>
      <c r="M33" s="128"/>
      <c r="N33" s="31"/>
    </row>
    <row r="34" spans="2:14">
      <c r="B34" s="216"/>
      <c r="C34" s="215"/>
      <c r="D34" s="120" t="s">
        <v>42</v>
      </c>
      <c r="E34" s="121" t="s">
        <v>43</v>
      </c>
      <c r="F34" s="130"/>
      <c r="G34" s="130"/>
      <c r="H34" s="130"/>
      <c r="I34" s="122"/>
      <c r="J34" s="128"/>
      <c r="K34" s="128"/>
      <c r="L34" s="128"/>
      <c r="M34" s="128"/>
      <c r="N34" s="31"/>
    </row>
    <row r="35" spans="2:14">
      <c r="B35" s="216"/>
      <c r="C35" s="215">
        <v>10</v>
      </c>
      <c r="D35" s="123">
        <v>0</v>
      </c>
      <c r="E35" s="123">
        <v>14</v>
      </c>
      <c r="F35" s="130"/>
      <c r="G35" s="130"/>
      <c r="H35" s="130"/>
      <c r="I35" s="122"/>
      <c r="J35" s="128"/>
      <c r="K35" s="128"/>
      <c r="L35" s="128"/>
      <c r="M35" s="128"/>
      <c r="N35" s="31"/>
    </row>
    <row r="36" spans="2:14" ht="17.649999999999999" customHeight="1">
      <c r="B36" s="216"/>
      <c r="C36" s="215"/>
      <c r="D36" s="123">
        <v>15</v>
      </c>
      <c r="E36" s="123" t="s">
        <v>39</v>
      </c>
      <c r="F36" s="130"/>
      <c r="G36" s="130"/>
      <c r="H36" s="130"/>
      <c r="I36" s="122"/>
      <c r="J36" s="128"/>
      <c r="K36" s="128"/>
      <c r="L36" s="128"/>
      <c r="M36" s="128"/>
      <c r="N36" s="31"/>
    </row>
    <row r="37" spans="2:14">
      <c r="B37" s="216"/>
      <c r="C37" s="215"/>
      <c r="D37" s="123" t="s">
        <v>40</v>
      </c>
      <c r="E37" s="123" t="s">
        <v>41</v>
      </c>
      <c r="F37" s="130"/>
      <c r="G37" s="130"/>
      <c r="H37" s="130"/>
      <c r="I37" s="122"/>
      <c r="J37" s="128"/>
      <c r="K37" s="128"/>
      <c r="L37" s="128"/>
      <c r="M37" s="128"/>
      <c r="N37" s="31"/>
    </row>
    <row r="38" spans="2:14">
      <c r="B38" s="216"/>
      <c r="C38" s="215"/>
      <c r="D38" s="123" t="s">
        <v>42</v>
      </c>
      <c r="E38" s="123" t="s">
        <v>43</v>
      </c>
      <c r="F38" s="130"/>
      <c r="G38" s="130"/>
      <c r="H38" s="130"/>
      <c r="I38" s="122"/>
      <c r="J38" s="128"/>
      <c r="K38" s="128"/>
      <c r="L38" s="128"/>
      <c r="M38" s="128"/>
      <c r="N38" s="31"/>
    </row>
    <row r="39" spans="2:14">
      <c r="B39" s="216"/>
      <c r="C39" s="215">
        <v>11</v>
      </c>
      <c r="D39" s="123">
        <v>0</v>
      </c>
      <c r="E39" s="123">
        <v>14</v>
      </c>
      <c r="F39" s="130"/>
      <c r="G39" s="130"/>
      <c r="H39" s="130"/>
      <c r="I39" s="122"/>
      <c r="J39" s="128"/>
      <c r="K39" s="128"/>
      <c r="L39" s="128"/>
      <c r="M39" s="128"/>
      <c r="N39" s="31"/>
    </row>
    <row r="40" spans="2:14">
      <c r="B40" s="216"/>
      <c r="C40" s="215"/>
      <c r="D40" s="123">
        <v>15</v>
      </c>
      <c r="E40" s="123" t="s">
        <v>39</v>
      </c>
      <c r="F40" s="130"/>
      <c r="G40" s="130"/>
      <c r="H40" s="130"/>
      <c r="I40" s="122"/>
      <c r="J40" s="128"/>
      <c r="K40" s="128"/>
      <c r="L40" s="128"/>
      <c r="M40" s="128"/>
      <c r="N40" s="31"/>
    </row>
    <row r="41" spans="2:14">
      <c r="B41" s="216"/>
      <c r="C41" s="215"/>
      <c r="D41" s="123" t="s">
        <v>40</v>
      </c>
      <c r="E41" s="123" t="s">
        <v>41</v>
      </c>
      <c r="F41" s="130"/>
      <c r="G41" s="130"/>
      <c r="H41" s="130"/>
      <c r="I41" s="122"/>
      <c r="J41" s="128"/>
      <c r="K41" s="128"/>
      <c r="L41" s="128"/>
      <c r="M41" s="128"/>
      <c r="N41" s="31"/>
    </row>
    <row r="42" spans="2:14">
      <c r="B42" s="216"/>
      <c r="C42" s="215"/>
      <c r="D42" s="123" t="s">
        <v>42</v>
      </c>
      <c r="E42" s="123" t="s">
        <v>43</v>
      </c>
      <c r="F42" s="58"/>
      <c r="G42" s="58"/>
      <c r="H42" s="58"/>
      <c r="I42" s="124"/>
      <c r="J42" s="128"/>
      <c r="K42" s="128"/>
      <c r="L42" s="128"/>
      <c r="M42" s="128"/>
      <c r="N42" s="31"/>
    </row>
    <row r="43" spans="2:14" ht="17.649999999999999" customHeight="1">
      <c r="B43" s="216"/>
      <c r="C43" s="215">
        <v>12</v>
      </c>
      <c r="D43" s="123">
        <v>0</v>
      </c>
      <c r="E43" s="125">
        <v>14</v>
      </c>
      <c r="F43" s="130"/>
      <c r="G43" s="130"/>
      <c r="H43" s="130"/>
      <c r="I43" s="130"/>
      <c r="J43" s="128"/>
      <c r="K43" s="128"/>
      <c r="L43" s="128"/>
      <c r="M43" s="128"/>
      <c r="N43" s="31"/>
    </row>
    <row r="44" spans="2:14">
      <c r="B44" s="216"/>
      <c r="C44" s="215"/>
      <c r="D44" s="123">
        <v>15</v>
      </c>
      <c r="E44" s="125" t="s">
        <v>39</v>
      </c>
      <c r="F44" s="130"/>
      <c r="G44" s="130"/>
      <c r="H44" s="130"/>
      <c r="I44" s="130"/>
      <c r="J44" s="128"/>
      <c r="K44" s="128"/>
      <c r="L44" s="128"/>
      <c r="M44" s="128"/>
      <c r="N44" s="31"/>
    </row>
    <row r="45" spans="2:14">
      <c r="B45" s="216"/>
      <c r="C45" s="215"/>
      <c r="D45" s="123" t="s">
        <v>40</v>
      </c>
      <c r="E45" s="125" t="s">
        <v>41</v>
      </c>
      <c r="F45" s="130"/>
      <c r="G45" s="130"/>
      <c r="H45" s="130"/>
      <c r="I45" s="130"/>
      <c r="J45" s="128"/>
      <c r="K45" s="128"/>
      <c r="L45" s="128"/>
      <c r="M45" s="128"/>
      <c r="N45" s="31"/>
    </row>
    <row r="46" spans="2:14">
      <c r="B46" s="216"/>
      <c r="C46" s="215"/>
      <c r="D46" s="123" t="s">
        <v>42</v>
      </c>
      <c r="E46" s="125" t="s">
        <v>43</v>
      </c>
      <c r="F46" s="130"/>
      <c r="G46" s="130"/>
      <c r="H46" s="130"/>
      <c r="I46" s="130"/>
      <c r="J46" s="128"/>
      <c r="K46" s="128"/>
      <c r="L46" s="128"/>
      <c r="M46" s="128"/>
      <c r="N46" s="31"/>
    </row>
    <row r="47" spans="2:14">
      <c r="B47" s="216"/>
      <c r="C47" s="215">
        <v>13</v>
      </c>
      <c r="D47" s="123">
        <v>0</v>
      </c>
      <c r="E47" s="125">
        <v>14</v>
      </c>
      <c r="F47" s="130"/>
      <c r="G47" s="130"/>
      <c r="H47" s="130"/>
      <c r="I47" s="130"/>
      <c r="J47" s="128"/>
      <c r="K47" s="128"/>
      <c r="L47" s="128"/>
      <c r="M47" s="128"/>
      <c r="N47" s="31"/>
    </row>
    <row r="48" spans="2:14">
      <c r="B48" s="216"/>
      <c r="C48" s="215"/>
      <c r="D48" s="123">
        <v>15</v>
      </c>
      <c r="E48" s="125" t="s">
        <v>39</v>
      </c>
      <c r="F48" s="130"/>
      <c r="G48" s="130"/>
      <c r="H48" s="130"/>
      <c r="I48" s="130"/>
      <c r="J48" s="128"/>
      <c r="K48" s="128"/>
      <c r="L48" s="128"/>
      <c r="M48" s="128"/>
      <c r="N48" s="31"/>
    </row>
    <row r="49" spans="2:14">
      <c r="B49" s="216"/>
      <c r="C49" s="215"/>
      <c r="D49" s="123" t="s">
        <v>40</v>
      </c>
      <c r="E49" s="125" t="s">
        <v>41</v>
      </c>
      <c r="F49" s="58"/>
      <c r="G49" s="58"/>
      <c r="H49" s="58"/>
      <c r="I49" s="58"/>
      <c r="J49" s="128"/>
      <c r="K49" s="128"/>
      <c r="L49" s="128"/>
      <c r="M49" s="128"/>
      <c r="N49" s="31"/>
    </row>
    <row r="50" spans="2:14">
      <c r="B50" s="216"/>
      <c r="C50" s="215"/>
      <c r="D50" s="123" t="s">
        <v>42</v>
      </c>
      <c r="E50" s="125" t="s">
        <v>43</v>
      </c>
      <c r="F50" s="130"/>
      <c r="G50" s="130"/>
      <c r="H50" s="130"/>
      <c r="I50" s="130"/>
      <c r="J50" s="133"/>
      <c r="K50" s="128"/>
      <c r="L50" s="128"/>
      <c r="M50" s="128"/>
      <c r="N50" s="31"/>
    </row>
    <row r="51" spans="2:14">
      <c r="B51" s="216"/>
      <c r="C51" s="215">
        <v>14</v>
      </c>
      <c r="D51" s="120">
        <v>0</v>
      </c>
      <c r="E51" s="121">
        <v>14</v>
      </c>
      <c r="F51" s="130"/>
      <c r="G51" s="130"/>
      <c r="H51" s="130"/>
      <c r="I51" s="130"/>
      <c r="J51" s="118"/>
      <c r="K51" s="130"/>
      <c r="L51" s="130"/>
      <c r="M51" s="126"/>
      <c r="N51" s="31"/>
    </row>
    <row r="52" spans="2:14">
      <c r="B52" s="216"/>
      <c r="C52" s="215"/>
      <c r="D52" s="120">
        <v>15</v>
      </c>
      <c r="E52" s="121" t="s">
        <v>39</v>
      </c>
      <c r="F52" s="130"/>
      <c r="G52" s="130"/>
      <c r="H52" s="130"/>
      <c r="I52" s="130"/>
      <c r="J52" s="118"/>
      <c r="K52" s="130"/>
      <c r="L52" s="130"/>
      <c r="M52" s="118"/>
      <c r="N52" s="31"/>
    </row>
    <row r="53" spans="2:14">
      <c r="B53" s="214" t="s">
        <v>52</v>
      </c>
      <c r="C53" s="215"/>
      <c r="D53" s="116" t="s">
        <v>40</v>
      </c>
      <c r="E53" s="117" t="s">
        <v>41</v>
      </c>
      <c r="F53" s="130"/>
      <c r="G53" s="130"/>
      <c r="H53" s="130"/>
      <c r="I53" s="130"/>
      <c r="J53" s="118"/>
      <c r="K53" s="130"/>
      <c r="L53" s="130"/>
      <c r="M53" s="118"/>
      <c r="N53" s="31"/>
    </row>
    <row r="54" spans="2:14">
      <c r="B54" s="214"/>
      <c r="C54" s="215"/>
      <c r="D54" s="116" t="s">
        <v>42</v>
      </c>
      <c r="E54" s="117" t="s">
        <v>43</v>
      </c>
      <c r="F54" s="130"/>
      <c r="G54" s="130"/>
      <c r="H54" s="130"/>
      <c r="I54" s="130"/>
      <c r="J54" s="134"/>
      <c r="K54" s="127"/>
      <c r="L54" s="127"/>
      <c r="M54" s="118"/>
      <c r="N54" s="31"/>
    </row>
    <row r="55" spans="2:14">
      <c r="B55" s="214"/>
      <c r="C55" s="215">
        <v>15</v>
      </c>
      <c r="D55" s="116">
        <v>0</v>
      </c>
      <c r="E55" s="117">
        <v>14</v>
      </c>
      <c r="F55" s="130"/>
      <c r="G55" s="130"/>
      <c r="H55" s="130"/>
      <c r="I55" s="130"/>
      <c r="J55" s="133"/>
      <c r="K55" s="128"/>
      <c r="L55" s="128"/>
      <c r="M55" s="118"/>
      <c r="N55" s="31"/>
    </row>
    <row r="56" spans="2:14">
      <c r="B56" s="214"/>
      <c r="C56" s="215"/>
      <c r="D56" s="116">
        <v>15</v>
      </c>
      <c r="E56" s="117" t="s">
        <v>39</v>
      </c>
      <c r="F56" s="130"/>
      <c r="G56" s="130"/>
      <c r="H56" s="130"/>
      <c r="I56" s="130"/>
      <c r="J56" s="133"/>
      <c r="K56" s="128"/>
      <c r="L56" s="128"/>
      <c r="M56" s="118"/>
      <c r="N56" s="31"/>
    </row>
    <row r="57" spans="2:14">
      <c r="B57" s="214"/>
      <c r="C57" s="215"/>
      <c r="D57" s="116" t="s">
        <v>40</v>
      </c>
      <c r="E57" s="117" t="s">
        <v>41</v>
      </c>
      <c r="F57" s="130"/>
      <c r="G57" s="130"/>
      <c r="H57" s="130"/>
      <c r="I57" s="130"/>
      <c r="J57" s="133"/>
      <c r="K57" s="128"/>
      <c r="L57" s="128"/>
      <c r="M57" s="118"/>
      <c r="N57" s="31"/>
    </row>
    <row r="58" spans="2:14">
      <c r="B58" s="214"/>
      <c r="C58" s="215"/>
      <c r="D58" s="116" t="s">
        <v>42</v>
      </c>
      <c r="E58" s="117" t="s">
        <v>43</v>
      </c>
      <c r="F58" s="130"/>
      <c r="G58" s="130"/>
      <c r="H58" s="130"/>
      <c r="I58" s="130"/>
      <c r="J58" s="133"/>
      <c r="K58" s="128"/>
      <c r="L58" s="128"/>
      <c r="M58" s="118"/>
      <c r="N58" s="31"/>
    </row>
    <row r="59" spans="2:14">
      <c r="B59" s="214"/>
      <c r="C59" s="215">
        <v>16</v>
      </c>
      <c r="D59" s="116">
        <v>0</v>
      </c>
      <c r="E59" s="117">
        <v>14</v>
      </c>
      <c r="F59" s="130"/>
      <c r="G59" s="130"/>
      <c r="H59" s="130"/>
      <c r="I59" s="130"/>
      <c r="J59" s="133"/>
      <c r="K59" s="128"/>
      <c r="L59" s="128"/>
      <c r="M59" s="118"/>
      <c r="N59" s="31"/>
    </row>
    <row r="60" spans="2:14">
      <c r="B60" s="214"/>
      <c r="C60" s="215"/>
      <c r="D60" s="116">
        <v>15</v>
      </c>
      <c r="E60" s="117" t="s">
        <v>39</v>
      </c>
      <c r="F60" s="130"/>
      <c r="G60" s="130"/>
      <c r="H60" s="130"/>
      <c r="I60" s="130"/>
      <c r="J60" s="133"/>
      <c r="K60" s="128"/>
      <c r="L60" s="128"/>
      <c r="M60" s="118"/>
      <c r="N60" s="31"/>
    </row>
    <row r="61" spans="2:14">
      <c r="B61" s="214"/>
      <c r="C61" s="215"/>
      <c r="D61" s="116" t="s">
        <v>40</v>
      </c>
      <c r="E61" s="117" t="s">
        <v>41</v>
      </c>
      <c r="F61" s="130"/>
      <c r="G61" s="130"/>
      <c r="H61" s="130"/>
      <c r="I61" s="130"/>
      <c r="J61" s="133"/>
      <c r="K61" s="128"/>
      <c r="L61" s="128"/>
      <c r="M61" s="118"/>
      <c r="N61" s="31"/>
    </row>
    <row r="62" spans="2:14">
      <c r="B62" s="214"/>
      <c r="C62" s="215"/>
      <c r="D62" s="116" t="s">
        <v>42</v>
      </c>
      <c r="E62" s="117" t="s">
        <v>43</v>
      </c>
      <c r="F62" s="130"/>
      <c r="G62" s="130"/>
      <c r="H62" s="130"/>
      <c r="I62" s="130"/>
      <c r="J62" s="133"/>
      <c r="K62" s="128"/>
      <c r="L62" s="128"/>
      <c r="M62" s="118"/>
      <c r="N62" s="31"/>
    </row>
    <row r="63" spans="2:14">
      <c r="B63" s="214"/>
      <c r="C63" s="215">
        <v>17</v>
      </c>
      <c r="D63" s="116">
        <v>0</v>
      </c>
      <c r="E63" s="117">
        <v>14</v>
      </c>
      <c r="F63" s="130"/>
      <c r="G63" s="130"/>
      <c r="H63" s="130"/>
      <c r="I63" s="130"/>
      <c r="J63" s="133"/>
      <c r="K63" s="128"/>
      <c r="L63" s="128"/>
      <c r="M63" s="118"/>
      <c r="N63" s="31"/>
    </row>
    <row r="64" spans="2:14">
      <c r="B64" s="214"/>
      <c r="C64" s="215"/>
      <c r="D64" s="116">
        <v>15</v>
      </c>
      <c r="E64" s="117" t="s">
        <v>39</v>
      </c>
      <c r="F64" s="130"/>
      <c r="G64" s="130"/>
      <c r="H64" s="130"/>
      <c r="I64" s="130"/>
      <c r="J64" s="133"/>
      <c r="K64" s="128"/>
      <c r="L64" s="128"/>
      <c r="M64" s="118"/>
      <c r="N64" s="31"/>
    </row>
    <row r="65" spans="2:14">
      <c r="B65" s="214"/>
      <c r="C65" s="215"/>
      <c r="D65" s="116" t="s">
        <v>40</v>
      </c>
      <c r="E65" s="117" t="s">
        <v>41</v>
      </c>
      <c r="F65" s="130"/>
      <c r="G65" s="130"/>
      <c r="H65" s="130"/>
      <c r="I65" s="130"/>
      <c r="J65" s="133"/>
      <c r="K65" s="128"/>
      <c r="L65" s="128"/>
      <c r="M65" s="118"/>
      <c r="N65" s="31"/>
    </row>
    <row r="66" spans="2:14">
      <c r="B66" s="214"/>
      <c r="C66" s="215"/>
      <c r="D66" s="116" t="s">
        <v>42</v>
      </c>
      <c r="E66" s="117" t="s">
        <v>43</v>
      </c>
      <c r="F66" s="130"/>
      <c r="G66" s="130"/>
      <c r="H66" s="130"/>
      <c r="I66" s="130"/>
      <c r="J66" s="133"/>
      <c r="K66" s="128"/>
      <c r="L66" s="128"/>
      <c r="M66" s="118"/>
      <c r="N66" s="31"/>
    </row>
    <row r="67" spans="2:14">
      <c r="B67" s="214"/>
      <c r="C67" s="215">
        <v>18</v>
      </c>
      <c r="D67" s="116">
        <v>0</v>
      </c>
      <c r="E67" s="117">
        <v>14</v>
      </c>
      <c r="F67" s="130"/>
      <c r="G67" s="130"/>
      <c r="H67" s="130"/>
      <c r="I67" s="130"/>
      <c r="J67" s="126"/>
      <c r="K67" s="129"/>
      <c r="L67" s="129"/>
      <c r="M67" s="130"/>
      <c r="N67" s="31"/>
    </row>
    <row r="68" spans="2:14">
      <c r="B68" s="214"/>
      <c r="C68" s="215"/>
      <c r="D68" s="116">
        <v>15</v>
      </c>
      <c r="E68" s="117" t="s">
        <v>39</v>
      </c>
      <c r="F68" s="130"/>
      <c r="G68" s="130"/>
      <c r="H68" s="130"/>
      <c r="I68" s="130"/>
      <c r="J68" s="118"/>
      <c r="K68" s="130"/>
      <c r="L68" s="129"/>
      <c r="M68" s="130"/>
      <c r="N68" s="31"/>
    </row>
    <row r="69" spans="2:14">
      <c r="B69" s="214"/>
      <c r="C69" s="215"/>
      <c r="D69" s="116" t="s">
        <v>40</v>
      </c>
      <c r="E69" s="117" t="s">
        <v>41</v>
      </c>
      <c r="F69" s="130"/>
      <c r="G69" s="130"/>
      <c r="H69" s="130"/>
      <c r="I69" s="130"/>
      <c r="J69" s="118"/>
      <c r="K69" s="130"/>
      <c r="L69" s="130"/>
      <c r="M69" s="130"/>
      <c r="N69" s="31"/>
    </row>
    <row r="70" spans="2:14">
      <c r="B70" s="214"/>
      <c r="C70" s="215"/>
      <c r="D70" s="116" t="s">
        <v>42</v>
      </c>
      <c r="E70" s="117" t="s">
        <v>43</v>
      </c>
      <c r="F70" s="130"/>
      <c r="G70" s="130"/>
      <c r="H70" s="130"/>
      <c r="I70" s="130"/>
      <c r="J70" s="118"/>
      <c r="K70" s="130"/>
      <c r="L70" s="130"/>
      <c r="M70" s="130"/>
      <c r="N70" s="31"/>
    </row>
    <row r="71" spans="2:14">
      <c r="B71" s="214"/>
      <c r="C71" s="215">
        <v>19</v>
      </c>
      <c r="D71" s="116">
        <v>0</v>
      </c>
      <c r="E71" s="117">
        <v>14</v>
      </c>
      <c r="F71" s="130"/>
      <c r="G71" s="130"/>
      <c r="H71" s="130"/>
      <c r="I71" s="130"/>
      <c r="J71" s="118"/>
      <c r="K71" s="130"/>
      <c r="L71" s="130"/>
      <c r="M71" s="130"/>
      <c r="N71" s="31"/>
    </row>
    <row r="72" spans="2:14">
      <c r="B72" s="214"/>
      <c r="C72" s="215"/>
      <c r="D72" s="116">
        <v>15</v>
      </c>
      <c r="E72" s="116" t="s">
        <v>39</v>
      </c>
      <c r="F72" s="129"/>
      <c r="G72" s="129"/>
      <c r="H72" s="129"/>
      <c r="I72" s="129"/>
      <c r="J72" s="130"/>
      <c r="K72" s="130"/>
      <c r="L72" s="130"/>
      <c r="M72" s="130"/>
      <c r="N72" s="31"/>
    </row>
    <row r="73" spans="2:14">
      <c r="B73" s="214"/>
      <c r="C73" s="215"/>
      <c r="D73" s="116" t="s">
        <v>40</v>
      </c>
      <c r="E73" s="116" t="s">
        <v>41</v>
      </c>
      <c r="F73" s="130"/>
      <c r="G73" s="130"/>
      <c r="H73" s="130"/>
      <c r="I73" s="130"/>
      <c r="J73" s="130"/>
      <c r="K73" s="130"/>
      <c r="L73" s="130"/>
      <c r="M73" s="130"/>
      <c r="N73" s="31"/>
    </row>
    <row r="74" spans="2:14">
      <c r="B74" s="214"/>
      <c r="C74" s="215"/>
      <c r="D74" s="116" t="s">
        <v>42</v>
      </c>
      <c r="E74" s="116" t="s">
        <v>43</v>
      </c>
      <c r="F74" s="130"/>
      <c r="G74" s="130"/>
      <c r="H74" s="130"/>
      <c r="I74" s="130"/>
      <c r="J74" s="130"/>
      <c r="K74" s="130"/>
      <c r="L74" s="130"/>
      <c r="M74" s="130"/>
      <c r="N74" s="31"/>
    </row>
  </sheetData>
  <mergeCells count="26">
    <mergeCell ref="C4:M4"/>
    <mergeCell ref="C6:M6"/>
    <mergeCell ref="C9:N9"/>
    <mergeCell ref="C13:N13"/>
    <mergeCell ref="C14:N14"/>
    <mergeCell ref="C15:N15"/>
    <mergeCell ref="C17:N17"/>
    <mergeCell ref="C18:N18"/>
    <mergeCell ref="C21:E21"/>
    <mergeCell ref="D22:E22"/>
    <mergeCell ref="B23:B32"/>
    <mergeCell ref="C23:C26"/>
    <mergeCell ref="C27:C30"/>
    <mergeCell ref="C31:C34"/>
    <mergeCell ref="B33:B52"/>
    <mergeCell ref="C35:C38"/>
    <mergeCell ref="C39:C42"/>
    <mergeCell ref="C43:C46"/>
    <mergeCell ref="C47:C50"/>
    <mergeCell ref="C51:C54"/>
    <mergeCell ref="B53:B74"/>
    <mergeCell ref="C55:C58"/>
    <mergeCell ref="C59:C62"/>
    <mergeCell ref="C63:C66"/>
    <mergeCell ref="C67:C70"/>
    <mergeCell ref="C71:C74"/>
  </mergeCells>
  <phoneticPr fontId="1"/>
  <pageMargins left="0.70866141732283472" right="0.70866141732283472" top="0.74803149606299213" bottom="0.74803149606299213" header="0.31496062992125984" footer="0.31496062992125984"/>
  <pageSetup paperSize="8" scale="70" orientation="portrait" cellComments="asDisplayed" r:id="rId1"/>
  <extLst>
    <ext xmlns:x14="http://schemas.microsoft.com/office/spreadsheetml/2009/9/main" uri="{78C0D931-6437-407d-A8EE-F0AAD7539E65}">
      <x14:conditionalFormattings>
        <x14:conditionalFormatting xmlns:xm="http://schemas.microsoft.com/office/excel/2006/main">
          <x14:cfRule type="containsText" priority="1" operator="containsText" id="{91300B8C-0163-461D-B77A-B7E0CCFA8167}">
            <xm:f>NOT(ISERROR(SEARCH($P$2,J23)))</xm:f>
            <xm:f>$P$2</xm:f>
            <x14:dxf>
              <fill>
                <patternFill>
                  <bgColor theme="0" tint="-0.24994659260841701"/>
                </patternFill>
              </fill>
            </x14:dxf>
          </x14:cfRule>
          <xm:sqref>J23:M74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41434-8EB8-48F8-B844-18FC0B02D995}">
  <sheetPr>
    <pageSetUpPr fitToPage="1"/>
  </sheetPr>
  <dimension ref="A1:L74"/>
  <sheetViews>
    <sheetView view="pageBreakPreview" topLeftCell="A10" zoomScale="70" zoomScaleNormal="55" zoomScaleSheetLayoutView="70" workbookViewId="0">
      <selection activeCell="H29" sqref="H29"/>
    </sheetView>
  </sheetViews>
  <sheetFormatPr defaultColWidth="9" defaultRowHeight="18"/>
  <cols>
    <col min="1" max="1" width="4.25" style="5" customWidth="1"/>
    <col min="2" max="2" width="5.83203125" style="5" customWidth="1"/>
    <col min="3" max="3" width="17.6640625" style="5" customWidth="1"/>
    <col min="4" max="4" width="54.08203125" style="51" customWidth="1"/>
    <col min="5" max="5" width="9" style="5"/>
    <col min="6" max="6" width="5.83203125" style="5" customWidth="1"/>
    <col min="7" max="7" width="18.4140625" style="5" customWidth="1"/>
    <col min="8" max="8" width="54.08203125" style="51" customWidth="1"/>
    <col min="9" max="9" width="9" style="5"/>
    <col min="10" max="10" width="6.58203125" style="5" customWidth="1"/>
    <col min="11" max="11" width="19.25" style="5" customWidth="1"/>
    <col min="12" max="12" width="62.08203125" style="51" customWidth="1"/>
    <col min="13" max="16384" width="9" style="5"/>
  </cols>
  <sheetData>
    <row r="1" spans="1:12" ht="26.5">
      <c r="A1" s="60" t="s">
        <v>304</v>
      </c>
      <c r="B1" s="60"/>
    </row>
    <row r="2" spans="1:12" ht="22.15" customHeight="1">
      <c r="A2" s="60"/>
      <c r="B2" s="7" t="s">
        <v>114</v>
      </c>
    </row>
    <row r="3" spans="1:12">
      <c r="K3" s="61"/>
      <c r="L3" s="62"/>
    </row>
    <row r="4" spans="1:12">
      <c r="B4" s="52"/>
      <c r="C4" s="52" t="s">
        <v>56</v>
      </c>
      <c r="D4" s="40" t="s">
        <v>57</v>
      </c>
      <c r="E4" s="7"/>
      <c r="F4" s="52"/>
      <c r="G4" s="52" t="s">
        <v>58</v>
      </c>
      <c r="H4" s="40" t="s">
        <v>59</v>
      </c>
      <c r="I4" s="7"/>
      <c r="J4" s="52"/>
      <c r="K4" s="41" t="s">
        <v>60</v>
      </c>
      <c r="L4" s="42" t="s">
        <v>61</v>
      </c>
    </row>
    <row r="5" spans="1:12" ht="64.25" customHeight="1">
      <c r="B5" s="224" t="s">
        <v>108</v>
      </c>
      <c r="C5" s="45" t="s">
        <v>10</v>
      </c>
      <c r="D5" s="45" t="s">
        <v>305</v>
      </c>
      <c r="F5" s="224" t="s">
        <v>108</v>
      </c>
      <c r="G5" s="46" t="s">
        <v>118</v>
      </c>
      <c r="H5" s="45" t="s">
        <v>147</v>
      </c>
      <c r="J5" s="50" t="s">
        <v>197</v>
      </c>
      <c r="K5" s="45" t="s">
        <v>62</v>
      </c>
      <c r="L5" s="45" t="s">
        <v>148</v>
      </c>
    </row>
    <row r="6" spans="1:12" ht="54">
      <c r="B6" s="224"/>
      <c r="C6" s="45" t="s">
        <v>17</v>
      </c>
      <c r="D6" s="45" t="s">
        <v>306</v>
      </c>
      <c r="F6" s="224"/>
      <c r="G6" s="46" t="s">
        <v>63</v>
      </c>
      <c r="H6" s="45" t="s">
        <v>184</v>
      </c>
      <c r="J6" s="223" t="s">
        <v>110</v>
      </c>
      <c r="K6" s="45" t="s">
        <v>11</v>
      </c>
      <c r="L6" s="45" t="s">
        <v>149</v>
      </c>
    </row>
    <row r="7" spans="1:12" ht="54">
      <c r="B7" s="225" t="s">
        <v>203</v>
      </c>
      <c r="C7" s="46" t="s">
        <v>64</v>
      </c>
      <c r="D7" s="45" t="s">
        <v>307</v>
      </c>
      <c r="E7" s="63"/>
      <c r="F7" s="225" t="s">
        <v>197</v>
      </c>
      <c r="G7" s="46" t="s">
        <v>64</v>
      </c>
      <c r="H7" s="45" t="s">
        <v>150</v>
      </c>
      <c r="J7" s="223"/>
      <c r="K7" s="46" t="s">
        <v>65</v>
      </c>
      <c r="L7" s="45" t="s">
        <v>151</v>
      </c>
    </row>
    <row r="8" spans="1:12" ht="36">
      <c r="B8" s="225"/>
      <c r="C8" s="46" t="s">
        <v>66</v>
      </c>
      <c r="D8" s="45" t="s">
        <v>204</v>
      </c>
      <c r="E8" s="63"/>
      <c r="F8" s="225"/>
      <c r="G8" s="46" t="s">
        <v>66</v>
      </c>
      <c r="H8" s="45" t="s">
        <v>152</v>
      </c>
      <c r="J8" s="223"/>
      <c r="K8" s="46" t="s">
        <v>67</v>
      </c>
      <c r="L8" s="45" t="s">
        <v>153</v>
      </c>
    </row>
    <row r="9" spans="1:12" ht="62.25" customHeight="1">
      <c r="B9" s="225"/>
      <c r="C9" s="46" t="s">
        <v>68</v>
      </c>
      <c r="D9" s="45" t="s">
        <v>154</v>
      </c>
      <c r="E9" s="63"/>
      <c r="F9" s="225"/>
      <c r="G9" s="46" t="s">
        <v>69</v>
      </c>
      <c r="H9" s="45" t="s">
        <v>202</v>
      </c>
      <c r="J9" s="49" t="s">
        <v>109</v>
      </c>
      <c r="K9" s="45" t="s">
        <v>70</v>
      </c>
      <c r="L9" s="45" t="s">
        <v>155</v>
      </c>
    </row>
    <row r="10" spans="1:12" ht="52.9" customHeight="1">
      <c r="B10" s="225"/>
      <c r="C10" s="46" t="s">
        <v>72</v>
      </c>
      <c r="D10" s="45" t="s">
        <v>156</v>
      </c>
      <c r="F10" s="225"/>
      <c r="G10" s="64" t="s">
        <v>73</v>
      </c>
      <c r="H10" s="45" t="s">
        <v>157</v>
      </c>
      <c r="J10" s="226" t="s">
        <v>318</v>
      </c>
      <c r="K10" s="46" t="s">
        <v>332</v>
      </c>
      <c r="L10" s="45" t="s">
        <v>78</v>
      </c>
    </row>
    <row r="11" spans="1:12" ht="36">
      <c r="B11" s="225"/>
      <c r="C11" s="45" t="s">
        <v>74</v>
      </c>
      <c r="D11" s="45" t="s">
        <v>158</v>
      </c>
      <c r="F11" s="225"/>
      <c r="G11" s="45" t="s">
        <v>75</v>
      </c>
      <c r="H11" s="45" t="s">
        <v>308</v>
      </c>
      <c r="J11" s="227"/>
      <c r="K11" s="46" t="s">
        <v>333</v>
      </c>
      <c r="L11" s="45" t="s">
        <v>81</v>
      </c>
    </row>
    <row r="12" spans="1:12" ht="41.4" customHeight="1">
      <c r="B12" s="225"/>
      <c r="C12" s="64" t="s">
        <v>76</v>
      </c>
      <c r="D12" s="45" t="s">
        <v>77</v>
      </c>
      <c r="F12" s="138" t="s">
        <v>340</v>
      </c>
      <c r="G12" s="65" t="s">
        <v>11</v>
      </c>
      <c r="H12" s="45" t="s">
        <v>159</v>
      </c>
      <c r="J12" s="227"/>
      <c r="K12" s="46" t="s">
        <v>84</v>
      </c>
      <c r="L12" s="45" t="s">
        <v>160</v>
      </c>
    </row>
    <row r="13" spans="1:12" ht="35.25" customHeight="1">
      <c r="B13" s="225"/>
      <c r="C13" s="64" t="s">
        <v>71</v>
      </c>
      <c r="D13" s="45" t="s">
        <v>85</v>
      </c>
      <c r="F13" s="232" t="s">
        <v>111</v>
      </c>
      <c r="G13" s="65" t="s">
        <v>80</v>
      </c>
      <c r="H13" s="45" t="s">
        <v>161</v>
      </c>
      <c r="J13" s="227"/>
      <c r="K13" s="46" t="s">
        <v>87</v>
      </c>
      <c r="L13" s="45" t="s">
        <v>162</v>
      </c>
    </row>
    <row r="14" spans="1:12" ht="35.25" customHeight="1">
      <c r="B14" s="238" t="s">
        <v>110</v>
      </c>
      <c r="C14" s="45" t="s">
        <v>11</v>
      </c>
      <c r="D14" s="45" t="s">
        <v>163</v>
      </c>
      <c r="F14" s="233"/>
      <c r="G14" s="235" t="s">
        <v>330</v>
      </c>
      <c r="H14" s="45" t="s">
        <v>83</v>
      </c>
      <c r="J14" s="227"/>
      <c r="K14" s="46" t="s">
        <v>90</v>
      </c>
      <c r="L14" s="45" t="s">
        <v>91</v>
      </c>
    </row>
    <row r="15" spans="1:12" ht="54">
      <c r="B15" s="238"/>
      <c r="C15" s="45" t="s">
        <v>341</v>
      </c>
      <c r="D15" s="45" t="s">
        <v>342</v>
      </c>
      <c r="F15" s="233"/>
      <c r="G15" s="236"/>
      <c r="H15" s="45" t="s">
        <v>86</v>
      </c>
      <c r="J15" s="227"/>
      <c r="K15" s="46" t="s">
        <v>93</v>
      </c>
      <c r="L15" s="45" t="s">
        <v>164</v>
      </c>
    </row>
    <row r="16" spans="1:12" ht="54">
      <c r="B16" s="239" t="s">
        <v>109</v>
      </c>
      <c r="C16" s="46" t="s">
        <v>88</v>
      </c>
      <c r="D16" s="45" t="s">
        <v>165</v>
      </c>
      <c r="F16" s="233"/>
      <c r="G16" s="46" t="s">
        <v>89</v>
      </c>
      <c r="H16" s="45" t="s">
        <v>166</v>
      </c>
      <c r="J16" s="227"/>
      <c r="K16" s="45" t="s">
        <v>133</v>
      </c>
      <c r="L16" s="45" t="s">
        <v>167</v>
      </c>
    </row>
    <row r="17" spans="2:12" ht="54">
      <c r="B17" s="239"/>
      <c r="C17" s="65" t="s">
        <v>330</v>
      </c>
      <c r="D17" s="45" t="s">
        <v>92</v>
      </c>
      <c r="F17" s="233"/>
      <c r="G17" s="45" t="s">
        <v>88</v>
      </c>
      <c r="H17" s="45" t="s">
        <v>168</v>
      </c>
      <c r="J17" s="228"/>
      <c r="K17" s="46" t="s">
        <v>134</v>
      </c>
      <c r="L17" s="45" t="s">
        <v>169</v>
      </c>
    </row>
    <row r="18" spans="2:12" ht="54">
      <c r="B18" s="239"/>
      <c r="C18" s="65" t="s">
        <v>331</v>
      </c>
      <c r="D18" s="45" t="s">
        <v>309</v>
      </c>
      <c r="F18" s="234"/>
      <c r="G18" s="45" t="s">
        <v>94</v>
      </c>
      <c r="H18" s="45" t="s">
        <v>95</v>
      </c>
      <c r="J18" s="229" t="s">
        <v>113</v>
      </c>
      <c r="K18" s="45" t="s">
        <v>96</v>
      </c>
      <c r="L18" s="45" t="s">
        <v>170</v>
      </c>
    </row>
    <row r="19" spans="2:12" ht="52.9" customHeight="1">
      <c r="B19" s="240" t="s">
        <v>318</v>
      </c>
      <c r="C19" s="45" t="s">
        <v>18</v>
      </c>
      <c r="D19" s="45" t="s">
        <v>310</v>
      </c>
      <c r="F19" s="226" t="s">
        <v>318</v>
      </c>
      <c r="G19" s="45" t="s">
        <v>18</v>
      </c>
      <c r="H19" s="45" t="s">
        <v>99</v>
      </c>
      <c r="J19" s="230"/>
      <c r="K19" s="46" t="s">
        <v>98</v>
      </c>
      <c r="L19" s="45" t="s">
        <v>171</v>
      </c>
    </row>
    <row r="20" spans="2:12" ht="35.25" customHeight="1">
      <c r="B20" s="240"/>
      <c r="C20" s="46" t="s">
        <v>79</v>
      </c>
      <c r="D20" s="45" t="s">
        <v>172</v>
      </c>
      <c r="F20" s="227"/>
      <c r="G20" s="45" t="s">
        <v>101</v>
      </c>
      <c r="H20" s="45" t="s">
        <v>102</v>
      </c>
      <c r="J20" s="230"/>
      <c r="K20" s="45" t="s">
        <v>100</v>
      </c>
      <c r="L20" s="45" t="s">
        <v>173</v>
      </c>
    </row>
    <row r="21" spans="2:12" ht="36">
      <c r="B21" s="240"/>
      <c r="C21" s="46" t="s">
        <v>82</v>
      </c>
      <c r="D21" s="45" t="s">
        <v>185</v>
      </c>
      <c r="F21" s="227"/>
      <c r="G21" s="45" t="s">
        <v>82</v>
      </c>
      <c r="H21" s="45" t="s">
        <v>174</v>
      </c>
      <c r="J21" s="231"/>
      <c r="K21" s="46" t="s">
        <v>103</v>
      </c>
      <c r="L21" s="45" t="s">
        <v>186</v>
      </c>
    </row>
    <row r="22" spans="2:12" ht="36">
      <c r="B22" s="240"/>
      <c r="C22" s="45" t="s">
        <v>8</v>
      </c>
      <c r="D22" s="45" t="s">
        <v>175</v>
      </c>
      <c r="F22" s="227"/>
      <c r="G22" s="46" t="s">
        <v>8</v>
      </c>
      <c r="H22" s="45" t="s">
        <v>176</v>
      </c>
    </row>
    <row r="23" spans="2:12" ht="36">
      <c r="B23" s="240"/>
      <c r="C23" s="46" t="s">
        <v>134</v>
      </c>
      <c r="D23" s="45" t="s">
        <v>177</v>
      </c>
      <c r="F23" s="227"/>
      <c r="G23" s="45" t="s">
        <v>133</v>
      </c>
      <c r="H23" s="45" t="s">
        <v>167</v>
      </c>
    </row>
    <row r="24" spans="2:12" ht="36">
      <c r="F24" s="228"/>
      <c r="G24" s="46" t="s">
        <v>134</v>
      </c>
      <c r="H24" s="45" t="s">
        <v>178</v>
      </c>
    </row>
    <row r="25" spans="2:12" ht="36">
      <c r="F25" s="237" t="s">
        <v>112</v>
      </c>
      <c r="G25" s="45" t="s">
        <v>97</v>
      </c>
      <c r="H25" s="45" t="s">
        <v>117</v>
      </c>
    </row>
    <row r="26" spans="2:12" ht="36">
      <c r="F26" s="237"/>
      <c r="G26" s="65" t="s">
        <v>179</v>
      </c>
      <c r="H26" s="45" t="s">
        <v>180</v>
      </c>
    </row>
    <row r="27" spans="2:12" ht="36">
      <c r="F27" s="237"/>
      <c r="G27" s="46" t="s">
        <v>104</v>
      </c>
      <c r="H27" s="45" t="s">
        <v>105</v>
      </c>
    </row>
    <row r="28" spans="2:12" ht="36">
      <c r="F28" s="237"/>
      <c r="G28" s="45" t="s">
        <v>106</v>
      </c>
      <c r="H28" s="45" t="s">
        <v>181</v>
      </c>
    </row>
    <row r="29" spans="2:12" ht="38.25" customHeight="1">
      <c r="F29" s="237"/>
      <c r="G29" s="45" t="s">
        <v>103</v>
      </c>
      <c r="H29" s="45" t="s">
        <v>182</v>
      </c>
    </row>
    <row r="30" spans="2:12" ht="54">
      <c r="F30" s="237"/>
      <c r="G30" s="46" t="s">
        <v>107</v>
      </c>
      <c r="H30" s="45" t="s">
        <v>183</v>
      </c>
    </row>
    <row r="31" spans="2:12" ht="17.649999999999999" customHeight="1"/>
    <row r="33" spans="1:11" ht="34.75" customHeight="1"/>
    <row r="34" spans="1:11" s="51" customFormat="1">
      <c r="A34" s="5"/>
      <c r="B34" s="5"/>
      <c r="C34" s="5"/>
      <c r="E34" s="5"/>
      <c r="F34" s="5"/>
      <c r="G34" s="5"/>
      <c r="I34" s="5"/>
      <c r="J34" s="5"/>
      <c r="K34" s="5"/>
    </row>
    <row r="35" spans="1:11" s="51" customFormat="1">
      <c r="A35" s="5"/>
      <c r="B35" s="5"/>
      <c r="E35" s="5"/>
      <c r="F35" s="5"/>
      <c r="G35" s="5"/>
      <c r="I35" s="5"/>
      <c r="J35" s="5"/>
      <c r="K35" s="5"/>
    </row>
    <row r="36" spans="1:11" s="51" customFormat="1" ht="23.5" customHeight="1">
      <c r="A36" s="5"/>
      <c r="B36" s="5"/>
      <c r="E36" s="5"/>
      <c r="F36" s="5"/>
      <c r="G36" s="5"/>
      <c r="I36" s="5"/>
      <c r="J36" s="5"/>
      <c r="K36" s="5"/>
    </row>
    <row r="37" spans="1:11" s="51" customFormat="1" ht="30" customHeight="1">
      <c r="A37" s="5"/>
      <c r="B37" s="5"/>
      <c r="C37" s="5"/>
      <c r="E37" s="5"/>
      <c r="F37" s="5"/>
      <c r="G37" s="5"/>
      <c r="I37" s="5"/>
      <c r="J37" s="5"/>
      <c r="K37" s="5"/>
    </row>
    <row r="38" spans="1:11" s="51" customFormat="1" ht="18" customHeight="1">
      <c r="A38" s="5"/>
      <c r="B38" s="5"/>
      <c r="C38" s="5"/>
      <c r="E38" s="5"/>
      <c r="F38" s="5"/>
      <c r="G38" s="5"/>
      <c r="I38" s="5"/>
      <c r="J38" s="5"/>
      <c r="K38" s="5"/>
    </row>
    <row r="39" spans="1:11" s="51" customFormat="1">
      <c r="A39" s="5"/>
      <c r="B39" s="5"/>
      <c r="C39" s="5"/>
      <c r="E39" s="5"/>
      <c r="F39" s="5"/>
      <c r="G39" s="5"/>
      <c r="I39" s="5"/>
      <c r="J39" s="5"/>
      <c r="K39" s="5"/>
    </row>
    <row r="40" spans="1:11" s="51" customFormat="1">
      <c r="A40" s="5"/>
      <c r="B40" s="5"/>
      <c r="C40" s="5"/>
      <c r="E40" s="5"/>
      <c r="F40" s="5"/>
      <c r="G40" s="5"/>
      <c r="I40" s="5"/>
      <c r="J40" s="5"/>
      <c r="K40" s="5"/>
    </row>
    <row r="41" spans="1:11" s="51" customFormat="1">
      <c r="A41" s="5"/>
      <c r="B41" s="5"/>
      <c r="C41" s="5"/>
      <c r="E41" s="5"/>
      <c r="F41" s="5"/>
      <c r="G41" s="5"/>
      <c r="I41" s="5"/>
      <c r="J41" s="5"/>
      <c r="K41" s="5"/>
    </row>
    <row r="42" spans="1:11" s="51" customFormat="1">
      <c r="A42" s="5"/>
      <c r="B42" s="5"/>
      <c r="C42" s="5"/>
      <c r="E42" s="5"/>
      <c r="F42" s="5"/>
      <c r="G42" s="5"/>
      <c r="I42" s="5"/>
      <c r="J42" s="5"/>
      <c r="K42" s="5"/>
    </row>
    <row r="44" spans="1:11" s="51" customFormat="1" ht="17.75" customHeight="1">
      <c r="A44" s="5"/>
      <c r="B44" s="5"/>
      <c r="C44" s="5"/>
      <c r="E44" s="5"/>
      <c r="F44" s="5"/>
      <c r="G44" s="5"/>
      <c r="I44" s="5"/>
      <c r="J44" s="5"/>
      <c r="K44" s="5"/>
    </row>
    <row r="45" spans="1:11" s="51" customFormat="1">
      <c r="A45" s="5"/>
      <c r="B45" s="5"/>
      <c r="C45" s="5"/>
      <c r="E45" s="5"/>
      <c r="F45" s="5"/>
      <c r="G45" s="5"/>
      <c r="I45" s="5"/>
      <c r="J45" s="5"/>
      <c r="K45" s="5"/>
    </row>
    <row r="46" spans="1:11" s="51" customFormat="1" ht="17.75" customHeight="1">
      <c r="A46" s="5"/>
      <c r="B46" s="5"/>
      <c r="C46" s="5"/>
      <c r="E46" s="5"/>
      <c r="F46" s="5"/>
      <c r="G46" s="5"/>
      <c r="I46" s="5"/>
      <c r="J46" s="5"/>
      <c r="K46" s="5"/>
    </row>
    <row r="48" spans="1:11" s="51" customFormat="1" ht="17.75" customHeight="1">
      <c r="A48" s="5"/>
      <c r="B48" s="5"/>
      <c r="C48" s="5"/>
      <c r="E48" s="5"/>
      <c r="F48" s="5"/>
      <c r="G48" s="5"/>
      <c r="I48" s="5"/>
      <c r="J48" s="5"/>
      <c r="K48" s="5"/>
    </row>
    <row r="50" ht="17.75" customHeight="1"/>
    <row r="74" spans="3:4">
      <c r="C74" s="7"/>
      <c r="D74" s="43"/>
    </row>
  </sheetData>
  <sheetProtection sheet="1" objects="1" scenarios="1"/>
  <mergeCells count="14">
    <mergeCell ref="F25:F30"/>
    <mergeCell ref="B5:B6"/>
    <mergeCell ref="B7:B13"/>
    <mergeCell ref="B14:B15"/>
    <mergeCell ref="B16:B18"/>
    <mergeCell ref="B19:B23"/>
    <mergeCell ref="J6:J8"/>
    <mergeCell ref="F5:F6"/>
    <mergeCell ref="F7:F11"/>
    <mergeCell ref="J10:J17"/>
    <mergeCell ref="J18:J21"/>
    <mergeCell ref="F13:F18"/>
    <mergeCell ref="F19:F24"/>
    <mergeCell ref="G14:G15"/>
  </mergeCells>
  <phoneticPr fontId="1"/>
  <pageMargins left="0.7" right="0.7" top="0.75" bottom="0.75" header="0.3" footer="0.3"/>
  <pageSetup paperSize="8"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62167-091E-4A86-9B46-A36D9DF4D2D9}">
  <sheetPr>
    <pageSetUpPr fitToPage="1"/>
  </sheetPr>
  <dimension ref="A1:S48"/>
  <sheetViews>
    <sheetView view="pageBreakPreview" zoomScale="115" zoomScaleNormal="70" zoomScaleSheetLayoutView="115" workbookViewId="0">
      <selection activeCell="G7" sqref="G7"/>
    </sheetView>
  </sheetViews>
  <sheetFormatPr defaultColWidth="9" defaultRowHeight="18"/>
  <cols>
    <col min="1" max="1" width="9" style="5"/>
    <col min="2" max="2" width="12.6640625" style="5" customWidth="1"/>
    <col min="3" max="6" width="27.08203125" style="5" customWidth="1"/>
    <col min="7" max="7" width="26.83203125" style="5" customWidth="1"/>
    <col min="8" max="16384" width="9" style="5"/>
  </cols>
  <sheetData>
    <row r="1" spans="1:19" ht="29">
      <c r="A1" s="4" t="s">
        <v>241</v>
      </c>
    </row>
    <row r="2" spans="1:19">
      <c r="M2" s="27"/>
      <c r="N2" s="27"/>
      <c r="O2" s="32"/>
      <c r="P2" s="27"/>
      <c r="Q2" s="27"/>
      <c r="R2" s="66"/>
      <c r="S2" s="27"/>
    </row>
    <row r="3" spans="1:19">
      <c r="B3" s="7" t="s">
        <v>242</v>
      </c>
      <c r="M3" s="27"/>
      <c r="N3" s="27"/>
      <c r="O3" s="32"/>
      <c r="P3" s="27"/>
      <c r="Q3" s="27"/>
      <c r="R3" s="67"/>
      <c r="S3" s="27"/>
    </row>
    <row r="4" spans="1:19">
      <c r="B4" s="7" t="s">
        <v>243</v>
      </c>
      <c r="C4" s="7" t="s">
        <v>244</v>
      </c>
      <c r="D4" s="7"/>
      <c r="E4" s="7"/>
      <c r="F4" s="7"/>
      <c r="G4" s="7"/>
      <c r="M4" s="27"/>
      <c r="N4" s="27"/>
      <c r="O4" s="32"/>
      <c r="P4" s="27"/>
      <c r="Q4" s="27"/>
      <c r="R4" s="67"/>
      <c r="S4" s="27"/>
    </row>
    <row r="5" spans="1:19">
      <c r="B5" s="7"/>
      <c r="C5" s="93" t="s">
        <v>245</v>
      </c>
      <c r="D5" s="93" t="s">
        <v>246</v>
      </c>
      <c r="E5" s="151" t="s">
        <v>247</v>
      </c>
      <c r="F5" s="153"/>
      <c r="G5" s="93" t="s">
        <v>248</v>
      </c>
      <c r="M5" s="27"/>
      <c r="N5" s="27"/>
      <c r="O5" s="32"/>
      <c r="P5" s="27"/>
      <c r="Q5" s="27"/>
      <c r="R5" s="67"/>
      <c r="S5" s="27"/>
    </row>
    <row r="6" spans="1:19" ht="153.4" customHeight="1">
      <c r="B6" s="7"/>
      <c r="C6" s="46"/>
      <c r="D6" s="46"/>
      <c r="E6" s="46"/>
      <c r="F6" s="46"/>
      <c r="G6" s="46"/>
      <c r="M6" s="27"/>
      <c r="N6" s="27"/>
      <c r="O6" s="32"/>
      <c r="P6" s="27"/>
      <c r="Q6" s="27"/>
      <c r="R6" s="67"/>
      <c r="S6" s="27"/>
    </row>
    <row r="7" spans="1:19" ht="90">
      <c r="C7" s="45" t="s">
        <v>249</v>
      </c>
      <c r="D7" s="45" t="s">
        <v>250</v>
      </c>
      <c r="E7" s="45" t="s">
        <v>251</v>
      </c>
      <c r="F7" s="45" t="s">
        <v>252</v>
      </c>
      <c r="G7" s="45" t="s">
        <v>253</v>
      </c>
      <c r="M7" s="27"/>
      <c r="N7" s="27"/>
      <c r="O7" s="31"/>
      <c r="P7" s="27"/>
      <c r="Q7" s="27"/>
      <c r="R7" s="67"/>
      <c r="S7" s="27"/>
    </row>
    <row r="8" spans="1:19">
      <c r="B8" s="31"/>
      <c r="M8" s="27"/>
      <c r="N8" s="27"/>
      <c r="O8" s="31"/>
      <c r="P8" s="27"/>
      <c r="Q8" s="27"/>
      <c r="R8" s="67"/>
      <c r="S8" s="27"/>
    </row>
    <row r="10" spans="1:19">
      <c r="B10" s="7" t="s">
        <v>254</v>
      </c>
      <c r="M10" s="27"/>
      <c r="N10" s="27"/>
      <c r="O10" s="28"/>
    </row>
    <row r="11" spans="1:19">
      <c r="B11" s="7" t="s">
        <v>243</v>
      </c>
      <c r="C11" s="7" t="s">
        <v>255</v>
      </c>
      <c r="D11" s="7"/>
      <c r="E11" s="7"/>
      <c r="M11" s="27"/>
      <c r="N11" s="27"/>
      <c r="O11" s="28"/>
    </row>
    <row r="12" spans="1:19">
      <c r="B12" s="7"/>
      <c r="C12" s="7" t="s">
        <v>256</v>
      </c>
      <c r="D12" s="7"/>
      <c r="E12" s="7"/>
      <c r="M12" s="27"/>
      <c r="N12" s="27"/>
      <c r="O12" s="28"/>
    </row>
    <row r="13" spans="1:19">
      <c r="B13" s="7"/>
      <c r="C13" s="93" t="s">
        <v>257</v>
      </c>
      <c r="D13" s="93" t="s">
        <v>258</v>
      </c>
      <c r="E13" s="93" t="s">
        <v>259</v>
      </c>
      <c r="M13" s="27"/>
      <c r="N13" s="27"/>
      <c r="O13" s="32"/>
      <c r="P13" s="27"/>
      <c r="Q13" s="27"/>
      <c r="R13" s="67"/>
      <c r="S13" s="27"/>
    </row>
    <row r="14" spans="1:19" ht="153.4" customHeight="1">
      <c r="B14" s="7"/>
      <c r="C14" s="46"/>
      <c r="D14" s="46"/>
      <c r="E14" s="46"/>
      <c r="M14" s="27"/>
      <c r="N14" s="27"/>
      <c r="O14" s="32"/>
      <c r="P14" s="27"/>
      <c r="Q14" s="27"/>
      <c r="R14" s="67"/>
      <c r="S14" s="27"/>
    </row>
    <row r="15" spans="1:19" ht="70.5" customHeight="1">
      <c r="C15" s="45" t="s">
        <v>343</v>
      </c>
      <c r="D15" s="45" t="s">
        <v>260</v>
      </c>
      <c r="E15" s="45" t="s">
        <v>261</v>
      </c>
      <c r="M15" s="27"/>
      <c r="N15" s="27"/>
      <c r="O15" s="31"/>
      <c r="P15" s="27"/>
      <c r="Q15" s="27"/>
      <c r="R15" s="67"/>
      <c r="S15" s="27"/>
    </row>
    <row r="16" spans="1:19">
      <c r="B16" s="30" t="s">
        <v>50</v>
      </c>
      <c r="M16" s="27"/>
      <c r="N16" s="27"/>
      <c r="O16" s="30"/>
    </row>
    <row r="17" spans="2:19">
      <c r="B17" s="30"/>
      <c r="C17" s="7" t="s">
        <v>262</v>
      </c>
      <c r="D17" s="7"/>
      <c r="E17" s="7"/>
      <c r="F17" s="7"/>
      <c r="G17" s="7"/>
      <c r="M17" s="27"/>
      <c r="N17" s="27"/>
      <c r="O17" s="30"/>
    </row>
    <row r="18" spans="2:19">
      <c r="B18" s="7"/>
      <c r="C18" s="93" t="s">
        <v>257</v>
      </c>
      <c r="D18" s="93" t="s">
        <v>246</v>
      </c>
      <c r="E18" s="151" t="s">
        <v>263</v>
      </c>
      <c r="F18" s="153"/>
      <c r="G18" s="93" t="s">
        <v>264</v>
      </c>
      <c r="L18" s="27"/>
      <c r="M18" s="27"/>
      <c r="N18" s="32"/>
      <c r="O18" s="27"/>
      <c r="P18" s="27"/>
      <c r="Q18" s="67"/>
      <c r="R18" s="27"/>
    </row>
    <row r="19" spans="2:19" ht="153.4" customHeight="1">
      <c r="B19" s="7"/>
      <c r="C19" s="45"/>
      <c r="D19" s="46"/>
      <c r="E19" s="46"/>
      <c r="F19" s="46"/>
      <c r="G19" s="46"/>
      <c r="L19" s="27"/>
      <c r="M19" s="27"/>
      <c r="N19" s="32"/>
      <c r="O19" s="27"/>
      <c r="P19" s="27"/>
      <c r="Q19" s="67"/>
      <c r="R19" s="27"/>
    </row>
    <row r="20" spans="2:19" ht="70.5" customHeight="1">
      <c r="C20" s="45" t="s">
        <v>265</v>
      </c>
      <c r="D20" s="45" t="s">
        <v>266</v>
      </c>
      <c r="E20" s="45" t="s">
        <v>344</v>
      </c>
      <c r="F20" s="45" t="s">
        <v>267</v>
      </c>
      <c r="G20" s="45" t="s">
        <v>268</v>
      </c>
      <c r="L20" s="27"/>
      <c r="M20" s="27"/>
      <c r="N20" s="31"/>
      <c r="O20" s="27"/>
      <c r="P20" s="27"/>
      <c r="Q20" s="67"/>
      <c r="R20" s="27"/>
    </row>
    <row r="21" spans="2:19">
      <c r="M21" s="27"/>
      <c r="N21" s="27"/>
      <c r="O21" s="30"/>
    </row>
    <row r="22" spans="2:19">
      <c r="O22" s="31"/>
    </row>
    <row r="23" spans="2:19">
      <c r="B23" s="7" t="s">
        <v>269</v>
      </c>
      <c r="O23" s="31"/>
    </row>
    <row r="24" spans="2:19" ht="34.9" customHeight="1">
      <c r="B24" s="7" t="s">
        <v>243</v>
      </c>
      <c r="C24" s="241" t="s">
        <v>282</v>
      </c>
      <c r="D24" s="241"/>
      <c r="E24" s="241"/>
      <c r="F24" s="241"/>
      <c r="G24" s="241"/>
      <c r="H24" s="51"/>
      <c r="I24" s="51"/>
      <c r="J24" s="51"/>
      <c r="K24" s="51"/>
      <c r="L24" s="51"/>
      <c r="M24" s="51"/>
      <c r="N24" s="51"/>
      <c r="O24" s="31"/>
    </row>
    <row r="25" spans="2:19">
      <c r="B25" s="7"/>
      <c r="C25" s="93" t="s">
        <v>270</v>
      </c>
      <c r="D25" s="93" t="s">
        <v>246</v>
      </c>
      <c r="E25" s="93" t="s">
        <v>271</v>
      </c>
      <c r="F25" s="7"/>
      <c r="G25" s="7"/>
      <c r="M25" s="27"/>
      <c r="N25" s="27"/>
      <c r="O25" s="32"/>
      <c r="P25" s="27"/>
      <c r="Q25" s="27"/>
      <c r="R25" s="67"/>
      <c r="S25" s="27"/>
    </row>
    <row r="26" spans="2:19" ht="153.4" customHeight="1">
      <c r="B26" s="7"/>
      <c r="C26" s="45"/>
      <c r="D26" s="46"/>
      <c r="E26" s="46"/>
      <c r="M26" s="27"/>
      <c r="N26" s="27"/>
      <c r="O26" s="32"/>
      <c r="P26" s="27"/>
      <c r="Q26" s="27"/>
      <c r="R26" s="67"/>
      <c r="S26" s="27"/>
    </row>
    <row r="27" spans="2:19" ht="70.5" customHeight="1">
      <c r="C27" s="45" t="s">
        <v>272</v>
      </c>
      <c r="D27" s="45" t="s">
        <v>266</v>
      </c>
      <c r="E27" s="45" t="s">
        <v>273</v>
      </c>
      <c r="M27" s="27"/>
      <c r="N27" s="27"/>
      <c r="O27" s="31"/>
      <c r="P27" s="27"/>
      <c r="Q27" s="27"/>
      <c r="R27" s="67"/>
      <c r="S27" s="27"/>
    </row>
    <row r="28" spans="2:19">
      <c r="B28" s="31"/>
      <c r="O28" s="31"/>
    </row>
    <row r="29" spans="2:19">
      <c r="E29" s="27"/>
      <c r="F29" s="27"/>
      <c r="G29" s="27"/>
      <c r="H29" s="23"/>
      <c r="I29" s="23"/>
      <c r="J29" s="27"/>
      <c r="K29" s="27"/>
      <c r="L29" s="27"/>
    </row>
    <row r="30" spans="2:19">
      <c r="B30" s="7" t="s">
        <v>274</v>
      </c>
      <c r="E30" s="27"/>
      <c r="F30" s="27"/>
      <c r="G30" s="27"/>
      <c r="H30" s="23"/>
      <c r="I30" s="23"/>
      <c r="J30" s="27"/>
      <c r="K30" s="27"/>
      <c r="L30" s="27"/>
    </row>
    <row r="31" spans="2:19">
      <c r="B31" s="7" t="s">
        <v>243</v>
      </c>
      <c r="C31" s="7" t="s">
        <v>345</v>
      </c>
      <c r="D31" s="7"/>
      <c r="E31" s="94"/>
      <c r="F31" s="94"/>
      <c r="G31" s="27"/>
      <c r="H31" s="23"/>
      <c r="I31" s="23"/>
      <c r="J31" s="27"/>
      <c r="K31" s="27"/>
      <c r="L31" s="27"/>
    </row>
    <row r="32" spans="2:19">
      <c r="B32" s="7"/>
      <c r="C32" s="93" t="s">
        <v>275</v>
      </c>
      <c r="D32" s="93" t="s">
        <v>276</v>
      </c>
      <c r="E32" s="93" t="s">
        <v>277</v>
      </c>
      <c r="F32" s="93" t="s">
        <v>248</v>
      </c>
      <c r="M32" s="27"/>
      <c r="N32" s="27"/>
      <c r="O32" s="32"/>
      <c r="P32" s="27"/>
      <c r="Q32" s="27"/>
      <c r="R32" s="67"/>
      <c r="S32" s="27"/>
    </row>
    <row r="33" spans="2:19" ht="153.4" customHeight="1">
      <c r="B33" s="7"/>
      <c r="C33" s="45"/>
      <c r="D33" s="46"/>
      <c r="E33" s="46"/>
      <c r="F33" s="46"/>
      <c r="M33" s="27"/>
      <c r="N33" s="27"/>
      <c r="O33" s="32"/>
      <c r="P33" s="27"/>
      <c r="Q33" s="27"/>
      <c r="R33" s="67"/>
      <c r="S33" s="27"/>
    </row>
    <row r="34" spans="2:19" ht="121.9" customHeight="1">
      <c r="C34" s="45" t="s">
        <v>278</v>
      </c>
      <c r="D34" s="45" t="s">
        <v>279</v>
      </c>
      <c r="E34" s="45" t="s">
        <v>280</v>
      </c>
      <c r="F34" s="45" t="s">
        <v>281</v>
      </c>
      <c r="M34" s="27"/>
      <c r="N34" s="27"/>
      <c r="O34" s="31"/>
      <c r="P34" s="27"/>
      <c r="Q34" s="27"/>
      <c r="R34" s="67"/>
      <c r="S34" s="27"/>
    </row>
    <row r="35" spans="2:19">
      <c r="B35" s="31"/>
      <c r="D35" s="80"/>
      <c r="E35" s="80"/>
      <c r="F35" s="32"/>
      <c r="G35" s="32"/>
      <c r="H35" s="32"/>
      <c r="I35" s="32"/>
      <c r="J35" s="32"/>
      <c r="K35" s="32"/>
      <c r="L35" s="32"/>
    </row>
    <row r="36" spans="2:19">
      <c r="B36" s="31"/>
      <c r="D36" s="68"/>
      <c r="E36" s="68"/>
      <c r="F36" s="47"/>
      <c r="G36" s="47"/>
      <c r="H36" s="47"/>
      <c r="I36" s="47"/>
      <c r="J36" s="47"/>
      <c r="K36" s="95"/>
    </row>
    <row r="37" spans="2:19">
      <c r="B37" s="31"/>
      <c r="D37" s="68"/>
      <c r="E37" s="68"/>
      <c r="F37" s="47"/>
      <c r="G37" s="47"/>
      <c r="H37" s="47"/>
      <c r="I37" s="47"/>
      <c r="J37" s="47"/>
      <c r="K37" s="96"/>
    </row>
    <row r="38" spans="2:19">
      <c r="B38" s="31"/>
      <c r="D38" s="68"/>
      <c r="E38" s="68"/>
      <c r="F38" s="47"/>
      <c r="G38" s="47"/>
      <c r="H38" s="47"/>
      <c r="I38" s="47"/>
      <c r="J38" s="47"/>
      <c r="K38" s="97"/>
    </row>
    <row r="39" spans="2:19">
      <c r="D39" s="68"/>
      <c r="E39" s="68"/>
      <c r="F39" s="47"/>
      <c r="G39" s="47"/>
      <c r="H39" s="47"/>
      <c r="I39" s="47"/>
      <c r="J39" s="47"/>
      <c r="K39" s="95"/>
    </row>
    <row r="40" spans="2:19">
      <c r="E40" s="27"/>
      <c r="F40" s="27"/>
      <c r="G40" s="27"/>
      <c r="H40" s="29"/>
      <c r="I40" s="29"/>
      <c r="J40" s="27"/>
      <c r="K40" s="27"/>
      <c r="L40" s="27"/>
    </row>
    <row r="41" spans="2:19">
      <c r="D41" s="47"/>
      <c r="E41" s="23"/>
      <c r="F41" s="23"/>
      <c r="G41" s="23"/>
      <c r="H41" s="23"/>
      <c r="I41" s="23"/>
      <c r="J41" s="23"/>
      <c r="K41" s="27"/>
      <c r="L41" s="27"/>
    </row>
    <row r="42" spans="2:19">
      <c r="D42" s="47"/>
      <c r="E42" s="23"/>
      <c r="F42" s="23"/>
      <c r="G42" s="23"/>
      <c r="H42" s="23"/>
      <c r="I42" s="23"/>
      <c r="J42" s="23"/>
      <c r="K42" s="27"/>
      <c r="L42" s="27"/>
    </row>
    <row r="44" spans="2:19">
      <c r="D44" s="68"/>
      <c r="E44" s="68"/>
      <c r="F44" s="47"/>
      <c r="G44" s="47"/>
      <c r="H44" s="47"/>
      <c r="I44" s="47"/>
      <c r="J44" s="47"/>
      <c r="K44" s="47"/>
    </row>
    <row r="45" spans="2:19">
      <c r="D45" s="68"/>
      <c r="E45" s="68"/>
      <c r="F45" s="47"/>
      <c r="G45" s="47"/>
      <c r="H45" s="47"/>
      <c r="J45" s="47"/>
      <c r="K45" s="95"/>
    </row>
    <row r="46" spans="2:19">
      <c r="D46" s="68"/>
      <c r="E46" s="68"/>
      <c r="F46" s="47"/>
      <c r="G46" s="47"/>
      <c r="H46" s="47"/>
      <c r="I46" s="47"/>
      <c r="J46" s="47"/>
      <c r="K46" s="96"/>
    </row>
    <row r="47" spans="2:19">
      <c r="D47" s="68"/>
      <c r="E47" s="68"/>
      <c r="F47" s="47"/>
      <c r="G47" s="47"/>
      <c r="H47" s="47"/>
      <c r="I47" s="47"/>
      <c r="J47" s="47"/>
      <c r="K47" s="97"/>
    </row>
    <row r="48" spans="2:19">
      <c r="D48" s="68"/>
      <c r="E48" s="68"/>
      <c r="F48" s="47"/>
      <c r="G48" s="47"/>
      <c r="H48" s="47"/>
      <c r="I48" s="47"/>
      <c r="J48" s="47"/>
      <c r="K48" s="95"/>
    </row>
  </sheetData>
  <sheetProtection sheet="1" objects="1" scenarios="1"/>
  <mergeCells count="3">
    <mergeCell ref="E5:F5"/>
    <mergeCell ref="E18:F18"/>
    <mergeCell ref="C24:G24"/>
  </mergeCells>
  <phoneticPr fontId="1"/>
  <pageMargins left="0.7" right="0.7" top="0.75" bottom="0.75" header="0.3" footer="0.3"/>
  <pageSetup paperSize="8" scale="63"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子どもの人数</vt:lpstr>
      <vt:lpstr>簡易チェックツール</vt:lpstr>
      <vt:lpstr>1 教職員タイムスケジュール</vt:lpstr>
      <vt:lpstr>2 保育以外の業務の洗い出し</vt:lpstr>
      <vt:lpstr>3 時間ごとの保育室割りと幼稚園教諭等の配置人数</vt:lpstr>
      <vt:lpstr>（参考）2 保育以外の業務の洗い出し_業務例</vt:lpstr>
      <vt:lpstr>（参考）Excelの操作方法</vt:lpstr>
      <vt:lpstr>'（参考）2 保育以外の業務の洗い出し_業務例'!Print_Area</vt:lpstr>
      <vt:lpstr>'（参考）Excelの操作方法'!Print_Area</vt:lpstr>
      <vt:lpstr>'1 教職員タイムスケジュール'!Print_Area</vt:lpstr>
      <vt:lpstr>'2 保育以外の業務の洗い出し'!Print_Area</vt:lpstr>
      <vt:lpstr>'3 時間ごとの保育室割りと幼稚園教諭等の配置人数'!Print_Area</vt:lpstr>
      <vt:lpstr>簡易チェックツール!Print_Area</vt:lpstr>
      <vt:lpstr>'1 教職員タイムスケジュール'!Print_Titles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(付録）現状把握ツール（勤務体制改善）</dc:title>
  <dc:creator>文部科学省</dc:creator>
  <cp:lastModifiedBy>平田璃沙</cp:lastModifiedBy>
  <cp:lastPrinted>2026-03-06T12:44:48Z</cp:lastPrinted>
  <dcterms:created xsi:type="dcterms:W3CDTF">2025-06-19T08:01:06Z</dcterms:created>
  <dcterms:modified xsi:type="dcterms:W3CDTF">2026-05-01T09:03:12Z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2026-05-01T09:01:50Z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08c80cfc-c2f8-4e80-ad33-cc095f89da07</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