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tubara-s\Desktop\仮\"/>
    </mc:Choice>
  </mc:AlternateContent>
  <xr:revisionPtr revIDLastSave="0" documentId="8_{4C0FBBC3-EE7E-4C49-B160-667E844ED6B3}" xr6:coauthVersionLast="47" xr6:coauthVersionMax="47" xr10:uidLastSave="{00000000-0000-0000-0000-000000000000}"/>
  <bookViews>
    <workbookView xWindow="-107" yWindow="-107" windowWidth="24974" windowHeight="16011" xr2:uid="{00000000-000D-0000-FFFF-FFFF00000000}"/>
  </bookViews>
  <sheets>
    <sheet name="高等学校（全日制）_入学者等" sheetId="1" r:id="rId1"/>
    <sheet name="高等学校（定時制）_入学者等" sheetId="5" r:id="rId2"/>
  </sheets>
  <definedNames>
    <definedName name="ｐｒｉｎｔ">#REF!</definedName>
    <definedName name="_xlnm.Print_Area" localSheetId="0">'高等学校（全日制）_入学者等'!$A$3:$AM$100</definedName>
    <definedName name="_xlnm.Print_Area" localSheetId="1">'高等学校（定時制）_入学者等'!$A$3:$AM$107</definedName>
    <definedName name="_xlnm.Print_Area">#REF!</definedName>
    <definedName name="PRINT_AREA_MI">#REF!</definedName>
    <definedName name="ｐｒｉｎｔａ">#REF!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8" i="5" l="1"/>
  <c r="AU68" i="5"/>
  <c r="AV67" i="5"/>
  <c r="AU67" i="5"/>
  <c r="AV66" i="5"/>
  <c r="AU66" i="5"/>
  <c r="AV65" i="5"/>
  <c r="AU65" i="5"/>
  <c r="AV64" i="5"/>
  <c r="AU64" i="5"/>
  <c r="AV63" i="5"/>
  <c r="AU63" i="5"/>
  <c r="AV62" i="5"/>
  <c r="AU62" i="5"/>
  <c r="AV61" i="5"/>
  <c r="AU61" i="5"/>
  <c r="AV60" i="5"/>
  <c r="AU60" i="5"/>
  <c r="AV59" i="5"/>
  <c r="AU59" i="5"/>
  <c r="AV58" i="5"/>
  <c r="AU58" i="5"/>
  <c r="AV57" i="5"/>
  <c r="AU57" i="5"/>
  <c r="AV56" i="5"/>
  <c r="AU56" i="5"/>
  <c r="AV55" i="5"/>
  <c r="AU55" i="5"/>
  <c r="AV54" i="5"/>
  <c r="AU54" i="5"/>
  <c r="AV53" i="5"/>
  <c r="AU53" i="5"/>
  <c r="AT59" i="5"/>
  <c r="AT60" i="5"/>
  <c r="AT61" i="5"/>
  <c r="AT62" i="5"/>
  <c r="AT63" i="5"/>
  <c r="AT64" i="5"/>
  <c r="AT65" i="5"/>
  <c r="AT66" i="5"/>
  <c r="AT67" i="5"/>
  <c r="AT68" i="5"/>
  <c r="AT58" i="5"/>
  <c r="AT57" i="5"/>
  <c r="AT56" i="5"/>
  <c r="AT55" i="5"/>
  <c r="AT54" i="5"/>
  <c r="AT53" i="5"/>
  <c r="AS55" i="5"/>
  <c r="AS56" i="5" s="1"/>
  <c r="AS57" i="5"/>
  <c r="AS58" i="5"/>
  <c r="AS59" i="5"/>
  <c r="AS60" i="5"/>
  <c r="AS61" i="5"/>
  <c r="AS62" i="5"/>
  <c r="AS63" i="5"/>
  <c r="AS64" i="5"/>
  <c r="AS65" i="5"/>
  <c r="AS66" i="5"/>
  <c r="AS67" i="5"/>
  <c r="AS68" i="5" s="1"/>
  <c r="AS53" i="5"/>
  <c r="AS54" i="5" s="1"/>
  <c r="AR59" i="5"/>
  <c r="AR60" i="5"/>
  <c r="AR61" i="5"/>
  <c r="AR62" i="5" s="1"/>
  <c r="AR63" i="5"/>
  <c r="AR64" i="5"/>
  <c r="AR65" i="5"/>
  <c r="AR66" i="5"/>
  <c r="AR67" i="5"/>
  <c r="AR68" i="5"/>
  <c r="AR57" i="5"/>
  <c r="AR58" i="5" s="1"/>
  <c r="AR55" i="5"/>
  <c r="AR56" i="5" s="1"/>
  <c r="AR54" i="5"/>
  <c r="AR53" i="5"/>
  <c r="AQ67" i="5"/>
  <c r="AQ68" i="5" s="1"/>
  <c r="AQ65" i="5"/>
  <c r="AQ66" i="5" s="1"/>
  <c r="AQ63" i="5"/>
  <c r="AQ64" i="5" s="1"/>
  <c r="AQ61" i="5"/>
  <c r="AQ62" i="5" s="1"/>
  <c r="AQ59" i="5"/>
  <c r="AQ60" i="5" s="1"/>
  <c r="AQ57" i="5"/>
  <c r="AQ58" i="5" s="1"/>
  <c r="AQ55" i="5"/>
  <c r="AQ56" i="5" s="1"/>
  <c r="AQ53" i="5"/>
  <c r="AQ69" i="5" s="1"/>
  <c r="AQ70" i="5" l="1"/>
  <c r="AR70" i="5" s="1"/>
  <c r="AS70" i="5" s="1"/>
  <c r="AT70" i="5" s="1"/>
  <c r="AR69" i="5"/>
  <c r="AS69" i="5" s="1"/>
  <c r="AT69" i="5" s="1"/>
  <c r="AQ54" i="5"/>
  <c r="AR69" i="1" l="1"/>
  <c r="AS69" i="1" s="1"/>
  <c r="AT69" i="1" s="1"/>
  <c r="AQ67" i="1"/>
  <c r="AQ68" i="1" s="1"/>
  <c r="AQ65" i="1"/>
  <c r="AQ66" i="1" s="1"/>
  <c r="AQ63" i="1"/>
  <c r="AQ64" i="1" s="1"/>
  <c r="AQ61" i="1"/>
  <c r="AQ62" i="1" s="1"/>
  <c r="AQ59" i="1"/>
  <c r="AQ60" i="1" s="1"/>
  <c r="AQ57" i="1"/>
  <c r="AQ58" i="1" s="1"/>
  <c r="AQ55" i="1"/>
  <c r="AQ56" i="1" s="1"/>
  <c r="AQ53" i="1"/>
  <c r="AQ54" i="1" s="1"/>
  <c r="AQ69" i="1"/>
  <c r="AQ70" i="1" s="1"/>
  <c r="AR70" i="1" s="1"/>
  <c r="AS70" i="1" s="1"/>
  <c r="AT70" i="1" s="1"/>
  <c r="T70" i="1"/>
  <c r="AV70" i="1" s="1"/>
  <c r="T69" i="1"/>
  <c r="L70" i="1"/>
  <c r="AU70" i="1" s="1"/>
  <c r="L69" i="1"/>
  <c r="L71" i="1" s="1"/>
  <c r="AS68" i="1"/>
  <c r="AT68" i="1" s="1"/>
  <c r="AS67" i="1"/>
  <c r="AS65" i="1"/>
  <c r="AS66" i="1" s="1"/>
  <c r="AT66" i="1" s="1"/>
  <c r="AS63" i="1"/>
  <c r="AS64" i="1" s="1"/>
  <c r="AT64" i="1" s="1"/>
  <c r="AS61" i="1"/>
  <c r="AS62" i="1" s="1"/>
  <c r="AT62" i="1" s="1"/>
  <c r="AS59" i="1"/>
  <c r="AS60" i="1" s="1"/>
  <c r="AT60" i="1" s="1"/>
  <c r="AS57" i="1"/>
  <c r="AT57" i="1" s="1"/>
  <c r="AS55" i="1"/>
  <c r="AS56" i="1" s="1"/>
  <c r="AT56" i="1" s="1"/>
  <c r="AT67" i="1"/>
  <c r="AT65" i="1"/>
  <c r="AT63" i="1"/>
  <c r="AT61" i="1"/>
  <c r="AT59" i="1"/>
  <c r="AT55" i="1"/>
  <c r="AV68" i="1"/>
  <c r="AU68" i="1"/>
  <c r="AV67" i="1"/>
  <c r="AU67" i="1"/>
  <c r="AV66" i="1"/>
  <c r="AU66" i="1"/>
  <c r="AV65" i="1"/>
  <c r="AU65" i="1"/>
  <c r="AV64" i="1"/>
  <c r="AU64" i="1"/>
  <c r="AV63" i="1"/>
  <c r="AU63" i="1"/>
  <c r="AV62" i="1"/>
  <c r="AU62" i="1"/>
  <c r="AV61" i="1"/>
  <c r="AU61" i="1"/>
  <c r="AV60" i="1"/>
  <c r="AU60" i="1"/>
  <c r="AV59" i="1"/>
  <c r="AU59" i="1"/>
  <c r="AV58" i="1"/>
  <c r="AU58" i="1"/>
  <c r="AV57" i="1"/>
  <c r="AU57" i="1"/>
  <c r="AV56" i="1"/>
  <c r="AU56" i="1"/>
  <c r="AV55" i="1"/>
  <c r="AU55" i="1"/>
  <c r="AV54" i="1"/>
  <c r="AU54" i="1"/>
  <c r="AV53" i="1"/>
  <c r="AU53" i="1"/>
  <c r="AS53" i="1"/>
  <c r="AS54" i="1" s="1"/>
  <c r="AT54" i="1" s="1"/>
  <c r="AR67" i="1"/>
  <c r="AR68" i="1" s="1"/>
  <c r="AR65" i="1"/>
  <c r="AR66" i="1" s="1"/>
  <c r="AR63" i="1"/>
  <c r="AR64" i="1" s="1"/>
  <c r="AR61" i="1"/>
  <c r="AR62" i="1" s="1"/>
  <c r="AR59" i="1"/>
  <c r="AR60" i="1" s="1"/>
  <c r="AR57" i="1"/>
  <c r="AR58" i="1" s="1"/>
  <c r="AR55" i="1"/>
  <c r="AR56" i="1" s="1"/>
  <c r="AR53" i="1"/>
  <c r="AR54" i="1" s="1"/>
  <c r="T70" i="5"/>
  <c r="AV70" i="5" s="1"/>
  <c r="T69" i="5"/>
  <c r="AV69" i="5" s="1"/>
  <c r="L70" i="5"/>
  <c r="AU70" i="5" s="1"/>
  <c r="L69" i="5"/>
  <c r="AU69" i="5" s="1"/>
  <c r="AQ2" i="5"/>
  <c r="H2" i="5"/>
  <c r="AX2" i="5"/>
  <c r="AW2" i="5"/>
  <c r="AU2" i="5"/>
  <c r="AT2" i="5"/>
  <c r="AR2" i="5"/>
  <c r="AO2" i="5"/>
  <c r="AN2" i="5"/>
  <c r="AL2" i="5"/>
  <c r="AK2" i="5"/>
  <c r="AI2" i="5"/>
  <c r="AH2" i="5"/>
  <c r="AF2" i="5"/>
  <c r="AE2" i="5"/>
  <c r="AC2" i="5"/>
  <c r="AB2" i="5"/>
  <c r="O2" i="5"/>
  <c r="N2" i="5"/>
  <c r="L2" i="5"/>
  <c r="K2" i="5"/>
  <c r="I2" i="5"/>
  <c r="G2" i="5"/>
  <c r="F2" i="5"/>
  <c r="E2" i="5"/>
  <c r="D2" i="5"/>
  <c r="C2" i="5"/>
  <c r="B2" i="5"/>
  <c r="A2" i="5"/>
  <c r="AF2" i="1"/>
  <c r="AE2" i="1"/>
  <c r="AC2" i="1"/>
  <c r="AB2" i="1"/>
  <c r="O2" i="1"/>
  <c r="N2" i="1"/>
  <c r="L2" i="1"/>
  <c r="K2" i="1"/>
  <c r="I2" i="1"/>
  <c r="H2" i="1"/>
  <c r="G2" i="1"/>
  <c r="F2" i="1"/>
  <c r="E2" i="1"/>
  <c r="D2" i="1"/>
  <c r="C2" i="1"/>
  <c r="B2" i="1"/>
  <c r="A2" i="1"/>
  <c r="AT53" i="1" l="1"/>
  <c r="T71" i="5"/>
  <c r="L71" i="5"/>
  <c r="T71" i="1"/>
  <c r="AV69" i="1"/>
  <c r="AU69" i="1"/>
  <c r="AS58" i="1"/>
  <c r="AT58" i="1" s="1"/>
  <c r="W2" i="5" l="1"/>
  <c r="V2" i="5"/>
  <c r="T2" i="5"/>
  <c r="S2" i="5"/>
  <c r="T2" i="1"/>
  <c r="W2" i="1"/>
  <c r="V2" i="1"/>
  <c r="Z2" i="1" l="1"/>
  <c r="AV71" i="1" s="1"/>
  <c r="Y2" i="5" l="1"/>
  <c r="AU71" i="5" s="1"/>
  <c r="Z2" i="5"/>
  <c r="AV71" i="5" s="1"/>
  <c r="S2" i="1" l="1"/>
  <c r="Y2" i="1"/>
  <c r="AU71" i="1" s="1"/>
</calcChain>
</file>

<file path=xl/sharedStrings.xml><?xml version="1.0" encoding="utf-8"?>
<sst xmlns="http://schemas.openxmlformats.org/spreadsheetml/2006/main" count="268" uniqueCount="105">
  <si>
    <t>Ｑ２</t>
    <phoneticPr fontId="9"/>
  </si>
  <si>
    <t>都道府県番号</t>
    <rPh sb="0" eb="4">
      <t>トドウフケン</t>
    </rPh>
    <rPh sb="4" eb="6">
      <t>バンゴウ</t>
    </rPh>
    <phoneticPr fontId="9"/>
  </si>
  <si>
    <t>学校名</t>
    <rPh sb="0" eb="3">
      <t>ガッコウメイ</t>
    </rPh>
    <phoneticPr fontId="9"/>
  </si>
  <si>
    <t>電話番号</t>
    <rPh sb="0" eb="2">
      <t>デンワ</t>
    </rPh>
    <rPh sb="2" eb="4">
      <t>バンゴウ</t>
    </rPh>
    <phoneticPr fontId="9"/>
  </si>
  <si>
    <t>Eメールアドレス</t>
    <phoneticPr fontId="9"/>
  </si>
  <si>
    <t>担当者氏名</t>
    <rPh sb="0" eb="3">
      <t>タントウシャ</t>
    </rPh>
    <rPh sb="3" eb="5">
      <t>シメイ</t>
    </rPh>
    <phoneticPr fontId="9"/>
  </si>
  <si>
    <t>回　　答　　欄</t>
    <rPh sb="0" eb="1">
      <t>カイ</t>
    </rPh>
    <rPh sb="3" eb="4">
      <t>コタエ</t>
    </rPh>
    <rPh sb="6" eb="7">
      <t>ラン</t>
    </rPh>
    <phoneticPr fontId="9"/>
  </si>
  <si>
    <t>男</t>
    <rPh sb="0" eb="1">
      <t>オトコ</t>
    </rPh>
    <phoneticPr fontId="9"/>
  </si>
  <si>
    <t>女</t>
    <rPh sb="0" eb="1">
      <t>オンナ</t>
    </rPh>
    <phoneticPr fontId="9"/>
  </si>
  <si>
    <t>計</t>
    <rPh sb="0" eb="1">
      <t>ケイ</t>
    </rPh>
    <phoneticPr fontId="9"/>
  </si>
  <si>
    <t>　(TEL)　03-5253-4111（内線:2264,2265)</t>
    <phoneticPr fontId="16"/>
  </si>
  <si>
    <t>　(E-mail)　kihon@mext.go.jp</t>
    <phoneticPr fontId="16"/>
  </si>
  <si>
    <t>提出期限</t>
    <rPh sb="0" eb="2">
      <t>テイシュツ</t>
    </rPh>
    <rPh sb="2" eb="4">
      <t>キゲン</t>
    </rPh>
    <phoneticPr fontId="9"/>
  </si>
  <si>
    <t>本件提出先</t>
    <rPh sb="0" eb="2">
      <t>ホンケン</t>
    </rPh>
    <rPh sb="2" eb="4">
      <t>テイシュツ</t>
    </rPh>
    <rPh sb="4" eb="5">
      <t>サキ</t>
    </rPh>
    <phoneticPr fontId="16"/>
  </si>
  <si>
    <t>Ｑ１</t>
    <phoneticPr fontId="9"/>
  </si>
  <si>
    <t>令和８年度高等学校、専修学校及び各種学校入学者における卒業学校種に関する実
態調査</t>
    <phoneticPr fontId="9"/>
  </si>
  <si>
    <t>文部科学省総合教育政策局</t>
    <rPh sb="0" eb="2">
      <t>モンブ</t>
    </rPh>
    <rPh sb="2" eb="5">
      <t>カガクショウ</t>
    </rPh>
    <rPh sb="5" eb="9">
      <t>ソウゴウキョウイク</t>
    </rPh>
    <rPh sb="9" eb="11">
      <t>セイサク</t>
    </rPh>
    <rPh sb="11" eb="12">
      <t>キョク</t>
    </rPh>
    <phoneticPr fontId="9"/>
  </si>
  <si>
    <t xml:space="preserve">　本調査は、令和８年度学校基本調査の附帯調査として実施するものであり、「学校調査票（高等学校）」で御回答いただいた「入学者（計）」の内訳などをおたずねする調査ですので、御協力をお願いします。
</t>
    <rPh sb="1" eb="4">
      <t>ホンチョウサ</t>
    </rPh>
    <rPh sb="6" eb="8">
      <t>レイワ</t>
    </rPh>
    <rPh sb="18" eb="20">
      <t>フタイ</t>
    </rPh>
    <rPh sb="25" eb="27">
      <t>ジッシ</t>
    </rPh>
    <rPh sb="36" eb="38">
      <t>ガッコウ</t>
    </rPh>
    <rPh sb="38" eb="41">
      <t>チョウサヒョウ</t>
    </rPh>
    <rPh sb="49" eb="50">
      <t>ゴ</t>
    </rPh>
    <rPh sb="50" eb="52">
      <t>カイトウ</t>
    </rPh>
    <rPh sb="58" eb="61">
      <t>ニュウガクシャ</t>
    </rPh>
    <rPh sb="62" eb="63">
      <t>ケイ</t>
    </rPh>
    <rPh sb="66" eb="68">
      <t>ウチワケ</t>
    </rPh>
    <rPh sb="84" eb="85">
      <t>ゴ</t>
    </rPh>
    <rPh sb="85" eb="87">
      <t>キョウリョク</t>
    </rPh>
    <rPh sb="89" eb="90">
      <t>ネガ</t>
    </rPh>
    <phoneticPr fontId="9"/>
  </si>
  <si>
    <t>学校コード</t>
    <rPh sb="0" eb="2">
      <t>ガッコウ</t>
    </rPh>
    <phoneticPr fontId="9"/>
  </si>
  <si>
    <t>【入学者の考え方等について】</t>
    <rPh sb="1" eb="4">
      <t>ニュウガクシャ</t>
    </rPh>
    <rPh sb="5" eb="6">
      <t>カンガ</t>
    </rPh>
    <rPh sb="7" eb="8">
      <t>カタ</t>
    </rPh>
    <rPh sb="8" eb="9">
      <t>トウ</t>
    </rPh>
    <phoneticPr fontId="9"/>
  </si>
  <si>
    <t>令和８年５月１日までに入学の決定した者（附属中学校から進学希望した者も含める。）の数を回答してください。また、回答にあたっては、以下①～③に留意してください。
①転入した者は含めません。
②科目履修生は含めません。
③補欠入学者及び入学後５月１日までに他の学校へ転学した者は含めますが、入学を取り消した者及び退学した者は除きます。</t>
    <rPh sb="0" eb="2">
      <t>レイワ</t>
    </rPh>
    <rPh sb="3" eb="4">
      <t>ネン</t>
    </rPh>
    <rPh sb="5" eb="6">
      <t>ガツ</t>
    </rPh>
    <rPh sb="7" eb="8">
      <t>ニチ</t>
    </rPh>
    <rPh sb="11" eb="13">
      <t>ニュウガク</t>
    </rPh>
    <rPh sb="14" eb="16">
      <t>ケッテイ</t>
    </rPh>
    <rPh sb="18" eb="19">
      <t>モノ</t>
    </rPh>
    <rPh sb="20" eb="22">
      <t>フゾク</t>
    </rPh>
    <rPh sb="22" eb="25">
      <t>チュウガッコウ</t>
    </rPh>
    <rPh sb="27" eb="31">
      <t>シンガクキボウ</t>
    </rPh>
    <rPh sb="33" eb="34">
      <t>モノ</t>
    </rPh>
    <rPh sb="35" eb="36">
      <t>フク</t>
    </rPh>
    <rPh sb="41" eb="42">
      <t>カズ</t>
    </rPh>
    <rPh sb="43" eb="45">
      <t>カイトウ</t>
    </rPh>
    <rPh sb="55" eb="57">
      <t>カイトウ</t>
    </rPh>
    <rPh sb="64" eb="66">
      <t>イカ</t>
    </rPh>
    <rPh sb="70" eb="72">
      <t>リュウイ</t>
    </rPh>
    <rPh sb="81" eb="83">
      <t>テンニュウ</t>
    </rPh>
    <rPh sb="85" eb="86">
      <t>モノ</t>
    </rPh>
    <rPh sb="87" eb="88">
      <t>フク</t>
    </rPh>
    <rPh sb="95" eb="100">
      <t>カモクリシュウセイ</t>
    </rPh>
    <rPh sb="101" eb="102">
      <t>フク</t>
    </rPh>
    <phoneticPr fontId="9"/>
  </si>
  <si>
    <t>令和８年６月３０日（火）</t>
    <rPh sb="0" eb="2">
      <t>レイワ</t>
    </rPh>
    <rPh sb="3" eb="4">
      <t>ネン</t>
    </rPh>
    <rPh sb="5" eb="6">
      <t>ガツ</t>
    </rPh>
    <rPh sb="8" eb="9">
      <t>ニチ</t>
    </rPh>
    <rPh sb="10" eb="11">
      <t>カ</t>
    </rPh>
    <phoneticPr fontId="9"/>
  </si>
  <si>
    <t>　文部科学省総合教育政策局参事官</t>
    <phoneticPr fontId="16"/>
  </si>
  <si>
    <t>小学科名</t>
    <rPh sb="0" eb="4">
      <t>ショウガッカメイ</t>
    </rPh>
    <phoneticPr fontId="9"/>
  </si>
  <si>
    <t>学科
番号</t>
    <rPh sb="0" eb="2">
      <t>ガッカ</t>
    </rPh>
    <rPh sb="3" eb="5">
      <t>バンゴウ</t>
    </rPh>
    <phoneticPr fontId="9"/>
  </si>
  <si>
    <t>男女別</t>
    <rPh sb="0" eb="3">
      <t>ダンジョベツ</t>
    </rPh>
    <phoneticPr fontId="9"/>
  </si>
  <si>
    <t>入学者のうち他県所在の特別支援学校（中学部）卒業者数</t>
    <rPh sb="0" eb="3">
      <t>ニュウガクシャ</t>
    </rPh>
    <rPh sb="6" eb="10">
      <t>タケンショザイ</t>
    </rPh>
    <rPh sb="11" eb="17">
      <t>トクベツシエンガッコウ</t>
    </rPh>
    <rPh sb="18" eb="21">
      <t>チュウガクブ</t>
    </rPh>
    <rPh sb="22" eb="25">
      <t>ソツギョウシャ</t>
    </rPh>
    <rPh sb="25" eb="26">
      <t>スウ</t>
    </rPh>
    <phoneticPr fontId="9"/>
  </si>
  <si>
    <t>入学者のうち過年度特別支援学校（中学部）卒業者数</t>
    <rPh sb="0" eb="3">
      <t>ニュウガクシャ</t>
    </rPh>
    <rPh sb="6" eb="9">
      <t>カネンド</t>
    </rPh>
    <rPh sb="9" eb="15">
      <t>トクベツシエンガッコウ</t>
    </rPh>
    <rPh sb="16" eb="19">
      <t>チュウガクブ</t>
    </rPh>
    <rPh sb="20" eb="23">
      <t>ソツギョウシャ</t>
    </rPh>
    <rPh sb="23" eb="24">
      <t>スウ</t>
    </rPh>
    <phoneticPr fontId="9"/>
  </si>
  <si>
    <t>府県以外の都道府県に所在する特別支援学校（中学部）卒業者数及び過年度特別支援学校（中学部）</t>
    <rPh sb="0" eb="2">
      <t>フケン</t>
    </rPh>
    <rPh sb="21" eb="24">
      <t>チュウガクブ</t>
    </rPh>
    <rPh sb="25" eb="28">
      <t>ソツギョウシャ</t>
    </rPh>
    <rPh sb="28" eb="29">
      <t>スウ</t>
    </rPh>
    <rPh sb="29" eb="30">
      <t>オヨ</t>
    </rPh>
    <rPh sb="31" eb="34">
      <t>カネンド</t>
    </rPh>
    <rPh sb="34" eb="40">
      <t>トクベツシエンガッコウ</t>
    </rPh>
    <rPh sb="41" eb="44">
      <t>チュウガクブ</t>
    </rPh>
    <phoneticPr fontId="9"/>
  </si>
  <si>
    <r>
      <t>（高等学校調査票</t>
    </r>
    <r>
      <rPr>
        <b/>
        <sz val="14"/>
        <color theme="1"/>
        <rFont val="游ゴシック"/>
        <family val="3"/>
        <charset val="128"/>
        <scheme val="minor"/>
      </rPr>
      <t>（全日制）</t>
    </r>
    <r>
      <rPr>
        <sz val="14"/>
        <color theme="1"/>
        <rFont val="游ゴシック"/>
        <family val="3"/>
        <charset val="128"/>
        <scheme val="minor"/>
      </rPr>
      <t>）</t>
    </r>
    <rPh sb="7" eb="8">
      <t>ヒョウ</t>
    </rPh>
    <rPh sb="9" eb="12">
      <t>ゼンニチセイ</t>
    </rPh>
    <phoneticPr fontId="9"/>
  </si>
  <si>
    <r>
      <t>記入してください（行が足りない場合は追加してください）。また、当該</t>
    </r>
    <r>
      <rPr>
        <b/>
        <u/>
        <sz val="11"/>
        <color theme="1"/>
        <rFont val="游ゴシック"/>
        <family val="3"/>
        <charset val="128"/>
        <scheme val="minor"/>
      </rPr>
      <t>高等学校が所在する都道</t>
    </r>
    <rPh sb="0" eb="2">
      <t>キニュウ</t>
    </rPh>
    <phoneticPr fontId="9"/>
  </si>
  <si>
    <r>
      <rPr>
        <b/>
        <u/>
        <sz val="11"/>
        <color theme="1"/>
        <rFont val="游ゴシック"/>
        <family val="3"/>
        <charset val="128"/>
        <scheme val="minor"/>
      </rPr>
      <t>卒業者数</t>
    </r>
    <r>
      <rPr>
        <b/>
        <sz val="11"/>
        <color theme="1"/>
        <rFont val="游ゴシック"/>
        <family val="3"/>
        <charset val="128"/>
        <scheme val="minor"/>
      </rPr>
      <t>をそれぞれ男</t>
    </r>
    <r>
      <rPr>
        <b/>
        <u/>
        <sz val="11"/>
        <color theme="1"/>
        <rFont val="游ゴシック"/>
        <family val="3"/>
        <charset val="128"/>
        <scheme val="minor"/>
      </rPr>
      <t>女別に記入</t>
    </r>
    <r>
      <rPr>
        <b/>
        <sz val="11"/>
        <color theme="1"/>
        <rFont val="游ゴシック"/>
        <family val="3"/>
        <charset val="128"/>
        <scheme val="minor"/>
      </rPr>
      <t>してください。</t>
    </r>
    <rPh sb="0" eb="3">
      <t>ソツギョウシャ</t>
    </rPh>
    <rPh sb="3" eb="4">
      <t>スウ</t>
    </rPh>
    <rPh sb="9" eb="12">
      <t>ダンジョベツ</t>
    </rPh>
    <rPh sb="13" eb="15">
      <t>キニュウ</t>
    </rPh>
    <phoneticPr fontId="9"/>
  </si>
  <si>
    <t>Ｑ３</t>
    <phoneticPr fontId="9"/>
  </si>
  <si>
    <t>全日制の課程のうち
単位制による課程</t>
    <rPh sb="0" eb="3">
      <t>ゼンニチセイ</t>
    </rPh>
    <rPh sb="4" eb="6">
      <t>カテイ</t>
    </rPh>
    <rPh sb="10" eb="13">
      <t>タンイセイ</t>
    </rPh>
    <rPh sb="16" eb="18">
      <t>カテイ</t>
    </rPh>
    <phoneticPr fontId="9"/>
  </si>
  <si>
    <t>※以下のQ3については、Q2の「計」欄がいずれも「0」の場合は回答不要です。</t>
    <rPh sb="16" eb="17">
      <t>ケイ</t>
    </rPh>
    <rPh sb="18" eb="19">
      <t>ラン</t>
    </rPh>
    <rPh sb="28" eb="30">
      <t>バアイ</t>
    </rPh>
    <rPh sb="31" eb="33">
      <t>カイトウ</t>
    </rPh>
    <rPh sb="33" eb="35">
      <t>フヨウ</t>
    </rPh>
    <phoneticPr fontId="9"/>
  </si>
  <si>
    <r>
      <t>Q1の入学者のうち、特別支援学校（中学部）卒業者が</t>
    </r>
    <r>
      <rPr>
        <b/>
        <u/>
        <sz val="11"/>
        <color theme="1"/>
        <rFont val="游ゴシック"/>
        <family val="3"/>
        <charset val="128"/>
        <scheme val="minor"/>
      </rPr>
      <t>１名以上在籍する</t>
    </r>
    <r>
      <rPr>
        <b/>
        <sz val="11"/>
        <color theme="1"/>
        <rFont val="游ゴシック"/>
        <family val="3"/>
        <charset val="128"/>
        <scheme val="minor"/>
      </rPr>
      <t>小学科名及び学科番号を</t>
    </r>
    <rPh sb="3" eb="6">
      <t>ニュウガクシャ</t>
    </rPh>
    <rPh sb="10" eb="16">
      <t>トクベツシエンガッコウ</t>
    </rPh>
    <rPh sb="17" eb="20">
      <t>チュウガクブ</t>
    </rPh>
    <rPh sb="21" eb="24">
      <t>ソツギョウシャ</t>
    </rPh>
    <rPh sb="26" eb="29">
      <t>メイイジョウ</t>
    </rPh>
    <rPh sb="29" eb="31">
      <t>ザイセキ</t>
    </rPh>
    <rPh sb="33" eb="37">
      <t>ショウガッカメイ</t>
    </rPh>
    <rPh sb="37" eb="38">
      <t>オヨ</t>
    </rPh>
    <rPh sb="39" eb="43">
      <t>ガッカバンゴウ</t>
    </rPh>
    <phoneticPr fontId="9"/>
  </si>
  <si>
    <r>
      <t>Q2の入学者のうち、</t>
    </r>
    <r>
      <rPr>
        <b/>
        <u/>
        <sz val="11"/>
        <color theme="1"/>
        <rFont val="游ゴシック"/>
        <family val="3"/>
        <charset val="128"/>
        <scheme val="minor"/>
      </rPr>
      <t>単位制による課程の入学者</t>
    </r>
    <r>
      <rPr>
        <b/>
        <sz val="11"/>
        <color theme="1"/>
        <rFont val="游ゴシック"/>
        <family val="3"/>
        <charset val="128"/>
        <scheme val="minor"/>
      </rPr>
      <t>について伺います。単位制による課程の入学者</t>
    </r>
    <rPh sb="3" eb="6">
      <t>ニュウガクシャ</t>
    </rPh>
    <rPh sb="10" eb="13">
      <t>タンイセイ</t>
    </rPh>
    <rPh sb="16" eb="18">
      <t>カテイ</t>
    </rPh>
    <rPh sb="19" eb="22">
      <t>ニュウガクシャ</t>
    </rPh>
    <rPh sb="26" eb="27">
      <t>ウカガ</t>
    </rPh>
    <phoneticPr fontId="9"/>
  </si>
  <si>
    <r>
      <t>のうち、当該</t>
    </r>
    <r>
      <rPr>
        <b/>
        <u/>
        <sz val="11"/>
        <color theme="1"/>
        <rFont val="游ゴシック"/>
        <family val="3"/>
        <charset val="128"/>
        <scheme val="minor"/>
      </rPr>
      <t>高等学校が所在する都道</t>
    </r>
    <r>
      <rPr>
        <b/>
        <sz val="11"/>
        <color theme="1"/>
        <rFont val="游ゴシック"/>
        <family val="3"/>
        <charset val="128"/>
        <scheme val="minor"/>
      </rPr>
      <t>府県以外の都道府県に所在する特別支援学校（中学部）</t>
    </r>
    <phoneticPr fontId="9"/>
  </si>
  <si>
    <t>※全日制と定時制を併置している高等学校については「高等学校調査票（定時制）」にもご回答ください。</t>
    <rPh sb="1" eb="4">
      <t>ゼンニチセイ</t>
    </rPh>
    <rPh sb="5" eb="8">
      <t>テイジセイ</t>
    </rPh>
    <rPh sb="9" eb="11">
      <t>ヘイチ</t>
    </rPh>
    <rPh sb="15" eb="19">
      <t>コウトウガッコウ</t>
    </rPh>
    <rPh sb="25" eb="29">
      <t>コウトウガッコウ</t>
    </rPh>
    <rPh sb="29" eb="32">
      <t>チョウサヒョウ</t>
    </rPh>
    <rPh sb="33" eb="36">
      <t>テイジセイ</t>
    </rPh>
    <rPh sb="41" eb="43">
      <t>カイトウ</t>
    </rPh>
    <phoneticPr fontId="9"/>
  </si>
  <si>
    <r>
      <t>（高等学校調査票</t>
    </r>
    <r>
      <rPr>
        <b/>
        <sz val="14"/>
        <color theme="1"/>
        <rFont val="游ゴシック"/>
        <family val="3"/>
        <charset val="128"/>
        <scheme val="minor"/>
      </rPr>
      <t>（定時制）</t>
    </r>
    <r>
      <rPr>
        <sz val="14"/>
        <color theme="1"/>
        <rFont val="游ゴシック"/>
        <family val="3"/>
        <charset val="128"/>
        <scheme val="minor"/>
      </rPr>
      <t>）</t>
    </r>
    <rPh sb="7" eb="8">
      <t>ヒョウ</t>
    </rPh>
    <rPh sb="9" eb="12">
      <t>テイジセイ</t>
    </rPh>
    <phoneticPr fontId="9"/>
  </si>
  <si>
    <t>修業年限３年</t>
    <phoneticPr fontId="16"/>
  </si>
  <si>
    <t>定時制の課程の修業
年限別入学状況</t>
    <rPh sb="0" eb="3">
      <t>テイジセイ</t>
    </rPh>
    <rPh sb="4" eb="6">
      <t>カテイ</t>
    </rPh>
    <rPh sb="7" eb="9">
      <t>シュウギョウ</t>
    </rPh>
    <rPh sb="10" eb="12">
      <t>ネンゲン</t>
    </rPh>
    <rPh sb="12" eb="13">
      <t>ベツ</t>
    </rPh>
    <rPh sb="13" eb="15">
      <t>ニュウガク</t>
    </rPh>
    <rPh sb="15" eb="17">
      <t>ジョウキョウ</t>
    </rPh>
    <phoneticPr fontId="9"/>
  </si>
  <si>
    <t>うち単位制による課程</t>
    <rPh sb="2" eb="5">
      <t>タンイセイ</t>
    </rPh>
    <rPh sb="8" eb="10">
      <t>カテイ</t>
    </rPh>
    <phoneticPr fontId="16"/>
  </si>
  <si>
    <t>修業年限４年</t>
    <phoneticPr fontId="16"/>
  </si>
  <si>
    <r>
      <t>Q2の入学者について、修業年限別の</t>
    </r>
    <r>
      <rPr>
        <b/>
        <u/>
        <sz val="11"/>
        <color theme="1"/>
        <rFont val="游ゴシック"/>
        <family val="3"/>
        <charset val="128"/>
        <scheme val="minor"/>
      </rPr>
      <t>入学者数</t>
    </r>
    <r>
      <rPr>
        <b/>
        <sz val="11"/>
        <color theme="1"/>
        <rFont val="游ゴシック"/>
        <family val="3"/>
        <charset val="128"/>
        <scheme val="minor"/>
      </rPr>
      <t>について伺います。当該高等学校が所在する都道府県</t>
    </r>
    <rPh sb="3" eb="6">
      <t>ニュウガクシャ</t>
    </rPh>
    <rPh sb="11" eb="16">
      <t>シュウギョウネンゲンベツ</t>
    </rPh>
    <rPh sb="17" eb="20">
      <t>ニュウガクシャ</t>
    </rPh>
    <rPh sb="20" eb="21">
      <t>スウ</t>
    </rPh>
    <rPh sb="25" eb="26">
      <t>ウカガ</t>
    </rPh>
    <phoneticPr fontId="9"/>
  </si>
  <si>
    <t>以外の都道府県に所在する特別支援学校（中学部）卒業者数及び過年度特別支援学校（中学部）卒業</t>
    <phoneticPr fontId="9"/>
  </si>
  <si>
    <t>者数をそれぞれ男女別に記入してください。</t>
    <rPh sb="0" eb="1">
      <t>シャ</t>
    </rPh>
    <rPh sb="1" eb="2">
      <t>スウ</t>
    </rPh>
    <phoneticPr fontId="9"/>
  </si>
  <si>
    <t>また「うち単位制による課程」欄には単位制による課程の人数を修業年限別に内数として記入します。</t>
    <rPh sb="26" eb="28">
      <t>ニンズウ</t>
    </rPh>
    <rPh sb="40" eb="42">
      <t>キニュウ</t>
    </rPh>
    <phoneticPr fontId="9"/>
  </si>
  <si>
    <r>
      <t>府県以外の都道府県に所在する特別支援学校（中学部）卒業者数</t>
    </r>
    <r>
      <rPr>
        <b/>
        <sz val="11"/>
        <color theme="1"/>
        <rFont val="游ゴシック"/>
        <family val="3"/>
        <charset val="128"/>
        <scheme val="minor"/>
      </rPr>
      <t>及び</t>
    </r>
    <r>
      <rPr>
        <b/>
        <u/>
        <sz val="11"/>
        <color theme="1"/>
        <rFont val="游ゴシック"/>
        <family val="3"/>
        <charset val="128"/>
        <scheme val="minor"/>
      </rPr>
      <t>過年度特別支援学校（中学部）</t>
    </r>
    <rPh sb="0" eb="2">
      <t>フケン</t>
    </rPh>
    <rPh sb="21" eb="24">
      <t>チュウガクブ</t>
    </rPh>
    <rPh sb="25" eb="28">
      <t>ソツギョウシャ</t>
    </rPh>
    <rPh sb="28" eb="29">
      <t>スウ</t>
    </rPh>
    <rPh sb="29" eb="30">
      <t>オヨ</t>
    </rPh>
    <rPh sb="31" eb="34">
      <t>カネンド</t>
    </rPh>
    <rPh sb="34" eb="40">
      <t>トクベツシエンガッコウ</t>
    </rPh>
    <rPh sb="41" eb="44">
      <t>チュウガクブ</t>
    </rPh>
    <phoneticPr fontId="9"/>
  </si>
  <si>
    <r>
      <t>卒業者数</t>
    </r>
    <r>
      <rPr>
        <b/>
        <sz val="11"/>
        <color theme="1"/>
        <rFont val="游ゴシック"/>
        <family val="3"/>
        <charset val="128"/>
        <scheme val="minor"/>
      </rPr>
      <t>及び</t>
    </r>
    <r>
      <rPr>
        <b/>
        <u/>
        <sz val="11"/>
        <color theme="1"/>
        <rFont val="游ゴシック"/>
        <family val="3"/>
        <charset val="128"/>
        <scheme val="minor"/>
      </rPr>
      <t>過年度特別支援学校（中学部）卒業者数をそれぞれ男女別に記入してください。</t>
    </r>
    <rPh sb="4" eb="5">
      <t>オヨ</t>
    </rPh>
    <rPh sb="6" eb="9">
      <t>カネンド</t>
    </rPh>
    <rPh sb="9" eb="15">
      <t>トクベツシエンガッコウ</t>
    </rPh>
    <rPh sb="16" eb="19">
      <t>チュウガクブ</t>
    </rPh>
    <phoneticPr fontId="9"/>
  </si>
  <si>
    <t>参事官（調査企画担当）付学校基本調査係</t>
    <rPh sb="0" eb="3">
      <t>サンジカン</t>
    </rPh>
    <rPh sb="4" eb="10">
      <t>チョウサキカクタントウ</t>
    </rPh>
    <rPh sb="11" eb="12">
      <t>ツキ</t>
    </rPh>
    <rPh sb="12" eb="19">
      <t>ガッコウキホンチョウサカカリ</t>
    </rPh>
    <phoneticPr fontId="9"/>
  </si>
  <si>
    <r>
      <t>１　今年度の入学者のうち、特別支援学校（中学部）卒業者が</t>
    </r>
    <r>
      <rPr>
        <u/>
        <sz val="11"/>
        <color theme="1"/>
        <rFont val="游ゴシック"/>
        <family val="3"/>
        <charset val="128"/>
        <scheme val="minor"/>
      </rPr>
      <t>存在する</t>
    </r>
    <r>
      <rPr>
        <sz val="11"/>
        <color theme="1"/>
        <rFont val="游ゴシック"/>
        <family val="2"/>
        <charset val="128"/>
        <scheme val="minor"/>
      </rPr>
      <t>。</t>
    </r>
    <rPh sb="2" eb="5">
      <t>コンネンド</t>
    </rPh>
    <rPh sb="6" eb="9">
      <t>ニュウガクシャ</t>
    </rPh>
    <rPh sb="13" eb="19">
      <t>トクベツシエンガッコウ</t>
    </rPh>
    <rPh sb="20" eb="23">
      <t>チュウガクブ</t>
    </rPh>
    <rPh sb="24" eb="27">
      <t>ソツギョウシャ</t>
    </rPh>
    <rPh sb="28" eb="30">
      <t>ソンザイ</t>
    </rPh>
    <phoneticPr fontId="9"/>
  </si>
  <si>
    <r>
      <t>３　今年度の</t>
    </r>
    <r>
      <rPr>
        <u/>
        <sz val="11"/>
        <color theme="1"/>
        <rFont val="游ゴシック"/>
        <family val="3"/>
        <charset val="128"/>
        <scheme val="minor"/>
      </rPr>
      <t>入学者はいない</t>
    </r>
    <r>
      <rPr>
        <sz val="11"/>
        <color theme="1"/>
        <rFont val="游ゴシック"/>
        <family val="2"/>
        <charset val="128"/>
        <scheme val="minor"/>
      </rPr>
      <t>。</t>
    </r>
    <rPh sb="2" eb="5">
      <t>コンネンド</t>
    </rPh>
    <rPh sb="6" eb="9">
      <t>ニュウガクシャ</t>
    </rPh>
    <phoneticPr fontId="9"/>
  </si>
  <si>
    <t>回　　答　　欄</t>
    <phoneticPr fontId="9"/>
  </si>
  <si>
    <r>
      <t>貴校の入学者（全日制）について、</t>
    </r>
    <r>
      <rPr>
        <b/>
        <u/>
        <sz val="11"/>
        <color theme="1"/>
        <rFont val="游ゴシック"/>
        <family val="3"/>
        <charset val="128"/>
        <scheme val="minor"/>
      </rPr>
      <t>１～３の中からあてはまる番号を記入</t>
    </r>
    <r>
      <rPr>
        <b/>
        <sz val="11"/>
        <color theme="1"/>
        <rFont val="游ゴシック"/>
        <family val="3"/>
        <charset val="128"/>
        <scheme val="minor"/>
      </rPr>
      <t>してください。</t>
    </r>
    <rPh sb="3" eb="6">
      <t>ニュウガクシャ</t>
    </rPh>
    <rPh sb="7" eb="10">
      <t>ゼンニチセイ</t>
    </rPh>
    <rPh sb="20" eb="21">
      <t>ナカ</t>
    </rPh>
    <rPh sb="28" eb="30">
      <t>バンゴウ</t>
    </rPh>
    <rPh sb="31" eb="33">
      <t>キニュウ</t>
    </rPh>
    <phoneticPr fontId="9"/>
  </si>
  <si>
    <r>
      <t>２　今年度の入学者は存在するが、そのうち特別支援学校（中学部）卒業者が</t>
    </r>
    <r>
      <rPr>
        <u/>
        <sz val="11"/>
        <color theme="1"/>
        <rFont val="游ゴシック"/>
        <family val="3"/>
        <charset val="128"/>
        <scheme val="minor"/>
      </rPr>
      <t>存在しない</t>
    </r>
    <r>
      <rPr>
        <sz val="11"/>
        <color theme="1"/>
        <rFont val="游ゴシック"/>
        <family val="2"/>
        <charset val="128"/>
        <scheme val="minor"/>
      </rPr>
      <t>。</t>
    </r>
    <rPh sb="10" eb="12">
      <t>ソンザイ</t>
    </rPh>
    <phoneticPr fontId="9"/>
  </si>
  <si>
    <r>
      <t>２　今年度の入学者は存在するが、そのうち特別支援学校（中学部）卒業者が</t>
    </r>
    <r>
      <rPr>
        <u/>
        <sz val="11"/>
        <color theme="1"/>
        <rFont val="游ゴシック"/>
        <family val="3"/>
        <charset val="128"/>
        <scheme val="minor"/>
      </rPr>
      <t>存在しない。</t>
    </r>
    <phoneticPr fontId="9"/>
  </si>
  <si>
    <r>
      <t>貴校の入学者（定時制）について、</t>
    </r>
    <r>
      <rPr>
        <b/>
        <u/>
        <sz val="11"/>
        <color theme="1"/>
        <rFont val="游ゴシック"/>
        <family val="3"/>
        <charset val="128"/>
        <scheme val="minor"/>
      </rPr>
      <t>１～３の中からあてはまる番号を記入</t>
    </r>
    <r>
      <rPr>
        <b/>
        <sz val="11"/>
        <color theme="1"/>
        <rFont val="游ゴシック"/>
        <family val="3"/>
        <charset val="128"/>
        <scheme val="minor"/>
      </rPr>
      <t>してください。</t>
    </r>
    <rPh sb="3" eb="6">
      <t>ニュウガクシャ</t>
    </rPh>
    <rPh sb="7" eb="10">
      <t>テイジセイ</t>
    </rPh>
    <phoneticPr fontId="9"/>
  </si>
  <si>
    <t>※以下のQ2以降については、Q1で「１」と回答した学校のみ回答してください。</t>
    <rPh sb="1" eb="3">
      <t>イカ</t>
    </rPh>
    <rPh sb="6" eb="8">
      <t>イコウ</t>
    </rPh>
    <rPh sb="21" eb="23">
      <t>カイトウ</t>
    </rPh>
    <rPh sb="25" eb="27">
      <t>ガッコウ</t>
    </rPh>
    <rPh sb="29" eb="31">
      <t>カイトウ</t>
    </rPh>
    <phoneticPr fontId="9"/>
  </si>
  <si>
    <t>「計」の欄は自動計算されますので、入力しないでください。</t>
    <rPh sb="1" eb="2">
      <t>ケイ</t>
    </rPh>
    <rPh sb="4" eb="5">
      <t>ラン</t>
    </rPh>
    <rPh sb="6" eb="10">
      <t>ジドウケイサン</t>
    </rPh>
    <rPh sb="17" eb="19">
      <t>ニュウリョク</t>
    </rPh>
    <phoneticPr fontId="9"/>
  </si>
  <si>
    <t>「計」の欄は自動計算されますので、入力しないでください。</t>
    <rPh sb="1" eb="2">
      <t>ケイ</t>
    </rPh>
    <phoneticPr fontId="9"/>
  </si>
  <si>
    <t>https://www.mext.go.jp/b_menu/toukei/mext_01087.html</t>
  </si>
  <si>
    <t>https://www.mext.go.jp/b_menu/toukei/mext_01087.html</t>
    <phoneticPr fontId="9"/>
  </si>
  <si>
    <t>※学校コードについては、以下の「文部科学省　学校コード」のサイトから検索・記入のこと。</t>
    <rPh sb="1" eb="3">
      <t>ガッコウ</t>
    </rPh>
    <rPh sb="12" eb="14">
      <t>イカ</t>
    </rPh>
    <rPh sb="16" eb="21">
      <t>モンブカガクショウ</t>
    </rPh>
    <rPh sb="22" eb="24">
      <t>ガッコウ</t>
    </rPh>
    <rPh sb="34" eb="36">
      <t>ケンサク</t>
    </rPh>
    <rPh sb="37" eb="39">
      <t>キニュウ</t>
    </rPh>
    <phoneticPr fontId="9"/>
  </si>
  <si>
    <t>※ただし、EduSurveyで回答する場合は、「学校コード」「学校名」の記載は不要。</t>
    <rPh sb="15" eb="17">
      <t>カイトウ</t>
    </rPh>
    <rPh sb="19" eb="21">
      <t>バアイ</t>
    </rPh>
    <rPh sb="24" eb="26">
      <t>ガッコウ</t>
    </rPh>
    <rPh sb="31" eb="34">
      <t>ガッコウメイ</t>
    </rPh>
    <rPh sb="36" eb="38">
      <t>キサイ</t>
    </rPh>
    <rPh sb="39" eb="41">
      <t>フヨウ</t>
    </rPh>
    <phoneticPr fontId="9"/>
  </si>
  <si>
    <t>学科番号</t>
    <rPh sb="0" eb="2">
      <t>ガッカ</t>
    </rPh>
    <rPh sb="2" eb="4">
      <t>バンゴウ</t>
    </rPh>
    <phoneticPr fontId="16"/>
  </si>
  <si>
    <t>なお、該当者が１名もいない項目は「0」と記入してください。</t>
    <phoneticPr fontId="9"/>
  </si>
  <si>
    <t>なお、該当者が１名もいない場合は「0」と記入してください。</t>
    <rPh sb="3" eb="6">
      <t>ガイトウシャ</t>
    </rPh>
    <phoneticPr fontId="9"/>
  </si>
  <si>
    <t>　　（調査企画担当）付学校基本調査係</t>
    <rPh sb="7" eb="9">
      <t>タントウ</t>
    </rPh>
    <rPh sb="10" eb="11">
      <t>ツキ</t>
    </rPh>
    <phoneticPr fontId="16"/>
  </si>
  <si>
    <t>なお、該当者が１名もいない項目は「0」と記入してください。</t>
    <rPh sb="3" eb="6">
      <t>ガイトウシャ</t>
    </rPh>
    <rPh sb="8" eb="9">
      <t>メイ</t>
    </rPh>
    <rPh sb="13" eb="15">
      <t>コウモク</t>
    </rPh>
    <rPh sb="20" eb="22">
      <t>キニュウ</t>
    </rPh>
    <phoneticPr fontId="9"/>
  </si>
  <si>
    <t>※学科番号は、「学校基本調査の手引（高等学校）」に掲載している「学科コード表」を確認し、小分類の学科番号を回答します。
→（例）農業科の場合は「２００」（大分類）ではなく「２０１」（小分類）を回答します。
学科番号が不明な場合は、各都道府県統計主管課に問い合わせるか、巻末の学科コード表及び文部科学省ホームページ（下記URL）を御覧ください。
＜高等学校及び中等教育学校（後期課程）の学科コード表（PDF:487KB）＞
https://www.mext.go.jp/content/20250305-mxt_chousa01-000040750_12.pdf</t>
    <rPh sb="8" eb="14">
      <t>ガッコウキホンチョウサ</t>
    </rPh>
    <rPh sb="15" eb="17">
      <t>テビ</t>
    </rPh>
    <rPh sb="18" eb="22">
      <t>コウトウガッコウ</t>
    </rPh>
    <rPh sb="25" eb="27">
      <t>ケイサイ</t>
    </rPh>
    <rPh sb="32" eb="34">
      <t>ガッカ</t>
    </rPh>
    <rPh sb="37" eb="38">
      <t>ヒョウ</t>
    </rPh>
    <rPh sb="40" eb="42">
      <t>カクニン</t>
    </rPh>
    <rPh sb="157" eb="159">
      <t>カキ</t>
    </rPh>
    <rPh sb="173" eb="177">
      <t>コウトウガッコウ</t>
    </rPh>
    <rPh sb="177" eb="178">
      <t>オヨ</t>
    </rPh>
    <rPh sb="179" eb="185">
      <t>チュウトウキョウイクガッコウ</t>
    </rPh>
    <rPh sb="186" eb="190">
      <t>コウキカテイ</t>
    </rPh>
    <rPh sb="192" eb="194">
      <t>ガッカ</t>
    </rPh>
    <rPh sb="197" eb="198">
      <t>ヒョウ</t>
    </rPh>
    <phoneticPr fontId="9"/>
  </si>
  <si>
    <t>都道府県番号</t>
    <phoneticPr fontId="9"/>
  </si>
  <si>
    <t>学校コード</t>
    <phoneticPr fontId="9"/>
  </si>
  <si>
    <t>学校名</t>
    <phoneticPr fontId="9"/>
  </si>
  <si>
    <t>担当者氏名</t>
    <phoneticPr fontId="9"/>
  </si>
  <si>
    <t>電話番号</t>
    <phoneticPr fontId="9"/>
  </si>
  <si>
    <t xml:space="preserve">Eメールアドレス	</t>
    <phoneticPr fontId="9"/>
  </si>
  <si>
    <t>Q1</t>
    <phoneticPr fontId="9"/>
  </si>
  <si>
    <t>小学科名</t>
    <phoneticPr fontId="9"/>
  </si>
  <si>
    <t>学科番号</t>
    <phoneticPr fontId="9"/>
  </si>
  <si>
    <t>男</t>
    <phoneticPr fontId="9"/>
  </si>
  <si>
    <t>入学者のうち他県所在の特別支援学校（中学部）卒業者数</t>
    <phoneticPr fontId="9"/>
  </si>
  <si>
    <t>入学者のうち過年度特別支援学校（中学部）卒業者数</t>
    <phoneticPr fontId="9"/>
  </si>
  <si>
    <t>単位制課程入学者のうち他県所在の特別支援学校（中学部）卒業者数</t>
    <rPh sb="0" eb="5">
      <t>タンイセイカテイ</t>
    </rPh>
    <phoneticPr fontId="9"/>
  </si>
  <si>
    <t>単位制課程入学者のうち過年度特別支援学校（中学部）卒業者数</t>
    <rPh sb="0" eb="5">
      <t>タンイセイカテイ</t>
    </rPh>
    <phoneticPr fontId="9"/>
  </si>
  <si>
    <t>修業年限３年：入学者のうち他県所在の特別支援学校（中学部）卒業者数</t>
    <rPh sb="0" eb="2">
      <t>シュウギョウ</t>
    </rPh>
    <rPh sb="2" eb="4">
      <t>ネンゲン</t>
    </rPh>
    <rPh sb="5" eb="6">
      <t>ネン</t>
    </rPh>
    <rPh sb="7" eb="10">
      <t>ニュウガクシャ</t>
    </rPh>
    <phoneticPr fontId="9"/>
  </si>
  <si>
    <t>修業年限３年：入学者のうち過年度特別支援学校（中学部）卒業者数</t>
    <rPh sb="0" eb="4">
      <t>シュウギョウネンゲン</t>
    </rPh>
    <rPh sb="5" eb="6">
      <t>ネン</t>
    </rPh>
    <phoneticPr fontId="9"/>
  </si>
  <si>
    <t>修業年限３年（うち単位制）：入学者のうち他県所在の特別支援学校（中学部）卒業者数</t>
    <rPh sb="0" eb="2">
      <t>シュウギョウ</t>
    </rPh>
    <rPh sb="2" eb="4">
      <t>ネンゲン</t>
    </rPh>
    <rPh sb="5" eb="6">
      <t>ネン</t>
    </rPh>
    <rPh sb="9" eb="12">
      <t>タンイセイ</t>
    </rPh>
    <rPh sb="14" eb="17">
      <t>ニュウガクシャ</t>
    </rPh>
    <phoneticPr fontId="9"/>
  </si>
  <si>
    <t>修業年限３年（うち単位制）：入学者のうち過年度特別支援学校（中学部）卒業者数</t>
    <rPh sb="0" eb="4">
      <t>シュウギョウネンゲン</t>
    </rPh>
    <rPh sb="5" eb="6">
      <t>ネン</t>
    </rPh>
    <rPh sb="9" eb="12">
      <t>タンイセイ</t>
    </rPh>
    <phoneticPr fontId="9"/>
  </si>
  <si>
    <t>修業年限４年：入学者のうち他県所在の特別支援学校（中学部）卒業者数</t>
    <rPh sb="0" eb="2">
      <t>シュウギョウ</t>
    </rPh>
    <rPh sb="2" eb="4">
      <t>ネンゲン</t>
    </rPh>
    <rPh sb="5" eb="6">
      <t>ネン</t>
    </rPh>
    <rPh sb="7" eb="10">
      <t>ニュウガクシャ</t>
    </rPh>
    <phoneticPr fontId="9"/>
  </si>
  <si>
    <t>修業年限４年：入学者のうち過年度特別支援学校（中学部）卒業者数</t>
    <rPh sb="0" eb="4">
      <t>シュウギョウネンゲン</t>
    </rPh>
    <rPh sb="5" eb="6">
      <t>ネン</t>
    </rPh>
    <phoneticPr fontId="9"/>
  </si>
  <si>
    <t>修業年限４年（うち単位制）：入学者のうち他県所在の特別支援学校（中学部）卒業者数</t>
    <rPh sb="0" eb="2">
      <t>シュウギョウ</t>
    </rPh>
    <rPh sb="2" eb="4">
      <t>ネンゲン</t>
    </rPh>
    <rPh sb="5" eb="6">
      <t>ネン</t>
    </rPh>
    <rPh sb="9" eb="12">
      <t>タンイセイ</t>
    </rPh>
    <rPh sb="14" eb="17">
      <t>ニュウガクシャ</t>
    </rPh>
    <phoneticPr fontId="9"/>
  </si>
  <si>
    <t>修業年限４年（うち単位制）：入学者のうち過年度特別支援学校（中学部）卒業者数</t>
    <rPh sb="0" eb="4">
      <t>シュウギョウネンゲン</t>
    </rPh>
    <rPh sb="5" eb="6">
      <t>ネン</t>
    </rPh>
    <rPh sb="9" eb="12">
      <t>タンイセイ</t>
    </rPh>
    <phoneticPr fontId="9"/>
  </si>
  <si>
    <t>小学科</t>
    <rPh sb="0" eb="3">
      <t>ショウガッカ</t>
    </rPh>
    <phoneticPr fontId="16"/>
  </si>
  <si>
    <t>男女別</t>
    <rPh sb="0" eb="1">
      <t>オトコ</t>
    </rPh>
    <rPh sb="1" eb="2">
      <t>オンナ</t>
    </rPh>
    <rPh sb="2" eb="3">
      <t>ベツ</t>
    </rPh>
    <phoneticPr fontId="16"/>
  </si>
  <si>
    <t>入学者のうち他県所在の特別支援学校（中学部）卒業者数</t>
    <phoneticPr fontId="16"/>
  </si>
  <si>
    <t>学校コード</t>
    <rPh sb="0" eb="2">
      <t>ガッコウ</t>
    </rPh>
    <phoneticPr fontId="16"/>
  </si>
  <si>
    <t>入学者のうち過年度特別支援学校（中学部）卒業者数</t>
    <phoneticPr fontId="16"/>
  </si>
  <si>
    <t>計の場合</t>
    <rPh sb="0" eb="1">
      <t>ケイ</t>
    </rPh>
    <rPh sb="2" eb="4">
      <t>バアイ</t>
    </rPh>
    <phoneticPr fontId="16"/>
  </si>
  <si>
    <t>例：</t>
    <rPh sb="0" eb="1">
      <t>レイ</t>
    </rPh>
    <phoneticPr fontId="9"/>
  </si>
  <si>
    <t>商学科１</t>
    <rPh sb="0" eb="3">
      <t>ショウガッカ</t>
    </rPh>
    <phoneticPr fontId="16"/>
  </si>
  <si>
    <t>商学科２</t>
    <rPh sb="0" eb="3">
      <t>ショウガッカ</t>
    </rPh>
    <phoneticPr fontId="16"/>
  </si>
  <si>
    <t>商学科３</t>
    <rPh sb="0" eb="3">
      <t>ショウガッカ</t>
    </rPh>
    <phoneticPr fontId="16"/>
  </si>
  <si>
    <t>合計確認用</t>
    <rPh sb="0" eb="5">
      <t>ゴウケイカクニンヨウ</t>
    </rPh>
    <phoneticPr fontId="9"/>
  </si>
  <si>
    <t>→確認用</t>
    <rPh sb="1" eb="3">
      <t>カクニン</t>
    </rPh>
    <rPh sb="3" eb="4">
      <t>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</si>
</sst>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ＭＳ 明朝"/>
      <family val="1"/>
      <charset val="128"/>
    </font>
    <font>
      <b/>
      <sz val="9"/>
      <color theme="1"/>
      <name val="游ゴシック"/>
      <family val="3"/>
      <charset val="128"/>
      <scheme val="minor"/>
    </font>
    <font>
      <sz val="8"/>
      <color theme="1"/>
      <name val="ＭＳ Ｐ明朝"/>
      <family val="1"/>
      <charset val="128"/>
    </font>
    <font>
      <b/>
      <sz val="11"/>
      <color theme="1"/>
      <name val="游ゴシック"/>
      <family val="3"/>
      <charset val="128"/>
      <scheme val="minor"/>
    </font>
    <font>
      <sz val="8"/>
      <color theme="1"/>
      <name val="游ゴシック"/>
      <family val="2"/>
      <charset val="128"/>
      <scheme val="minor"/>
    </font>
    <font>
      <sz val="6"/>
      <name val="ＭＳ Ｐゴシック"/>
      <family val="3"/>
      <charset val="128"/>
    </font>
    <font>
      <sz val="12"/>
      <color theme="1"/>
      <name val="ＭＳ ゴシック"/>
      <family val="3"/>
      <charset val="128"/>
    </font>
    <font>
      <sz val="10"/>
      <color theme="1"/>
      <name val="游ゴシック"/>
      <family val="2"/>
      <charset val="128"/>
      <scheme val="minor"/>
    </font>
    <font>
      <sz val="11"/>
      <color theme="3"/>
      <name val="ＭＳ Ｐ明朝"/>
      <family val="1"/>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0"/>
      <color theme="3"/>
      <name val="ＭＳ Ｐ明朝"/>
      <family val="1"/>
      <charset val="128"/>
    </font>
    <font>
      <sz val="10"/>
      <name val="ＭＳ Ｐ明朝"/>
      <family val="1"/>
      <charset val="128"/>
    </font>
    <font>
      <u/>
      <sz val="12"/>
      <color theme="1"/>
      <name val="游ゴシック"/>
      <family val="2"/>
      <charset val="128"/>
      <scheme val="minor"/>
    </font>
    <font>
      <b/>
      <sz val="12"/>
      <color theme="1"/>
      <name val="游ゴシック"/>
      <family val="3"/>
      <charset val="128"/>
      <scheme val="minor"/>
    </font>
    <font>
      <sz val="12"/>
      <color theme="3"/>
      <name val="ＭＳ Ｐ明朝"/>
      <family val="1"/>
      <charset val="128"/>
    </font>
    <font>
      <sz val="11"/>
      <color theme="1"/>
      <name val="游ゴシック"/>
      <family val="3"/>
      <charset val="128"/>
      <scheme val="minor"/>
    </font>
    <font>
      <sz val="11"/>
      <color theme="1"/>
      <name val="游ゴシック"/>
      <family val="3"/>
      <charset val="128"/>
    </font>
    <font>
      <sz val="14"/>
      <color theme="1"/>
      <name val="游ゴシック"/>
      <family val="3"/>
      <charset val="128"/>
      <scheme val="minor"/>
    </font>
    <font>
      <b/>
      <sz val="14"/>
      <color theme="1"/>
      <name val="游ゴシック"/>
      <family val="3"/>
      <charset val="128"/>
      <scheme val="minor"/>
    </font>
    <font>
      <sz val="10"/>
      <name val="ＭＳ ゴシック"/>
      <family val="3"/>
      <charset val="128"/>
    </font>
    <font>
      <b/>
      <sz val="11"/>
      <color theme="1"/>
      <name val="游ゴシック"/>
      <family val="2"/>
      <charset val="128"/>
      <scheme val="minor"/>
    </font>
    <font>
      <u/>
      <sz val="11"/>
      <color theme="1"/>
      <name val="游ゴシック"/>
      <family val="3"/>
      <charset val="128"/>
      <scheme val="minor"/>
    </font>
    <font>
      <b/>
      <sz val="6"/>
      <color theme="1"/>
      <name val="游ゴシック"/>
      <family val="3"/>
      <charset val="128"/>
      <scheme val="minor"/>
    </font>
    <font>
      <sz val="6"/>
      <color theme="1"/>
      <name val="游ゴシック"/>
      <family val="2"/>
      <charset val="128"/>
      <scheme val="minor"/>
    </font>
    <font>
      <b/>
      <sz val="8"/>
      <color theme="1"/>
      <name val="游ゴシック"/>
      <family val="3"/>
      <charset val="128"/>
      <scheme val="minor"/>
    </font>
    <font>
      <sz val="8"/>
      <name val="ＭＳ Ｐゴシック"/>
      <family val="3"/>
      <charset val="128"/>
    </font>
    <font>
      <b/>
      <u/>
      <sz val="11"/>
      <color theme="1"/>
      <name val="游ゴシック"/>
      <family val="3"/>
      <charset val="128"/>
      <scheme val="minor"/>
    </font>
    <font>
      <b/>
      <sz val="11"/>
      <name val="ＭＳ Ｐゴシック"/>
      <family val="3"/>
      <charset val="128"/>
    </font>
    <font>
      <b/>
      <sz val="11"/>
      <name val="游ゴシック"/>
      <family val="3"/>
      <charset val="128"/>
      <scheme val="minor"/>
    </font>
    <font>
      <sz val="9"/>
      <name val="ＭＳ Ｐゴシック"/>
      <family val="3"/>
      <charset val="128"/>
    </font>
    <font>
      <b/>
      <sz val="11"/>
      <color theme="9" tint="0.59999389629810485"/>
      <name val="游ゴシック"/>
      <family val="3"/>
      <charset val="128"/>
      <scheme val="minor"/>
    </font>
    <font>
      <b/>
      <sz val="11"/>
      <color theme="5" tint="0.59999389629810485"/>
      <name val="游ゴシック"/>
      <family val="3"/>
      <charset val="128"/>
      <scheme val="minor"/>
    </font>
    <font>
      <sz val="11"/>
      <color rgb="FFFF0000"/>
      <name val="游ゴシック"/>
      <family val="2"/>
      <charset val="128"/>
      <scheme val="minor"/>
    </font>
    <font>
      <sz val="9"/>
      <name val="游ゴシック"/>
      <family val="3"/>
      <charset val="128"/>
      <scheme val="minor"/>
    </font>
    <font>
      <b/>
      <sz val="11"/>
      <color theme="9" tint="0.39997558519241921"/>
      <name val="游ゴシック"/>
      <family val="3"/>
      <charset val="128"/>
      <scheme val="minor"/>
    </font>
    <font>
      <b/>
      <sz val="10"/>
      <color rgb="FFFF0000"/>
      <name val="ＭＳ ゴシック"/>
      <family val="3"/>
      <charset val="128"/>
    </font>
    <font>
      <sz val="11"/>
      <color rgb="FFFF0000"/>
      <name val="ＭＳ Ｐゴシック"/>
      <family val="3"/>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indexed="64"/>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double">
        <color auto="1"/>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diagonal/>
    </border>
    <border>
      <left style="medium">
        <color auto="1"/>
      </left>
      <right/>
      <top style="double">
        <color auto="1"/>
      </top>
      <bottom style="thin">
        <color indexed="64"/>
      </bottom>
      <diagonal/>
    </border>
    <border>
      <left/>
      <right/>
      <top style="double">
        <color auto="1"/>
      </top>
      <bottom style="thin">
        <color auto="1"/>
      </bottom>
      <diagonal/>
    </border>
    <border>
      <left/>
      <right style="medium">
        <color auto="1"/>
      </right>
      <top style="double">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top/>
      <bottom style="thin">
        <color indexed="64"/>
      </bottom>
      <diagonal/>
    </border>
    <border>
      <left/>
      <right style="medium">
        <color auto="1"/>
      </right>
      <top/>
      <bottom style="thin">
        <color auto="1"/>
      </bottom>
      <diagonal/>
    </border>
  </borders>
  <cellStyleXfs count="5">
    <xf numFmtId="0" fontId="0" fillId="0" borderId="0">
      <alignment vertical="center"/>
    </xf>
    <xf numFmtId="0" fontId="8" fillId="0" borderId="0">
      <alignment vertical="center"/>
    </xf>
    <xf numFmtId="0" fontId="7" fillId="0" borderId="0">
      <alignment vertical="center"/>
    </xf>
    <xf numFmtId="0" fontId="34" fillId="0" borderId="0">
      <alignment vertical="center"/>
    </xf>
    <xf numFmtId="0" fontId="34" fillId="0" borderId="0">
      <alignment vertical="center"/>
    </xf>
  </cellStyleXfs>
  <cellXfs count="257">
    <xf numFmtId="0" fontId="0" fillId="0" borderId="0" xfId="0">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4" fillId="0" borderId="0" xfId="1" applyFont="1" applyAlignment="1">
      <alignment horizontal="center" vertical="center"/>
    </xf>
    <xf numFmtId="49" fontId="11" fillId="0" borderId="0" xfId="1" applyNumberFormat="1" applyFont="1">
      <alignment vertical="center"/>
    </xf>
    <xf numFmtId="0" fontId="10" fillId="0" borderId="0" xfId="1" applyFont="1" applyAlignment="1">
      <alignment horizontal="right" vertical="center"/>
    </xf>
    <xf numFmtId="0" fontId="18" fillId="0" borderId="0" xfId="1" applyFont="1" applyAlignment="1">
      <alignment horizontal="left" vertical="top" wrapText="1"/>
    </xf>
    <xf numFmtId="0" fontId="19" fillId="0" borderId="0" xfId="1" applyFont="1">
      <alignment vertical="center"/>
    </xf>
    <xf numFmtId="0" fontId="18" fillId="0" borderId="0" xfId="1" applyFont="1" applyAlignment="1">
      <alignment horizontal="right" vertical="center"/>
    </xf>
    <xf numFmtId="49" fontId="21" fillId="0" borderId="0" xfId="0" applyNumberFormat="1" applyFont="1" applyAlignment="1" applyProtection="1">
      <alignment horizontal="center" vertical="center"/>
      <protection locked="0"/>
    </xf>
    <xf numFmtId="0" fontId="23" fillId="0" borderId="0" xfId="1" applyFont="1" applyAlignment="1">
      <alignment horizontal="right" vertical="center"/>
    </xf>
    <xf numFmtId="0" fontId="24" fillId="0" borderId="0" xfId="1" applyFont="1" applyAlignment="1">
      <alignment horizontal="right" vertical="center"/>
    </xf>
    <xf numFmtId="0" fontId="8" fillId="0" borderId="2" xfId="1" applyBorder="1">
      <alignment vertical="center"/>
    </xf>
    <xf numFmtId="0" fontId="10" fillId="0" borderId="2" xfId="1" applyFont="1" applyBorder="1">
      <alignment vertical="center"/>
    </xf>
    <xf numFmtId="0" fontId="10" fillId="0" borderId="3" xfId="1" applyFont="1" applyBorder="1">
      <alignment vertical="center"/>
    </xf>
    <xf numFmtId="0" fontId="8" fillId="0" borderId="0" xfId="1">
      <alignment vertical="center"/>
    </xf>
    <xf numFmtId="0" fontId="10" fillId="0" borderId="5" xfId="1" applyFont="1" applyBorder="1">
      <alignment vertical="center"/>
    </xf>
    <xf numFmtId="0" fontId="8" fillId="0" borderId="7" xfId="1" applyBorder="1">
      <alignment vertical="center"/>
    </xf>
    <xf numFmtId="0" fontId="10" fillId="0" borderId="7" xfId="1" applyFont="1" applyBorder="1">
      <alignment vertical="center"/>
    </xf>
    <xf numFmtId="0" fontId="10" fillId="0" borderId="8" xfId="1" applyFont="1" applyBorder="1">
      <alignment vertical="center"/>
    </xf>
    <xf numFmtId="0" fontId="26" fillId="0" borderId="0" xfId="1" applyFont="1">
      <alignment vertical="center"/>
    </xf>
    <xf numFmtId="0" fontId="26" fillId="0" borderId="2" xfId="1" applyFont="1" applyBorder="1">
      <alignment vertical="center"/>
    </xf>
    <xf numFmtId="0" fontId="26" fillId="0" borderId="7" xfId="1" applyFont="1" applyBorder="1">
      <alignment vertical="center"/>
    </xf>
    <xf numFmtId="0" fontId="10" fillId="0" borderId="1" xfId="1" applyFont="1" applyBorder="1">
      <alignment vertical="center"/>
    </xf>
    <xf numFmtId="0" fontId="10" fillId="0" borderId="4" xfId="1" applyFont="1" applyBorder="1">
      <alignment vertical="center"/>
    </xf>
    <xf numFmtId="0" fontId="10" fillId="0" borderId="6" xfId="1" applyFont="1" applyBorder="1">
      <alignment vertical="center"/>
    </xf>
    <xf numFmtId="0" fontId="14" fillId="0" borderId="0" xfId="1" applyFont="1" applyAlignment="1">
      <alignment horizontal="center" vertical="top"/>
    </xf>
    <xf numFmtId="0" fontId="17" fillId="0" borderId="0" xfId="1" applyFont="1" applyAlignment="1">
      <alignment horizontal="left" vertical="top" wrapText="1"/>
    </xf>
    <xf numFmtId="0" fontId="14" fillId="0" borderId="0" xfId="1" applyFont="1" applyAlignment="1">
      <alignment horizontal="left" vertical="center" wrapText="1"/>
    </xf>
    <xf numFmtId="0" fontId="20" fillId="0" borderId="0" xfId="1" applyFont="1" applyAlignment="1">
      <alignment horizontal="center" vertical="center" wrapText="1"/>
    </xf>
    <xf numFmtId="0" fontId="20" fillId="0" borderId="0" xfId="1" applyFont="1" applyAlignment="1">
      <alignment horizontal="center" vertical="center" shrinkToFit="1"/>
    </xf>
    <xf numFmtId="0" fontId="28" fillId="0" borderId="0" xfId="1" applyFont="1">
      <alignment vertical="center"/>
    </xf>
    <xf numFmtId="0" fontId="25" fillId="0" borderId="0" xfId="1" applyFont="1" applyAlignment="1">
      <alignment horizontal="left" vertical="center"/>
    </xf>
    <xf numFmtId="49" fontId="6" fillId="0" borderId="0" xfId="1" applyNumberFormat="1" applyFont="1" applyAlignment="1">
      <alignment horizontal="left" vertical="center"/>
    </xf>
    <xf numFmtId="0" fontId="22" fillId="0" borderId="0" xfId="1" applyFont="1" applyAlignment="1">
      <alignment horizontal="center" vertical="center" wrapText="1"/>
    </xf>
    <xf numFmtId="0" fontId="20" fillId="0" borderId="0" xfId="1" applyFont="1" applyAlignment="1">
      <alignment horizontal="center" vertical="center"/>
    </xf>
    <xf numFmtId="0" fontId="22" fillId="0" borderId="0" xfId="1" applyFont="1" applyAlignment="1">
      <alignment horizontal="center" vertical="center" shrinkToFit="1"/>
    </xf>
    <xf numFmtId="49" fontId="30" fillId="0" borderId="0" xfId="1" applyNumberFormat="1" applyFont="1" applyAlignment="1">
      <alignment horizontal="left" vertical="center"/>
    </xf>
    <xf numFmtId="0" fontId="22" fillId="0" borderId="0" xfId="0" applyFont="1" applyAlignment="1" applyProtection="1">
      <alignment horizontal="center" vertical="center"/>
      <protection locked="0"/>
    </xf>
    <xf numFmtId="49" fontId="5" fillId="0" borderId="0" xfId="1" applyNumberFormat="1" applyFont="1" applyAlignment="1">
      <alignment horizontal="left" vertical="center"/>
    </xf>
    <xf numFmtId="49" fontId="38" fillId="0" borderId="36" xfId="1" applyNumberFormat="1" applyFont="1" applyBorder="1" applyAlignment="1">
      <alignment horizontal="center" vertical="center"/>
    </xf>
    <xf numFmtId="49" fontId="38" fillId="0" borderId="39" xfId="1" applyNumberFormat="1" applyFont="1" applyBorder="1" applyAlignment="1">
      <alignment horizontal="center" vertical="center"/>
    </xf>
    <xf numFmtId="49" fontId="38" fillId="0" borderId="38" xfId="1" applyNumberFormat="1" applyFont="1" applyBorder="1" applyAlignment="1">
      <alignment horizontal="center" vertical="center"/>
    </xf>
    <xf numFmtId="49" fontId="30" fillId="0" borderId="0" xfId="1" applyNumberFormat="1" applyFont="1" applyAlignment="1">
      <alignment horizontal="center" vertical="center"/>
    </xf>
    <xf numFmtId="0" fontId="18" fillId="0" borderId="0" xfId="1" applyFont="1" applyAlignment="1">
      <alignment horizontal="center" vertical="center"/>
    </xf>
    <xf numFmtId="49" fontId="38" fillId="0" borderId="42" xfId="1" applyNumberFormat="1" applyFont="1" applyBorder="1" applyAlignment="1">
      <alignment horizontal="center" vertical="center"/>
    </xf>
    <xf numFmtId="49" fontId="38" fillId="0" borderId="46" xfId="1" applyNumberFormat="1" applyFont="1" applyBorder="1" applyAlignment="1">
      <alignment horizontal="center" vertical="center"/>
    </xf>
    <xf numFmtId="0" fontId="0" fillId="0" borderId="0" xfId="0" applyAlignment="1">
      <alignment horizontal="center" vertical="center"/>
    </xf>
    <xf numFmtId="0" fontId="22" fillId="0" borderId="0" xfId="1" applyFont="1" applyAlignment="1">
      <alignment horizontal="left" vertical="center"/>
    </xf>
    <xf numFmtId="49" fontId="6" fillId="0" borderId="0" xfId="1" applyNumberFormat="1" applyFont="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10" fillId="0" borderId="0" xfId="1" applyNumberFormat="1" applyFont="1">
      <alignment vertical="center"/>
    </xf>
    <xf numFmtId="49" fontId="38" fillId="0" borderId="58" xfId="1" applyNumberFormat="1" applyFont="1" applyBorder="1" applyAlignment="1">
      <alignment horizontal="center" vertical="center"/>
    </xf>
    <xf numFmtId="49" fontId="38" fillId="0" borderId="59" xfId="1" applyNumberFormat="1" applyFont="1" applyBorder="1" applyAlignment="1">
      <alignment horizontal="center" vertical="center"/>
    </xf>
    <xf numFmtId="0" fontId="14" fillId="0" borderId="0" xfId="1" applyFont="1" applyAlignment="1">
      <alignment horizontal="right" vertical="center"/>
    </xf>
    <xf numFmtId="0" fontId="45" fillId="0" borderId="0" xfId="1" applyFont="1">
      <alignment vertical="center"/>
    </xf>
    <xf numFmtId="0" fontId="46" fillId="0" borderId="0" xfId="1" applyFont="1">
      <alignment vertical="center"/>
    </xf>
    <xf numFmtId="0" fontId="43" fillId="0" borderId="0" xfId="1" applyFont="1">
      <alignment vertical="center"/>
    </xf>
    <xf numFmtId="0" fontId="48" fillId="0" borderId="0" xfId="1" applyFont="1">
      <alignment vertical="center"/>
    </xf>
    <xf numFmtId="0" fontId="49" fillId="0" borderId="0" xfId="1" applyFont="1">
      <alignment vertical="center"/>
    </xf>
    <xf numFmtId="49" fontId="30" fillId="0" borderId="12" xfId="1" applyNumberFormat="1" applyFont="1" applyBorder="1" applyAlignment="1">
      <alignment horizontal="center" vertical="center"/>
    </xf>
    <xf numFmtId="49" fontId="30" fillId="0" borderId="0" xfId="1" applyNumberFormat="1" applyFont="1" applyAlignment="1">
      <alignment horizontal="center" vertical="center"/>
    </xf>
    <xf numFmtId="0" fontId="14" fillId="0" borderId="0" xfId="1" applyFont="1" applyAlignment="1">
      <alignment horizontal="left" vertical="center" wrapText="1"/>
    </xf>
    <xf numFmtId="0" fontId="41" fillId="0" borderId="0" xfId="1" applyFont="1" applyAlignment="1">
      <alignment horizontal="left" vertical="center" wrapText="1"/>
    </xf>
    <xf numFmtId="0" fontId="18" fillId="0" borderId="0" xfId="1" applyFont="1" applyAlignment="1">
      <alignment horizontal="center" vertical="center"/>
    </xf>
    <xf numFmtId="0" fontId="6" fillId="0" borderId="12" xfId="1" applyFont="1"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47" fillId="2" borderId="43" xfId="1" applyFont="1" applyFill="1" applyBorder="1" applyAlignment="1">
      <alignment horizontal="left" vertical="center"/>
    </xf>
    <xf numFmtId="0" fontId="51" fillId="2" borderId="44" xfId="0" applyFont="1" applyFill="1" applyBorder="1" applyAlignment="1">
      <alignment horizontal="left" vertical="center"/>
    </xf>
    <xf numFmtId="0" fontId="51" fillId="2" borderId="45" xfId="0" applyFont="1" applyFill="1" applyBorder="1" applyAlignment="1">
      <alignment horizontal="left" vertical="center"/>
    </xf>
    <xf numFmtId="49" fontId="6" fillId="0" borderId="26" xfId="1" applyNumberFormat="1"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49" fontId="6" fillId="0" borderId="9" xfId="1" applyNumberFormat="1"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49" fontId="6" fillId="0" borderId="12" xfId="1" applyNumberFormat="1" applyFont="1" applyBorder="1" applyAlignment="1">
      <alignment horizontal="center" vertical="center"/>
    </xf>
    <xf numFmtId="0" fontId="22" fillId="0" borderId="2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22" xfId="0" applyBorder="1" applyAlignment="1">
      <alignment horizontal="center" vertical="center"/>
    </xf>
    <xf numFmtId="0" fontId="22" fillId="0" borderId="22" xfId="0" applyFont="1" applyBorder="1" applyAlignment="1" applyProtection="1">
      <alignment horizontal="center" vertical="center"/>
      <protection locked="0"/>
    </xf>
    <xf numFmtId="0" fontId="6" fillId="0" borderId="21" xfId="1" applyFont="1"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0" fillId="0" borderId="0" xfId="0" applyAlignment="1">
      <alignment horizontal="center" vertical="center"/>
    </xf>
    <xf numFmtId="0" fontId="0" fillId="0" borderId="25" xfId="0" applyBorder="1" applyAlignment="1">
      <alignment horizontal="center" vertical="center"/>
    </xf>
    <xf numFmtId="0" fontId="22" fillId="0" borderId="25" xfId="0" applyFont="1" applyBorder="1" applyAlignment="1" applyProtection="1">
      <alignment horizontal="center" vertical="center"/>
      <protection locked="0"/>
    </xf>
    <xf numFmtId="0" fontId="6" fillId="0" borderId="60" xfId="1" applyFont="1" applyBorder="1" applyAlignment="1">
      <alignment horizontal="left" vertical="center"/>
    </xf>
    <xf numFmtId="0" fontId="0" fillId="0" borderId="7" xfId="0" applyBorder="1" applyAlignment="1">
      <alignment horizontal="left" vertical="center"/>
    </xf>
    <xf numFmtId="0" fontId="0" fillId="0" borderId="61" xfId="0" applyBorder="1" applyAlignment="1">
      <alignment horizontal="left" vertical="center"/>
    </xf>
    <xf numFmtId="58" fontId="27" fillId="0" borderId="0" xfId="1" applyNumberFormat="1" applyFont="1" applyAlignment="1">
      <alignment horizontal="center" vertical="center"/>
    </xf>
    <xf numFmtId="58" fontId="27" fillId="0" borderId="5" xfId="1" applyNumberFormat="1" applyFont="1" applyBorder="1" applyAlignment="1">
      <alignment horizontal="center" vertical="center"/>
    </xf>
    <xf numFmtId="0" fontId="14" fillId="0" borderId="0" xfId="1" applyFont="1" applyAlignment="1">
      <alignment horizontal="center" vertical="center"/>
    </xf>
    <xf numFmtId="0" fontId="47" fillId="2" borderId="47" xfId="1" applyFont="1" applyFill="1" applyBorder="1" applyAlignment="1">
      <alignment horizontal="left" vertical="center"/>
    </xf>
    <xf numFmtId="0" fontId="51" fillId="2" borderId="48" xfId="0" applyFont="1" applyFill="1" applyBorder="1" applyAlignment="1">
      <alignment horizontal="left" vertical="center"/>
    </xf>
    <xf numFmtId="0" fontId="51" fillId="2" borderId="49" xfId="0" applyFont="1" applyFill="1" applyBorder="1" applyAlignment="1">
      <alignment horizontal="left" vertical="center"/>
    </xf>
    <xf numFmtId="0" fontId="14" fillId="0" borderId="14" xfId="1" applyFont="1" applyBorder="1" applyAlignment="1">
      <alignment horizontal="center" vertical="center"/>
    </xf>
    <xf numFmtId="0" fontId="0" fillId="0" borderId="14" xfId="0" applyBorder="1">
      <alignment vertical="center"/>
    </xf>
    <xf numFmtId="0" fontId="5" fillId="0" borderId="0" xfId="1" applyFont="1" applyAlignment="1">
      <alignment horizontal="center" vertical="center"/>
    </xf>
    <xf numFmtId="0" fontId="30" fillId="0" borderId="0" xfId="1" applyFont="1" applyAlignment="1">
      <alignment horizontal="center" vertical="center"/>
    </xf>
    <xf numFmtId="0" fontId="37" fillId="0" borderId="35" xfId="1" applyFont="1" applyBorder="1" applyAlignment="1">
      <alignment vertical="center" textRotation="255"/>
    </xf>
    <xf numFmtId="0" fontId="16" fillId="0" borderId="35" xfId="0" applyFont="1" applyBorder="1" applyAlignment="1">
      <alignment vertical="center" textRotation="255"/>
    </xf>
    <xf numFmtId="0" fontId="39" fillId="0" borderId="36" xfId="1" applyFont="1" applyBorder="1" applyAlignment="1">
      <alignment vertical="center" wrapText="1"/>
    </xf>
    <xf numFmtId="0" fontId="40" fillId="0" borderId="36" xfId="0" applyFont="1" applyBorder="1" applyAlignment="1">
      <alignment vertical="center" wrapText="1"/>
    </xf>
    <xf numFmtId="0" fontId="40" fillId="0" borderId="37" xfId="0" applyFont="1" applyBorder="1" applyAlignment="1">
      <alignment vertical="center" wrapText="1"/>
    </xf>
    <xf numFmtId="0" fontId="31" fillId="0" borderId="0" xfId="0" applyFont="1" applyAlignment="1" applyProtection="1">
      <alignment horizontal="center" vertical="center"/>
      <protection locked="0"/>
    </xf>
    <xf numFmtId="0" fontId="0" fillId="0" borderId="0" xfId="0" applyAlignment="1">
      <alignment horizontal="left" vertical="center" wrapText="1"/>
    </xf>
    <xf numFmtId="0" fontId="35" fillId="0" borderId="0" xfId="1" applyFont="1">
      <alignment vertical="center"/>
    </xf>
    <xf numFmtId="0" fontId="42" fillId="0" borderId="0" xfId="0" applyFont="1">
      <alignment vertical="center"/>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1"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2" fillId="0" borderId="0" xfId="1" applyFont="1" applyAlignment="1">
      <alignment horizontal="center" vertical="center" shrinkToFit="1"/>
    </xf>
    <xf numFmtId="0" fontId="33" fillId="0" borderId="0" xfId="1" applyFont="1" applyAlignment="1">
      <alignment horizontal="center" vertical="center" shrinkToFit="1"/>
    </xf>
    <xf numFmtId="0" fontId="43" fillId="0" borderId="0" xfId="1" applyFont="1" applyAlignment="1">
      <alignment horizontal="left" vertical="center" wrapText="1"/>
    </xf>
    <xf numFmtId="0" fontId="20" fillId="0" borderId="27" xfId="1" applyFont="1" applyBorder="1" applyAlignment="1">
      <alignment horizontal="center" vertical="center" shrinkToFit="1"/>
    </xf>
    <xf numFmtId="0" fontId="20" fillId="0" borderId="28" xfId="1" applyFont="1" applyBorder="1" applyAlignment="1">
      <alignment horizontal="center" vertical="center" shrinkToFit="1"/>
    </xf>
    <xf numFmtId="0" fontId="20" fillId="0" borderId="16" xfId="1" applyFont="1" applyBorder="1" applyAlignment="1">
      <alignment horizontal="center" vertical="center" wrapText="1"/>
    </xf>
    <xf numFmtId="0" fontId="20" fillId="0" borderId="22" xfId="1" applyFont="1" applyBorder="1" applyAlignment="1">
      <alignment horizontal="center" vertical="center" wrapText="1"/>
    </xf>
    <xf numFmtId="0" fontId="22" fillId="0" borderId="24"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3" xfId="1" applyFont="1" applyBorder="1" applyAlignment="1">
      <alignment horizontal="center" vertical="center" wrapText="1"/>
    </xf>
    <xf numFmtId="0" fontId="20" fillId="0" borderId="24" xfId="1" applyFont="1" applyBorder="1" applyAlignment="1">
      <alignment horizontal="center" vertical="center"/>
    </xf>
    <xf numFmtId="0" fontId="20" fillId="0" borderId="18" xfId="1" applyFont="1" applyBorder="1" applyAlignment="1">
      <alignment horizontal="center" vertical="center"/>
    </xf>
    <xf numFmtId="0" fontId="20" fillId="0" borderId="23" xfId="1" applyFont="1" applyBorder="1" applyAlignment="1">
      <alignment horizontal="center" vertical="center"/>
    </xf>
    <xf numFmtId="0" fontId="20" fillId="0" borderId="18" xfId="1" applyFont="1" applyBorder="1" applyAlignment="1">
      <alignment horizontal="center" vertical="center" wrapText="1"/>
    </xf>
    <xf numFmtId="0" fontId="20" fillId="0" borderId="23"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20" xfId="1" applyFont="1" applyBorder="1" applyAlignment="1">
      <alignment horizontal="center" vertical="center" wrapText="1"/>
    </xf>
    <xf numFmtId="0" fontId="17" fillId="0" borderId="0" xfId="1" applyFont="1" applyAlignment="1">
      <alignment horizontal="left" vertical="top" wrapText="1"/>
    </xf>
    <xf numFmtId="0" fontId="0" fillId="0" borderId="0" xfId="0" applyAlignment="1">
      <alignment horizontal="left" vertical="top" wrapText="1"/>
    </xf>
    <xf numFmtId="0" fontId="29" fillId="0" borderId="1" xfId="1" applyFont="1" applyBorder="1" applyAlignment="1">
      <alignment horizontal="left" vertical="center" wrapText="1"/>
    </xf>
    <xf numFmtId="0" fontId="29" fillId="0" borderId="2" xfId="1" applyFont="1" applyBorder="1" applyAlignment="1">
      <alignment horizontal="left" vertical="center" wrapText="1"/>
    </xf>
    <xf numFmtId="0" fontId="29" fillId="0" borderId="3" xfId="1" applyFont="1" applyBorder="1" applyAlignment="1">
      <alignment horizontal="left" vertical="center" wrapText="1"/>
    </xf>
    <xf numFmtId="0" fontId="29" fillId="0" borderId="4" xfId="1" applyFont="1" applyBorder="1" applyAlignment="1">
      <alignment horizontal="left" vertical="center" wrapText="1"/>
    </xf>
    <xf numFmtId="0" fontId="29" fillId="0" borderId="0" xfId="1" applyFont="1" applyAlignment="1">
      <alignment horizontal="left" vertical="center" wrapText="1"/>
    </xf>
    <xf numFmtId="0" fontId="29" fillId="0" borderId="5" xfId="1" applyFont="1" applyBorder="1" applyAlignment="1">
      <alignment horizontal="left" vertical="center" wrapText="1"/>
    </xf>
    <xf numFmtId="0" fontId="29" fillId="0" borderId="6" xfId="1" applyFont="1" applyBorder="1" applyAlignment="1">
      <alignment horizontal="left" vertical="center" wrapText="1"/>
    </xf>
    <xf numFmtId="0" fontId="29" fillId="0" borderId="7" xfId="1" applyFont="1" applyBorder="1" applyAlignment="1">
      <alignment horizontal="left" vertical="center" wrapText="1"/>
    </xf>
    <xf numFmtId="0" fontId="29" fillId="0" borderId="8" xfId="1" applyFont="1" applyBorder="1" applyAlignment="1">
      <alignment horizontal="left" vertical="center" wrapText="1"/>
    </xf>
    <xf numFmtId="49" fontId="4" fillId="0" borderId="0" xfId="1" applyNumberFormat="1" applyFont="1" applyAlignment="1">
      <alignment horizontal="left" vertical="center"/>
    </xf>
    <xf numFmtId="49" fontId="6" fillId="0" borderId="0" xfId="1" applyNumberFormat="1" applyFont="1" applyAlignment="1">
      <alignment horizontal="left" vertical="center"/>
    </xf>
    <xf numFmtId="49" fontId="30" fillId="0" borderId="0" xfId="1" applyNumberFormat="1" applyFont="1" applyAlignment="1">
      <alignment horizontal="left" vertical="center"/>
    </xf>
    <xf numFmtId="0" fontId="22" fillId="0" borderId="22" xfId="1" applyFont="1" applyBorder="1" applyAlignment="1">
      <alignment horizontal="center" vertical="center" wrapText="1"/>
    </xf>
    <xf numFmtId="0" fontId="22" fillId="0" borderId="26" xfId="1" applyFont="1" applyBorder="1" applyAlignment="1">
      <alignment horizontal="center" vertical="center" shrinkToFit="1"/>
    </xf>
    <xf numFmtId="0" fontId="22" fillId="0" borderId="27" xfId="1" applyFont="1" applyBorder="1" applyAlignment="1">
      <alignment horizontal="center" vertical="center" shrinkToFit="1"/>
    </xf>
    <xf numFmtId="0" fontId="22" fillId="0" borderId="28" xfId="1" applyFont="1" applyBorder="1" applyAlignment="1">
      <alignment horizontal="center" vertical="center" shrinkToFit="1"/>
    </xf>
    <xf numFmtId="0" fontId="50" fillId="0" borderId="21" xfId="1" applyFont="1" applyBorder="1" applyAlignment="1">
      <alignment horizontal="center" vertical="center"/>
    </xf>
    <xf numFmtId="0" fontId="50" fillId="0" borderId="16" xfId="1" applyFont="1" applyBorder="1" applyAlignment="1">
      <alignment horizontal="center" vertical="center"/>
    </xf>
    <xf numFmtId="0" fontId="50" fillId="0" borderId="22"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52" fillId="0" borderId="32" xfId="0" applyFont="1" applyBorder="1" applyAlignment="1" applyProtection="1">
      <alignment horizontal="center" vertical="center"/>
      <protection locked="0"/>
    </xf>
    <xf numFmtId="0" fontId="52" fillId="0" borderId="33" xfId="0" applyFont="1" applyBorder="1" applyAlignment="1" applyProtection="1">
      <alignment horizontal="center" vertical="center"/>
      <protection locked="0"/>
    </xf>
    <xf numFmtId="0" fontId="51" fillId="0" borderId="33" xfId="0" applyFont="1" applyBorder="1" applyAlignment="1">
      <alignment horizontal="center" vertical="center"/>
    </xf>
    <xf numFmtId="0" fontId="51" fillId="0" borderId="34" xfId="0" applyFont="1" applyBorder="1" applyAlignment="1">
      <alignment horizontal="center" vertical="center"/>
    </xf>
    <xf numFmtId="0" fontId="52" fillId="0" borderId="12"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1" fillId="0" borderId="0" xfId="0" applyFont="1" applyAlignment="1">
      <alignment horizontal="center" vertical="center"/>
    </xf>
    <xf numFmtId="0" fontId="51" fillId="0" borderId="25" xfId="0" applyFont="1" applyBorder="1" applyAlignment="1">
      <alignment horizontal="center" vertical="center"/>
    </xf>
    <xf numFmtId="0" fontId="30" fillId="0" borderId="0" xfId="1" applyFont="1" applyAlignment="1">
      <alignment horizontal="center" vertical="center" shrinkToFit="1"/>
    </xf>
    <xf numFmtId="0" fontId="0" fillId="0" borderId="0" xfId="0" applyAlignment="1">
      <alignment horizontal="center" vertical="center" shrinkToFit="1"/>
    </xf>
    <xf numFmtId="0" fontId="0" fillId="0" borderId="0" xfId="0">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0" fillId="0" borderId="50" xfId="1" applyFont="1" applyBorder="1" applyAlignment="1">
      <alignment horizontal="left" vertical="center" wrapText="1"/>
    </xf>
    <xf numFmtId="0" fontId="44" fillId="0" borderId="51" xfId="0" applyFont="1" applyBorder="1" applyAlignment="1">
      <alignment horizontal="left" vertical="center" wrapText="1"/>
    </xf>
    <xf numFmtId="0" fontId="44" fillId="0" borderId="52" xfId="0" applyFont="1" applyBorder="1" applyAlignment="1">
      <alignment horizontal="left" vertical="center" wrapText="1"/>
    </xf>
    <xf numFmtId="0" fontId="44" fillId="0" borderId="53" xfId="0" applyFont="1" applyBorder="1" applyAlignment="1">
      <alignment horizontal="left" vertical="center" wrapText="1"/>
    </xf>
    <xf numFmtId="0" fontId="44" fillId="0" borderId="0" xfId="0" applyFont="1" applyAlignment="1">
      <alignment horizontal="left" vertical="center" wrapText="1"/>
    </xf>
    <xf numFmtId="0" fontId="44" fillId="0" borderId="54" xfId="0" applyFont="1" applyBorder="1" applyAlignment="1">
      <alignment horizontal="left"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7" xfId="0" applyFont="1" applyBorder="1" applyAlignment="1">
      <alignment horizontal="left" vertical="center" wrapText="1"/>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47" fillId="0" borderId="12" xfId="1" applyFont="1" applyBorder="1" applyAlignment="1">
      <alignment horizontal="left" vertical="center"/>
    </xf>
    <xf numFmtId="0" fontId="51" fillId="0" borderId="0" xfId="0" applyFont="1" applyAlignment="1">
      <alignment horizontal="left" vertical="center"/>
    </xf>
    <xf numFmtId="0" fontId="47" fillId="0" borderId="40" xfId="1" applyFont="1" applyBorder="1" applyAlignment="1">
      <alignment horizontal="left" vertical="center"/>
    </xf>
    <xf numFmtId="0" fontId="51" fillId="0" borderId="2" xfId="0" applyFont="1" applyBorder="1" applyAlignment="1">
      <alignment horizontal="left" vertical="center"/>
    </xf>
    <xf numFmtId="0" fontId="51" fillId="0" borderId="41" xfId="0" applyFont="1" applyBorder="1" applyAlignment="1">
      <alignment horizontal="left" vertical="center"/>
    </xf>
    <xf numFmtId="0" fontId="31" fillId="0" borderId="11"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31"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0" fillId="0" borderId="29" xfId="0" applyBorder="1" applyAlignment="1">
      <alignment horizontal="center" vertical="center"/>
    </xf>
    <xf numFmtId="0" fontId="0" fillId="0" borderId="31" xfId="0" applyBorder="1" applyAlignment="1">
      <alignment horizontal="center" vertical="center"/>
    </xf>
    <xf numFmtId="0" fontId="52" fillId="0" borderId="40"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41" xfId="0" applyFont="1" applyBorder="1" applyAlignment="1" applyProtection="1">
      <alignment horizontal="center" vertical="center"/>
      <protection locked="0"/>
    </xf>
    <xf numFmtId="0" fontId="52" fillId="0" borderId="60" xfId="0" applyFont="1" applyBorder="1" applyAlignment="1" applyProtection="1">
      <alignment horizontal="center" vertical="center"/>
      <protection locked="0"/>
    </xf>
    <xf numFmtId="0" fontId="52" fillId="0" borderId="7" xfId="0"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0" fontId="52" fillId="0" borderId="22" xfId="0" applyFont="1" applyBorder="1" applyAlignment="1" applyProtection="1">
      <alignment horizontal="center" vertical="center"/>
      <protection locked="0"/>
    </xf>
    <xf numFmtId="0" fontId="47" fillId="0" borderId="21" xfId="1" applyFont="1" applyBorder="1" applyAlignment="1">
      <alignment horizontal="left" vertical="center"/>
    </xf>
    <xf numFmtId="0" fontId="51" fillId="0" borderId="16" xfId="0" applyFont="1" applyBorder="1" applyAlignment="1">
      <alignment horizontal="left" vertical="center"/>
    </xf>
    <xf numFmtId="0" fontId="51" fillId="0" borderId="22" xfId="0" applyFont="1" applyBorder="1" applyAlignment="1">
      <alignment horizontal="left" vertical="center"/>
    </xf>
    <xf numFmtId="176" fontId="6" fillId="0" borderId="21" xfId="1" applyNumberFormat="1" applyFont="1" applyBorder="1" applyAlignment="1">
      <alignment horizontal="left" vertical="center"/>
    </xf>
    <xf numFmtId="176" fontId="0" fillId="0" borderId="16" xfId="0" applyNumberFormat="1" applyBorder="1" applyAlignment="1">
      <alignment horizontal="left" vertical="center"/>
    </xf>
    <xf numFmtId="176" fontId="0" fillId="0" borderId="22" xfId="0" applyNumberFormat="1" applyBorder="1" applyAlignment="1">
      <alignment horizontal="left" vertical="center"/>
    </xf>
    <xf numFmtId="0" fontId="0" fillId="0" borderId="9" xfId="0" applyBorder="1" applyAlignment="1">
      <alignment horizontal="center" vertical="center" wrapText="1"/>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2" fillId="2" borderId="43" xfId="1"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176" fontId="6" fillId="0" borderId="60" xfId="1" applyNumberFormat="1" applyFont="1" applyBorder="1" applyAlignment="1">
      <alignment horizontal="left" vertical="center"/>
    </xf>
    <xf numFmtId="176" fontId="0" fillId="0" borderId="7" xfId="0" applyNumberFormat="1" applyBorder="1" applyAlignment="1">
      <alignment horizontal="left" vertical="center"/>
    </xf>
    <xf numFmtId="176" fontId="0" fillId="0" borderId="61" xfId="0" applyNumberFormat="1" applyBorder="1" applyAlignment="1">
      <alignment horizontal="left" vertical="center"/>
    </xf>
    <xf numFmtId="176" fontId="6" fillId="0" borderId="12" xfId="1" applyNumberFormat="1" applyFont="1" applyBorder="1" applyAlignment="1">
      <alignment horizontal="left" vertical="center"/>
    </xf>
    <xf numFmtId="176" fontId="0" fillId="0" borderId="0" xfId="0" applyNumberFormat="1" applyAlignment="1">
      <alignment horizontal="left" vertical="center"/>
    </xf>
    <xf numFmtId="176" fontId="0" fillId="0" borderId="25" xfId="0" applyNumberFormat="1" applyBorder="1" applyAlignment="1">
      <alignment horizontal="left" vertical="center"/>
    </xf>
    <xf numFmtId="176" fontId="3" fillId="0" borderId="21" xfId="1" applyNumberFormat="1" applyFont="1" applyBorder="1" applyAlignment="1">
      <alignment horizontal="left" vertical="center"/>
    </xf>
    <xf numFmtId="176" fontId="6" fillId="0" borderId="40" xfId="1" applyNumberFormat="1" applyFont="1" applyBorder="1" applyAlignment="1">
      <alignment horizontal="left" vertical="center"/>
    </xf>
    <xf numFmtId="176" fontId="0" fillId="0" borderId="2" xfId="0" applyNumberFormat="1" applyBorder="1" applyAlignment="1">
      <alignment horizontal="left" vertical="center"/>
    </xf>
    <xf numFmtId="176" fontId="0" fillId="0" borderId="41" xfId="0" applyNumberFormat="1" applyBorder="1" applyAlignment="1">
      <alignment horizontal="left" vertical="center"/>
    </xf>
  </cellXfs>
  <cellStyles count="5">
    <cellStyle name="標準" xfId="0" builtinId="0"/>
    <cellStyle name="標準 2" xfId="1" xr:uid="{00000000-0005-0000-0000-000001000000}"/>
    <cellStyle name="標準 3" xfId="2" xr:uid="{00000000-0005-0000-0000-000002000000}"/>
    <cellStyle name="標準 3 2" xfId="4" xr:uid="{C876E58F-BC6C-4BDA-ACFA-BC84D2B6F261}"/>
    <cellStyle name="標準 4" xfId="3" xr:uid="{A7369963-40F1-4B47-85A4-EFA2F4706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544574</xdr:colOff>
      <xdr:row>3</xdr:row>
      <xdr:rowOff>367393</xdr:rowOff>
    </xdr:from>
    <xdr:to>
      <xdr:col>7</xdr:col>
      <xdr:colOff>31223</xdr:colOff>
      <xdr:row>9</xdr:row>
      <xdr:rowOff>134713</xdr:rowOff>
    </xdr:to>
    <xdr:pic>
      <xdr:nvPicPr>
        <xdr:cNvPr id="3" name="図 2">
          <a:extLst>
            <a:ext uri="{FF2B5EF4-FFF2-40B4-BE49-F238E27FC236}">
              <a16:creationId xmlns:a16="http://schemas.microsoft.com/office/drawing/2014/main" id="{FEDC6771-B50A-4DAC-B55D-5E1CA8647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574" y="517072"/>
          <a:ext cx="1279617" cy="1481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122245</xdr:colOff>
      <xdr:row>3</xdr:row>
      <xdr:rowOff>481853</xdr:rowOff>
    </xdr:from>
    <xdr:to>
      <xdr:col>6</xdr:col>
      <xdr:colOff>406966</xdr:colOff>
      <xdr:row>9</xdr:row>
      <xdr:rowOff>114667</xdr:rowOff>
    </xdr:to>
    <xdr:pic>
      <xdr:nvPicPr>
        <xdr:cNvPr id="2" name="図 1">
          <a:extLst>
            <a:ext uri="{FF2B5EF4-FFF2-40B4-BE49-F238E27FC236}">
              <a16:creationId xmlns:a16="http://schemas.microsoft.com/office/drawing/2014/main" id="{C553C11C-6C7E-475F-8CA2-BC65FDF1E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774" y="638735"/>
          <a:ext cx="1218624" cy="13809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99"/>
  <sheetViews>
    <sheetView tabSelected="1" view="pageBreakPreview" zoomScaleNormal="100" zoomScaleSheetLayoutView="100" workbookViewId="0"/>
  </sheetViews>
  <sheetFormatPr defaultColWidth="2.59765625" defaultRowHeight="11.95" customHeight="1" x14ac:dyDescent="0.2"/>
  <cols>
    <col min="1" max="1" width="9" style="1" customWidth="1"/>
    <col min="2" max="5" width="2.59765625" style="1" customWidth="1"/>
    <col min="6" max="6" width="4.09765625" style="1" customWidth="1"/>
    <col min="7" max="28" width="2.59765625" style="1" customWidth="1"/>
    <col min="29" max="39" width="2.8984375" style="1" customWidth="1"/>
    <col min="40" max="41" width="2.59765625" style="1"/>
    <col min="42" max="42" width="7.5" style="1" customWidth="1"/>
    <col min="43" max="43" width="18.3984375" style="1" customWidth="1"/>
    <col min="44" max="44" width="8.8984375" style="1" customWidth="1"/>
    <col min="45" max="45" width="9" style="1" customWidth="1"/>
    <col min="46" max="46" width="5.3984375" style="1" customWidth="1"/>
    <col min="47" max="47" width="12.69921875" style="1" customWidth="1"/>
    <col min="48" max="48" width="14.8984375" style="1" customWidth="1"/>
    <col min="49" max="16384" width="2.59765625" style="1"/>
  </cols>
  <sheetData>
    <row r="1" spans="1:39" ht="29.95" customHeight="1" x14ac:dyDescent="0.2">
      <c r="A1" s="1" t="s">
        <v>71</v>
      </c>
      <c r="B1" s="1" t="s">
        <v>72</v>
      </c>
      <c r="C1" s="1" t="s">
        <v>73</v>
      </c>
      <c r="D1" s="1" t="s">
        <v>74</v>
      </c>
      <c r="E1" s="1" t="s">
        <v>75</v>
      </c>
      <c r="F1" s="1" t="s">
        <v>76</v>
      </c>
      <c r="G1" s="1" t="s">
        <v>77</v>
      </c>
      <c r="H1" s="1" t="s">
        <v>78</v>
      </c>
      <c r="I1" s="1" t="s">
        <v>79</v>
      </c>
      <c r="J1" s="1" t="s">
        <v>80</v>
      </c>
      <c r="K1" s="1" t="s">
        <v>81</v>
      </c>
      <c r="L1" s="1" t="s">
        <v>82</v>
      </c>
      <c r="M1" s="1" t="s">
        <v>8</v>
      </c>
      <c r="N1" s="1" t="s">
        <v>81</v>
      </c>
      <c r="O1" s="1" t="s">
        <v>82</v>
      </c>
      <c r="P1" s="1" t="s">
        <v>9</v>
      </c>
      <c r="Q1" s="1">
        <v>999</v>
      </c>
      <c r="R1" s="1" t="s">
        <v>80</v>
      </c>
      <c r="S1" s="1" t="s">
        <v>81</v>
      </c>
      <c r="T1" s="1" t="s">
        <v>82</v>
      </c>
      <c r="U1" s="1" t="s">
        <v>8</v>
      </c>
      <c r="V1" s="1" t="s">
        <v>81</v>
      </c>
      <c r="W1" s="1" t="s">
        <v>82</v>
      </c>
      <c r="X1" s="1" t="s">
        <v>9</v>
      </c>
      <c r="Y1" s="1" t="s">
        <v>81</v>
      </c>
      <c r="Z1" s="1" t="s">
        <v>82</v>
      </c>
      <c r="AA1" s="1" t="s">
        <v>80</v>
      </c>
      <c r="AB1" s="1" t="s">
        <v>83</v>
      </c>
      <c r="AC1" s="1" t="s">
        <v>84</v>
      </c>
      <c r="AD1" s="1" t="s">
        <v>8</v>
      </c>
      <c r="AE1" s="1" t="s">
        <v>83</v>
      </c>
      <c r="AF1" s="1" t="s">
        <v>84</v>
      </c>
    </row>
    <row r="2" spans="1:39" ht="29.95" customHeight="1" x14ac:dyDescent="0.2">
      <c r="A2" s="1">
        <f>G16</f>
        <v>0</v>
      </c>
      <c r="B2" s="1">
        <f>G17</f>
        <v>0</v>
      </c>
      <c r="C2" s="1">
        <f>G18</f>
        <v>0</v>
      </c>
      <c r="D2" s="1">
        <f>X16</f>
        <v>0</v>
      </c>
      <c r="E2" s="1">
        <f>X17</f>
        <v>0</v>
      </c>
      <c r="F2" s="1">
        <f>X18</f>
        <v>0</v>
      </c>
      <c r="G2" s="1">
        <f>AH37</f>
        <v>0</v>
      </c>
      <c r="H2" s="1">
        <f>B53</f>
        <v>0</v>
      </c>
      <c r="I2" s="1">
        <f>H53</f>
        <v>0</v>
      </c>
      <c r="J2" s="1">
        <v>1</v>
      </c>
      <c r="K2" s="1">
        <f>L53</f>
        <v>0</v>
      </c>
      <c r="L2" s="1">
        <f>T53</f>
        <v>0</v>
      </c>
      <c r="M2" s="1">
        <v>2</v>
      </c>
      <c r="N2" s="1">
        <f>L54</f>
        <v>0</v>
      </c>
      <c r="O2" s="1">
        <f>T54</f>
        <v>0</v>
      </c>
      <c r="P2" s="1">
        <v>999</v>
      </c>
      <c r="Q2" s="1">
        <v>999</v>
      </c>
      <c r="R2" s="1">
        <v>1</v>
      </c>
      <c r="S2" s="1" t="str">
        <f>L69</f>
        <v/>
      </c>
      <c r="T2" s="1" t="str">
        <f>T69</f>
        <v/>
      </c>
      <c r="U2" s="1">
        <v>2</v>
      </c>
      <c r="V2" s="1" t="str">
        <f>L70</f>
        <v/>
      </c>
      <c r="W2" s="1" t="str">
        <f>T70</f>
        <v/>
      </c>
      <c r="X2" s="1">
        <v>3</v>
      </c>
      <c r="Y2" s="1" t="str">
        <f>L71</f>
        <v/>
      </c>
      <c r="Z2" s="1" t="str">
        <f>T71</f>
        <v/>
      </c>
      <c r="AA2" s="1">
        <v>1</v>
      </c>
      <c r="AB2" s="1">
        <f>L82</f>
        <v>0</v>
      </c>
      <c r="AC2" s="55">
        <f>T82</f>
        <v>0</v>
      </c>
      <c r="AD2" s="1">
        <v>2</v>
      </c>
      <c r="AE2" s="55">
        <f>L83</f>
        <v>0</v>
      </c>
      <c r="AF2" s="55">
        <f>T83</f>
        <v>0</v>
      </c>
    </row>
    <row r="4" spans="1:39" ht="41.25" customHeight="1" x14ac:dyDescent="0.2">
      <c r="A4" s="129" t="s">
        <v>15</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row>
    <row r="5" spans="1:39" ht="29.55" customHeight="1" x14ac:dyDescent="0.2">
      <c r="A5" s="129" t="s">
        <v>29</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row>
    <row r="6" spans="1:39" ht="16.5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6.55" customHeight="1" x14ac:dyDescent="0.2">
      <c r="AF7" s="11"/>
      <c r="AI7" s="11"/>
      <c r="AL7" s="13" t="s">
        <v>16</v>
      </c>
      <c r="AM7" s="8"/>
    </row>
    <row r="8" spans="1:39" ht="16.55" customHeight="1" x14ac:dyDescent="0.2">
      <c r="AF8" s="11"/>
      <c r="AI8" s="11"/>
      <c r="AL8" s="14" t="s">
        <v>50</v>
      </c>
      <c r="AM8" s="8"/>
    </row>
    <row r="9" spans="1:39" ht="16.55" customHeight="1" x14ac:dyDescent="0.2">
      <c r="AF9" s="11"/>
      <c r="AI9" s="11"/>
      <c r="AL9" s="14"/>
      <c r="AM9" s="8"/>
    </row>
    <row r="10" spans="1:39" ht="16.55" customHeight="1" x14ac:dyDescent="0.2"/>
    <row r="11" spans="1:39" ht="15.05" customHeight="1" x14ac:dyDescent="0.2">
      <c r="A11" s="151" t="s">
        <v>17</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row>
    <row r="12" spans="1:39" ht="15.05" customHeight="1" x14ac:dyDescent="0.2">
      <c r="A12" s="152"/>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row>
    <row r="13" spans="1:39" ht="15.05" customHeight="1" x14ac:dyDescent="0.2">
      <c r="A13" s="152"/>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row>
    <row r="14" spans="1:39" ht="15.0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ht="15.05" customHeight="1" thickBo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ht="22.6" customHeight="1" x14ac:dyDescent="0.2">
      <c r="A16" s="30"/>
      <c r="B16" s="136" t="s">
        <v>1</v>
      </c>
      <c r="C16" s="137"/>
      <c r="D16" s="137"/>
      <c r="E16" s="137"/>
      <c r="F16" s="138"/>
      <c r="G16" s="140"/>
      <c r="H16" s="141"/>
      <c r="I16" s="141"/>
      <c r="J16" s="141"/>
      <c r="K16" s="141"/>
      <c r="L16" s="141"/>
      <c r="M16" s="141"/>
      <c r="N16" s="141"/>
      <c r="O16" s="141"/>
      <c r="P16" s="141"/>
      <c r="Q16" s="141"/>
      <c r="R16" s="142"/>
      <c r="S16" s="136" t="s">
        <v>5</v>
      </c>
      <c r="T16" s="137"/>
      <c r="U16" s="137"/>
      <c r="V16" s="137"/>
      <c r="W16" s="139"/>
      <c r="X16" s="143"/>
      <c r="Y16" s="143"/>
      <c r="Z16" s="143"/>
      <c r="AA16" s="143"/>
      <c r="AB16" s="143"/>
      <c r="AC16" s="143"/>
      <c r="AD16" s="143"/>
      <c r="AE16" s="143"/>
      <c r="AF16" s="143"/>
      <c r="AG16" s="143"/>
      <c r="AH16" s="143"/>
      <c r="AI16" s="143"/>
      <c r="AJ16" s="144"/>
      <c r="AK16" s="30"/>
      <c r="AL16" s="30"/>
      <c r="AM16" s="30"/>
    </row>
    <row r="17" spans="1:39" ht="22.6" customHeight="1" x14ac:dyDescent="0.2">
      <c r="A17" s="30"/>
      <c r="B17" s="145" t="s">
        <v>18</v>
      </c>
      <c r="C17" s="146"/>
      <c r="D17" s="146"/>
      <c r="E17" s="146"/>
      <c r="F17" s="147"/>
      <c r="G17" s="169"/>
      <c r="H17" s="170"/>
      <c r="I17" s="170"/>
      <c r="J17" s="170"/>
      <c r="K17" s="170"/>
      <c r="L17" s="170"/>
      <c r="M17" s="170"/>
      <c r="N17" s="170"/>
      <c r="O17" s="170"/>
      <c r="P17" s="170"/>
      <c r="Q17" s="170"/>
      <c r="R17" s="171"/>
      <c r="S17" s="145" t="s">
        <v>3</v>
      </c>
      <c r="T17" s="146"/>
      <c r="U17" s="146"/>
      <c r="V17" s="146"/>
      <c r="W17" s="165"/>
      <c r="X17" s="134"/>
      <c r="Y17" s="134"/>
      <c r="Z17" s="134"/>
      <c r="AA17" s="134"/>
      <c r="AB17" s="134"/>
      <c r="AC17" s="134"/>
      <c r="AD17" s="134"/>
      <c r="AE17" s="134"/>
      <c r="AF17" s="134"/>
      <c r="AG17" s="134"/>
      <c r="AH17" s="134"/>
      <c r="AI17" s="134"/>
      <c r="AJ17" s="135"/>
      <c r="AK17" s="30"/>
      <c r="AL17" s="30"/>
      <c r="AM17" s="30"/>
    </row>
    <row r="18" spans="1:39" ht="22.6" customHeight="1" thickBot="1" x14ac:dyDescent="0.25">
      <c r="A18" s="30"/>
      <c r="B18" s="148" t="s">
        <v>2</v>
      </c>
      <c r="C18" s="149"/>
      <c r="D18" s="149"/>
      <c r="E18" s="149"/>
      <c r="F18" s="150"/>
      <c r="G18" s="172"/>
      <c r="H18" s="173"/>
      <c r="I18" s="173"/>
      <c r="J18" s="173"/>
      <c r="K18" s="173"/>
      <c r="L18" s="173"/>
      <c r="M18" s="173"/>
      <c r="N18" s="173"/>
      <c r="O18" s="173"/>
      <c r="P18" s="173"/>
      <c r="Q18" s="173"/>
      <c r="R18" s="174"/>
      <c r="S18" s="166" t="s">
        <v>4</v>
      </c>
      <c r="T18" s="167"/>
      <c r="U18" s="167"/>
      <c r="V18" s="167"/>
      <c r="W18" s="168"/>
      <c r="X18" s="132"/>
      <c r="Y18" s="132"/>
      <c r="Z18" s="132"/>
      <c r="AA18" s="132"/>
      <c r="AB18" s="132"/>
      <c r="AC18" s="132"/>
      <c r="AD18" s="132"/>
      <c r="AE18" s="132"/>
      <c r="AF18" s="132"/>
      <c r="AG18" s="132"/>
      <c r="AH18" s="132"/>
      <c r="AI18" s="132"/>
      <c r="AJ18" s="133"/>
      <c r="AK18" s="30"/>
      <c r="AL18" s="30"/>
      <c r="AM18" s="30"/>
    </row>
    <row r="19" spans="1:39" ht="15.05" customHeight="1" x14ac:dyDescent="0.2">
      <c r="A19" s="30"/>
      <c r="B19" s="51" t="s">
        <v>63</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x14ac:dyDescent="0.2">
      <c r="A20" s="30"/>
      <c r="B20" s="51" t="s">
        <v>62</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x14ac:dyDescent="0.2">
      <c r="A21" s="30"/>
      <c r="B21" s="51" t="s">
        <v>64</v>
      </c>
      <c r="C21" s="37"/>
      <c r="D21" s="37"/>
      <c r="E21" s="37"/>
      <c r="F21" s="37"/>
      <c r="G21" s="38"/>
      <c r="H21" s="38"/>
      <c r="I21" s="38"/>
      <c r="J21" s="38"/>
      <c r="K21" s="38"/>
      <c r="L21" s="38"/>
      <c r="M21" s="38"/>
      <c r="N21" s="38"/>
      <c r="O21" s="38"/>
      <c r="P21" s="38"/>
      <c r="Q21" s="38"/>
      <c r="R21" s="38"/>
      <c r="S21" s="39"/>
      <c r="T21" s="39"/>
      <c r="U21" s="39"/>
      <c r="V21" s="39"/>
      <c r="W21" s="39"/>
      <c r="X21" s="33"/>
      <c r="Y21" s="33"/>
      <c r="Z21" s="33"/>
      <c r="AA21" s="33"/>
      <c r="AB21" s="33"/>
      <c r="AC21" s="33"/>
      <c r="AD21" s="33"/>
      <c r="AE21" s="33"/>
      <c r="AF21" s="33"/>
      <c r="AG21" s="33"/>
      <c r="AH21" s="33"/>
      <c r="AI21" s="33"/>
      <c r="AJ21" s="33"/>
      <c r="AK21" s="30"/>
      <c r="AL21" s="30"/>
      <c r="AM21" s="30"/>
    </row>
    <row r="22" spans="1:39" ht="15.05" customHeight="1" x14ac:dyDescent="0.2">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x14ac:dyDescent="0.2">
      <c r="A23" s="34" t="s">
        <v>19</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x14ac:dyDescent="0.2">
      <c r="A24" s="9"/>
      <c r="B24" s="153" t="s">
        <v>20</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5"/>
      <c r="AK24" s="12"/>
      <c r="AL24" s="12"/>
      <c r="AM24" s="9"/>
    </row>
    <row r="25" spans="1:39" ht="15.75" customHeight="1" x14ac:dyDescent="0.2">
      <c r="A25" s="9"/>
      <c r="B25" s="156"/>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8"/>
      <c r="AK25" s="9"/>
      <c r="AL25" s="9"/>
      <c r="AM25" s="9"/>
    </row>
    <row r="26" spans="1:39" ht="15.75" customHeight="1" x14ac:dyDescent="0.2">
      <c r="A26" s="9"/>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8"/>
      <c r="AK26" s="9"/>
      <c r="AL26" s="9"/>
      <c r="AM26" s="9"/>
    </row>
    <row r="27" spans="1:39" ht="15.75" customHeight="1" x14ac:dyDescent="0.2">
      <c r="A27" s="4"/>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8"/>
    </row>
    <row r="28" spans="1:39" ht="15.75" customHeight="1" x14ac:dyDescent="0.2">
      <c r="A28" s="2"/>
      <c r="B28" s="156"/>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8"/>
      <c r="AK28"/>
      <c r="AL28"/>
    </row>
    <row r="29" spans="1:39" ht="15.75" customHeight="1" x14ac:dyDescent="0.2">
      <c r="A29" s="2"/>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1"/>
      <c r="AK29"/>
      <c r="AL29"/>
    </row>
    <row r="30" spans="1:39" ht="13.6" customHeight="1" x14ac:dyDescent="0.2">
      <c r="A30" s="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c r="AL30"/>
    </row>
    <row r="31" spans="1:39" ht="13.6" customHeight="1" x14ac:dyDescent="0.2">
      <c r="A31" s="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c r="AL31"/>
    </row>
    <row r="32" spans="1:39" s="3" customFormat="1" ht="15.05" customHeight="1" x14ac:dyDescent="0.2">
      <c r="A32" s="29" t="s">
        <v>14</v>
      </c>
      <c r="B32" s="29"/>
      <c r="C32" s="66" t="s">
        <v>54</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row>
    <row r="33" spans="1:39" s="4" customFormat="1" ht="15.05" customHeight="1" x14ac:dyDescent="0.2">
      <c r="A33" s="6"/>
      <c r="B33" s="6"/>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ht="15.05" customHeight="1" x14ac:dyDescent="0.2">
      <c r="A34" s="162" t="s">
        <v>51</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4"/>
      <c r="AB34" s="52"/>
      <c r="AC34" s="46"/>
      <c r="AD34" s="50"/>
      <c r="AE34" s="50"/>
      <c r="AF34" s="50"/>
      <c r="AG34" s="50"/>
      <c r="AH34" s="50"/>
      <c r="AI34" s="50"/>
      <c r="AJ34" s="50"/>
      <c r="AK34" s="50"/>
      <c r="AL34" s="50"/>
      <c r="AM34" s="68"/>
    </row>
    <row r="35" spans="1:39" ht="15.05" customHeight="1" x14ac:dyDescent="0.2">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4"/>
      <c r="AB35" s="46"/>
      <c r="AC35" s="46"/>
      <c r="AD35" s="50"/>
      <c r="AE35" s="50"/>
      <c r="AF35" s="50"/>
      <c r="AG35" s="50"/>
      <c r="AH35" s="183" t="s">
        <v>53</v>
      </c>
      <c r="AI35" s="184"/>
      <c r="AJ35" s="184"/>
      <c r="AK35" s="184"/>
      <c r="AL35" s="184"/>
      <c r="AM35" s="68"/>
    </row>
    <row r="36" spans="1:39" ht="15.05" customHeight="1" thickBot="1" x14ac:dyDescent="0.25">
      <c r="A36" s="162" t="s">
        <v>55</v>
      </c>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4"/>
      <c r="AB36" s="185"/>
      <c r="AC36" s="185"/>
      <c r="AD36" s="185"/>
      <c r="AE36" s="185"/>
      <c r="AF36" s="41"/>
      <c r="AG36" s="50"/>
      <c r="AH36" s="107"/>
      <c r="AI36" s="92"/>
      <c r="AJ36" s="92"/>
      <c r="AK36" s="92"/>
      <c r="AL36" s="92"/>
      <c r="AM36" s="68"/>
    </row>
    <row r="37" spans="1:39" ht="15.05" customHeight="1" x14ac:dyDescent="0.2">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4"/>
      <c r="AB37" s="185"/>
      <c r="AC37" s="185"/>
      <c r="AD37" s="185"/>
      <c r="AE37" s="185"/>
      <c r="AF37" s="41"/>
      <c r="AG37" s="50"/>
      <c r="AH37" s="186"/>
      <c r="AI37" s="187"/>
      <c r="AJ37" s="187"/>
      <c r="AK37" s="187"/>
      <c r="AL37" s="188"/>
      <c r="AM37" s="68"/>
    </row>
    <row r="38" spans="1:39" ht="15.05" customHeight="1" x14ac:dyDescent="0.2">
      <c r="A38" s="162" t="s">
        <v>52</v>
      </c>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4"/>
      <c r="AB38" s="46"/>
      <c r="AC38" s="46"/>
      <c r="AD38" s="41"/>
      <c r="AE38" s="41"/>
      <c r="AF38" s="41"/>
      <c r="AG38" s="50"/>
      <c r="AH38" s="189"/>
      <c r="AI38" s="92"/>
      <c r="AJ38" s="92"/>
      <c r="AK38" s="92"/>
      <c r="AL38" s="93"/>
      <c r="AM38" s="68"/>
    </row>
    <row r="39" spans="1:39" ht="15.05" customHeight="1" thickBo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4"/>
      <c r="AB39" s="46"/>
      <c r="AC39" s="46"/>
      <c r="AD39" s="41"/>
      <c r="AE39" s="41"/>
      <c r="AF39" s="41"/>
      <c r="AG39" s="50"/>
      <c r="AH39" s="190"/>
      <c r="AI39" s="191"/>
      <c r="AJ39" s="191"/>
      <c r="AK39" s="191"/>
      <c r="AL39" s="192"/>
      <c r="AM39" s="68"/>
    </row>
    <row r="40" spans="1:39" ht="29.95" customHeight="1" x14ac:dyDescent="0.2"/>
    <row r="41" spans="1:39" ht="13.6" customHeight="1" x14ac:dyDescent="0.2">
      <c r="A41" s="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c r="AL41"/>
    </row>
    <row r="42" spans="1:39" ht="15.05" customHeight="1" x14ac:dyDescent="0.2">
      <c r="A42" s="10" t="s">
        <v>58</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3" customFormat="1" ht="15.05" customHeight="1" x14ac:dyDescent="0.2">
      <c r="A43" s="29" t="s">
        <v>0</v>
      </c>
      <c r="B43" s="29"/>
      <c r="C43" s="66" t="s">
        <v>35</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row>
    <row r="44" spans="1:39" s="3" customFormat="1" ht="15.05" customHeight="1" x14ac:dyDescent="0.2">
      <c r="A44" s="29"/>
      <c r="B44" s="29"/>
      <c r="C44" s="66" t="s">
        <v>30</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row>
    <row r="45" spans="1:39" s="3" customFormat="1" ht="15.05" customHeight="1" x14ac:dyDescent="0.2">
      <c r="A45" s="29"/>
      <c r="B45" s="29"/>
      <c r="C45" s="67" t="s">
        <v>48</v>
      </c>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row>
    <row r="46" spans="1:39" s="4" customFormat="1" ht="15.05" customHeight="1" x14ac:dyDescent="0.2">
      <c r="A46" s="6"/>
      <c r="B46" s="6"/>
      <c r="C46" s="66" t="s">
        <v>31</v>
      </c>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39" s="4" customFormat="1" ht="15.05" customHeight="1" x14ac:dyDescent="0.2">
      <c r="A47" s="6"/>
      <c r="B47" s="6"/>
      <c r="C47" s="131" t="s">
        <v>69</v>
      </c>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row>
    <row r="48" spans="1:39" s="4" customFormat="1" ht="15.05" customHeight="1" x14ac:dyDescent="0.2">
      <c r="A48" s="6"/>
      <c r="B48" s="6"/>
      <c r="C48" s="66" t="s">
        <v>59</v>
      </c>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row>
    <row r="49" spans="1:57" s="4" customFormat="1" ht="15.05" customHeight="1" thickBot="1" x14ac:dyDescent="0.25">
      <c r="A49" s="6"/>
      <c r="B49" s="6"/>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1:57" s="4" customFormat="1" ht="15.05" customHeight="1" thickTop="1" thickBot="1" x14ac:dyDescent="0.25">
      <c r="A50" s="6"/>
      <c r="B50" s="104" t="s">
        <v>6</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31"/>
      <c r="AC50" s="31"/>
      <c r="AD50" s="193" t="s">
        <v>70</v>
      </c>
      <c r="AE50" s="194"/>
      <c r="AF50" s="194"/>
      <c r="AG50" s="194"/>
      <c r="AH50" s="194"/>
      <c r="AI50" s="194"/>
      <c r="AJ50" s="194"/>
      <c r="AK50" s="194"/>
      <c r="AL50" s="195"/>
      <c r="AM50" s="31"/>
    </row>
    <row r="51" spans="1:57" s="4" customFormat="1" ht="15.05" customHeight="1" thickBot="1" x14ac:dyDescent="0.25">
      <c r="A51" s="6"/>
      <c r="B51" s="219" t="s">
        <v>23</v>
      </c>
      <c r="C51" s="220"/>
      <c r="D51" s="220"/>
      <c r="E51" s="187"/>
      <c r="F51" s="187"/>
      <c r="G51" s="188"/>
      <c r="H51" s="118" t="s">
        <v>24</v>
      </c>
      <c r="I51" s="118"/>
      <c r="J51" s="215"/>
      <c r="K51" s="108" t="s">
        <v>25</v>
      </c>
      <c r="L51" s="110" t="s">
        <v>26</v>
      </c>
      <c r="M51" s="111"/>
      <c r="N51" s="111"/>
      <c r="O51" s="111"/>
      <c r="P51" s="111"/>
      <c r="Q51" s="111"/>
      <c r="R51" s="111"/>
      <c r="S51" s="111"/>
      <c r="T51" s="110" t="s">
        <v>27</v>
      </c>
      <c r="U51" s="111"/>
      <c r="V51" s="111"/>
      <c r="W51" s="111"/>
      <c r="X51" s="111"/>
      <c r="Y51" s="111"/>
      <c r="Z51" s="111"/>
      <c r="AA51" s="111"/>
      <c r="AD51" s="196"/>
      <c r="AE51" s="197"/>
      <c r="AF51" s="197"/>
      <c r="AG51" s="197"/>
      <c r="AH51" s="197"/>
      <c r="AI51" s="197"/>
      <c r="AJ51" s="197"/>
      <c r="AK51" s="197"/>
      <c r="AL51" s="198"/>
    </row>
    <row r="52" spans="1:57" s="4" customFormat="1" ht="15.05" customHeight="1" thickBot="1" x14ac:dyDescent="0.25">
      <c r="A52" s="6"/>
      <c r="B52" s="221"/>
      <c r="C52" s="222"/>
      <c r="D52" s="222"/>
      <c r="E52" s="223"/>
      <c r="F52" s="223"/>
      <c r="G52" s="224"/>
      <c r="H52" s="216"/>
      <c r="I52" s="216"/>
      <c r="J52" s="217"/>
      <c r="K52" s="109"/>
      <c r="L52" s="112"/>
      <c r="M52" s="112"/>
      <c r="N52" s="112"/>
      <c r="O52" s="112"/>
      <c r="P52" s="112"/>
      <c r="Q52" s="112"/>
      <c r="R52" s="112"/>
      <c r="S52" s="112"/>
      <c r="T52" s="112"/>
      <c r="U52" s="112"/>
      <c r="V52" s="112"/>
      <c r="W52" s="112"/>
      <c r="X52" s="112"/>
      <c r="Y52" s="112"/>
      <c r="Z52" s="112"/>
      <c r="AA52" s="112"/>
      <c r="AD52" s="196"/>
      <c r="AE52" s="197"/>
      <c r="AF52" s="197"/>
      <c r="AG52" s="197"/>
      <c r="AH52" s="197"/>
      <c r="AI52" s="197"/>
      <c r="AJ52" s="197"/>
      <c r="AK52" s="197"/>
      <c r="AL52" s="198"/>
      <c r="AO52" s="4" t="s">
        <v>99</v>
      </c>
      <c r="AP52" s="1"/>
      <c r="AQ52" s="4" t="s">
        <v>96</v>
      </c>
      <c r="AR52" s="4" t="s">
        <v>93</v>
      </c>
      <c r="AS52" s="4" t="s">
        <v>65</v>
      </c>
      <c r="AT52" s="58" t="s">
        <v>94</v>
      </c>
      <c r="AU52" s="4" t="s">
        <v>95</v>
      </c>
      <c r="AV52" s="4" t="s">
        <v>97</v>
      </c>
    </row>
    <row r="53" spans="1:57" ht="15.05" customHeight="1" thickTop="1" x14ac:dyDescent="0.2">
      <c r="A53" s="42"/>
      <c r="B53" s="175"/>
      <c r="C53" s="176"/>
      <c r="D53" s="176"/>
      <c r="E53" s="177"/>
      <c r="F53" s="177"/>
      <c r="G53" s="178"/>
      <c r="H53" s="179"/>
      <c r="I53" s="180"/>
      <c r="J53" s="218"/>
      <c r="K53" s="43" t="s">
        <v>7</v>
      </c>
      <c r="L53" s="210"/>
      <c r="M53" s="211"/>
      <c r="N53" s="211"/>
      <c r="O53" s="211"/>
      <c r="P53" s="211"/>
      <c r="Q53" s="211"/>
      <c r="R53" s="211"/>
      <c r="S53" s="211"/>
      <c r="T53" s="210"/>
      <c r="U53" s="211"/>
      <c r="V53" s="211"/>
      <c r="W53" s="211"/>
      <c r="X53" s="211"/>
      <c r="Y53" s="211"/>
      <c r="Z53" s="211"/>
      <c r="AA53" s="211"/>
      <c r="AB53" s="81"/>
      <c r="AC53" s="65"/>
      <c r="AD53" s="196"/>
      <c r="AE53" s="197"/>
      <c r="AF53" s="197"/>
      <c r="AG53" s="197"/>
      <c r="AH53" s="197"/>
      <c r="AI53" s="197"/>
      <c r="AJ53" s="197"/>
      <c r="AK53" s="197"/>
      <c r="AL53" s="198"/>
      <c r="AM53" s="68"/>
      <c r="AQ53" s="59" t="str">
        <f>IF(B53&lt;&gt;"",$G$17,"")</f>
        <v/>
      </c>
      <c r="AR53" s="59" t="str">
        <f>IF(B53="","",B53)</f>
        <v/>
      </c>
      <c r="AS53" s="59" t="str">
        <f>IF(H53="","",H53)</f>
        <v/>
      </c>
      <c r="AT53" s="59" t="str">
        <f>IF(AS53="","",1)</f>
        <v/>
      </c>
      <c r="AU53" s="59" t="str">
        <f>IF(L53="","",L53)</f>
        <v/>
      </c>
      <c r="AV53" s="59" t="str">
        <f>IF(T53="","",T53)</f>
        <v/>
      </c>
    </row>
    <row r="54" spans="1:57" ht="15.05" customHeight="1" x14ac:dyDescent="0.2">
      <c r="A54" s="36"/>
      <c r="B54" s="179"/>
      <c r="C54" s="180"/>
      <c r="D54" s="180"/>
      <c r="E54" s="181"/>
      <c r="F54" s="181"/>
      <c r="G54" s="182"/>
      <c r="H54" s="179"/>
      <c r="I54" s="180"/>
      <c r="J54" s="218"/>
      <c r="K54" s="44" t="s">
        <v>8</v>
      </c>
      <c r="L54" s="212"/>
      <c r="M54" s="213"/>
      <c r="N54" s="213"/>
      <c r="O54" s="213"/>
      <c r="P54" s="213"/>
      <c r="Q54" s="213"/>
      <c r="R54" s="213"/>
      <c r="S54" s="213"/>
      <c r="T54" s="212"/>
      <c r="U54" s="213"/>
      <c r="V54" s="213"/>
      <c r="W54" s="213"/>
      <c r="X54" s="213"/>
      <c r="Y54" s="213"/>
      <c r="Z54" s="213"/>
      <c r="AA54" s="214"/>
      <c r="AB54" s="64"/>
      <c r="AC54" s="65"/>
      <c r="AD54" s="196"/>
      <c r="AE54" s="197"/>
      <c r="AF54" s="197"/>
      <c r="AG54" s="197"/>
      <c r="AH54" s="197"/>
      <c r="AI54" s="197"/>
      <c r="AJ54" s="197"/>
      <c r="AK54" s="197"/>
      <c r="AL54" s="198"/>
      <c r="AM54" s="68"/>
      <c r="AQ54" s="61" t="str">
        <f>IF(AQ53="","",AQ53)</f>
        <v/>
      </c>
      <c r="AR54" s="4" t="str">
        <f>IF(AR53="","",AR53)</f>
        <v/>
      </c>
      <c r="AS54" s="4" t="str">
        <f>IF(AS53="","",AS53)</f>
        <v/>
      </c>
      <c r="AT54" s="61" t="str">
        <f>IF(AS54="","",2)</f>
        <v/>
      </c>
      <c r="AU54" s="4" t="str">
        <f t="shared" ref="AU54:AU70" si="0">IF(L54="","",L54)</f>
        <v/>
      </c>
      <c r="AV54" s="4" t="str">
        <f t="shared" ref="AV54:AV70" si="1">IF(T54="","",T54)</f>
        <v/>
      </c>
    </row>
    <row r="55" spans="1:57" ht="15.05" customHeight="1" x14ac:dyDescent="0.2">
      <c r="A55" s="42"/>
      <c r="B55" s="225"/>
      <c r="C55" s="226"/>
      <c r="D55" s="226"/>
      <c r="E55" s="226"/>
      <c r="F55" s="226"/>
      <c r="G55" s="227"/>
      <c r="H55" s="231"/>
      <c r="I55" s="232"/>
      <c r="J55" s="233"/>
      <c r="K55" s="57" t="s">
        <v>7</v>
      </c>
      <c r="L55" s="234"/>
      <c r="M55" s="235"/>
      <c r="N55" s="235"/>
      <c r="O55" s="235"/>
      <c r="P55" s="235"/>
      <c r="Q55" s="235"/>
      <c r="R55" s="235"/>
      <c r="S55" s="236"/>
      <c r="T55" s="234"/>
      <c r="U55" s="235"/>
      <c r="V55" s="235"/>
      <c r="W55" s="235"/>
      <c r="X55" s="235"/>
      <c r="Y55" s="235"/>
      <c r="Z55" s="235"/>
      <c r="AA55" s="236"/>
      <c r="AB55" s="64"/>
      <c r="AC55" s="65"/>
      <c r="AD55" s="196"/>
      <c r="AE55" s="197"/>
      <c r="AF55" s="197"/>
      <c r="AG55" s="197"/>
      <c r="AH55" s="197"/>
      <c r="AI55" s="197"/>
      <c r="AJ55" s="197"/>
      <c r="AK55" s="197"/>
      <c r="AL55" s="198"/>
      <c r="AM55" s="68"/>
      <c r="AQ55" s="59" t="str">
        <f t="shared" ref="AQ55" si="2">IF(B55&lt;&gt;"",$G$17,"")</f>
        <v/>
      </c>
      <c r="AR55" s="59" t="str">
        <f t="shared" ref="AR55" si="3">IF(B55="","",B55)</f>
        <v/>
      </c>
      <c r="AS55" s="59" t="str">
        <f t="shared" ref="AS55" si="4">IF(H55="","",H55)</f>
        <v/>
      </c>
      <c r="AT55" s="59" t="str">
        <f t="shared" ref="AT55" si="5">IF(AS55="","",1)</f>
        <v/>
      </c>
      <c r="AU55" s="59" t="str">
        <f t="shared" si="0"/>
        <v/>
      </c>
      <c r="AV55" s="59" t="str">
        <f t="shared" si="1"/>
        <v/>
      </c>
    </row>
    <row r="56" spans="1:57" ht="15.05" customHeight="1" x14ac:dyDescent="0.2">
      <c r="A56" s="36"/>
      <c r="B56" s="228"/>
      <c r="C56" s="229"/>
      <c r="D56" s="229"/>
      <c r="E56" s="229"/>
      <c r="F56" s="229"/>
      <c r="G56" s="230"/>
      <c r="H56" s="231"/>
      <c r="I56" s="232"/>
      <c r="J56" s="233"/>
      <c r="K56" s="57" t="s">
        <v>8</v>
      </c>
      <c r="L56" s="234"/>
      <c r="M56" s="235"/>
      <c r="N56" s="235"/>
      <c r="O56" s="235"/>
      <c r="P56" s="235"/>
      <c r="Q56" s="235"/>
      <c r="R56" s="235"/>
      <c r="S56" s="236"/>
      <c r="T56" s="234"/>
      <c r="U56" s="235"/>
      <c r="V56" s="235"/>
      <c r="W56" s="235"/>
      <c r="X56" s="235"/>
      <c r="Y56" s="235"/>
      <c r="Z56" s="235"/>
      <c r="AA56" s="236"/>
      <c r="AB56" s="64"/>
      <c r="AC56" s="65"/>
      <c r="AD56" s="196"/>
      <c r="AE56" s="197"/>
      <c r="AF56" s="197"/>
      <c r="AG56" s="197"/>
      <c r="AH56" s="197"/>
      <c r="AI56" s="197"/>
      <c r="AJ56" s="197"/>
      <c r="AK56" s="197"/>
      <c r="AL56" s="198"/>
      <c r="AM56" s="68"/>
      <c r="AQ56" s="61" t="str">
        <f t="shared" ref="AQ56" si="6">IF(AQ55="","",AQ55)</f>
        <v/>
      </c>
      <c r="AR56" s="4" t="str">
        <f t="shared" ref="AR56" si="7">IF(AR55="","",AR55)</f>
        <v/>
      </c>
      <c r="AS56" s="4" t="str">
        <f t="shared" ref="AS56" si="8">IF(AS55="","",AS55)</f>
        <v/>
      </c>
      <c r="AT56" s="4" t="str">
        <f t="shared" ref="AT56" si="9">IF(AS56="","",2)</f>
        <v/>
      </c>
      <c r="AU56" s="4" t="str">
        <f t="shared" si="0"/>
        <v/>
      </c>
      <c r="AV56" s="4" t="str">
        <f t="shared" si="1"/>
        <v/>
      </c>
    </row>
    <row r="57" spans="1:57" ht="15.05" customHeight="1" x14ac:dyDescent="0.2">
      <c r="A57" s="42"/>
      <c r="B57" s="225"/>
      <c r="C57" s="226"/>
      <c r="D57" s="226"/>
      <c r="E57" s="226"/>
      <c r="F57" s="226"/>
      <c r="G57" s="227"/>
      <c r="H57" s="231"/>
      <c r="I57" s="232"/>
      <c r="J57" s="233"/>
      <c r="K57" s="57" t="s">
        <v>7</v>
      </c>
      <c r="L57" s="234"/>
      <c r="M57" s="235"/>
      <c r="N57" s="235"/>
      <c r="O57" s="235"/>
      <c r="P57" s="235"/>
      <c r="Q57" s="235"/>
      <c r="R57" s="235"/>
      <c r="S57" s="236"/>
      <c r="T57" s="234"/>
      <c r="U57" s="235"/>
      <c r="V57" s="235"/>
      <c r="W57" s="235"/>
      <c r="X57" s="235"/>
      <c r="Y57" s="235"/>
      <c r="Z57" s="235"/>
      <c r="AA57" s="236"/>
      <c r="AB57" s="64"/>
      <c r="AC57" s="65"/>
      <c r="AD57" s="196"/>
      <c r="AE57" s="197"/>
      <c r="AF57" s="197"/>
      <c r="AG57" s="197"/>
      <c r="AH57" s="197"/>
      <c r="AI57" s="197"/>
      <c r="AJ57" s="197"/>
      <c r="AK57" s="197"/>
      <c r="AL57" s="198"/>
      <c r="AM57" s="68"/>
      <c r="AQ57" s="59" t="str">
        <f t="shared" ref="AQ57" si="10">IF(B57&lt;&gt;"",$G$17,"")</f>
        <v/>
      </c>
      <c r="AR57" s="59" t="str">
        <f t="shared" ref="AR57" si="11">IF(B57="","",B57)</f>
        <v/>
      </c>
      <c r="AS57" s="59" t="str">
        <f t="shared" ref="AS57" si="12">IF(H57="","",H57)</f>
        <v/>
      </c>
      <c r="AT57" s="59" t="str">
        <f t="shared" ref="AT57" si="13">IF(AS57="","",1)</f>
        <v/>
      </c>
      <c r="AU57" s="59" t="str">
        <f t="shared" si="0"/>
        <v/>
      </c>
      <c r="AV57" s="59" t="str">
        <f t="shared" si="1"/>
        <v/>
      </c>
    </row>
    <row r="58" spans="1:57" ht="15.05" customHeight="1" x14ac:dyDescent="0.2">
      <c r="A58" s="36"/>
      <c r="B58" s="228"/>
      <c r="C58" s="229"/>
      <c r="D58" s="229"/>
      <c r="E58" s="229"/>
      <c r="F58" s="229"/>
      <c r="G58" s="230"/>
      <c r="H58" s="231"/>
      <c r="I58" s="232"/>
      <c r="J58" s="233"/>
      <c r="K58" s="57" t="s">
        <v>8</v>
      </c>
      <c r="L58" s="234"/>
      <c r="M58" s="235"/>
      <c r="N58" s="235"/>
      <c r="O58" s="235"/>
      <c r="P58" s="235"/>
      <c r="Q58" s="235"/>
      <c r="R58" s="235"/>
      <c r="S58" s="236"/>
      <c r="T58" s="234"/>
      <c r="U58" s="235"/>
      <c r="V58" s="235"/>
      <c r="W58" s="235"/>
      <c r="X58" s="235"/>
      <c r="Y58" s="235"/>
      <c r="Z58" s="235"/>
      <c r="AA58" s="236"/>
      <c r="AB58" s="64"/>
      <c r="AC58" s="65"/>
      <c r="AD58" s="196"/>
      <c r="AE58" s="197"/>
      <c r="AF58" s="197"/>
      <c r="AG58" s="197"/>
      <c r="AH58" s="197"/>
      <c r="AI58" s="197"/>
      <c r="AJ58" s="197"/>
      <c r="AK58" s="197"/>
      <c r="AL58" s="198"/>
      <c r="AM58" s="68"/>
      <c r="AQ58" s="61" t="str">
        <f t="shared" ref="AQ58" si="14">IF(AQ57="","",AQ57)</f>
        <v/>
      </c>
      <c r="AR58" s="4" t="str">
        <f t="shared" ref="AR58" si="15">IF(AR57="","",AR57)</f>
        <v/>
      </c>
      <c r="AS58" s="4" t="str">
        <f t="shared" ref="AS58" si="16">IF(AS57="","",AS57)</f>
        <v/>
      </c>
      <c r="AT58" s="4" t="str">
        <f t="shared" ref="AT58" si="17">IF(AS58="","",2)</f>
        <v/>
      </c>
      <c r="AU58" s="4" t="str">
        <f t="shared" si="0"/>
        <v/>
      </c>
      <c r="AV58" s="4" t="str">
        <f t="shared" si="1"/>
        <v/>
      </c>
    </row>
    <row r="59" spans="1:57" ht="15.05" customHeight="1" x14ac:dyDescent="0.2">
      <c r="A59" s="42"/>
      <c r="B59" s="82"/>
      <c r="C59" s="83"/>
      <c r="D59" s="83"/>
      <c r="E59" s="84"/>
      <c r="F59" s="84"/>
      <c r="G59" s="85"/>
      <c r="H59" s="82"/>
      <c r="I59" s="83"/>
      <c r="J59" s="86"/>
      <c r="K59" s="57" t="s">
        <v>7</v>
      </c>
      <c r="L59" s="87"/>
      <c r="M59" s="88"/>
      <c r="N59" s="88"/>
      <c r="O59" s="88"/>
      <c r="P59" s="88"/>
      <c r="Q59" s="88"/>
      <c r="R59" s="88"/>
      <c r="S59" s="89"/>
      <c r="T59" s="87"/>
      <c r="U59" s="88"/>
      <c r="V59" s="88"/>
      <c r="W59" s="88"/>
      <c r="X59" s="88"/>
      <c r="Y59" s="88"/>
      <c r="Z59" s="88"/>
      <c r="AA59" s="89"/>
      <c r="AB59" s="64"/>
      <c r="AC59" s="65"/>
      <c r="AD59" s="196"/>
      <c r="AE59" s="197"/>
      <c r="AF59" s="197"/>
      <c r="AG59" s="197"/>
      <c r="AH59" s="197"/>
      <c r="AI59" s="197"/>
      <c r="AJ59" s="197"/>
      <c r="AK59" s="197"/>
      <c r="AL59" s="198"/>
      <c r="AM59" s="68"/>
      <c r="AQ59" s="59" t="str">
        <f t="shared" ref="AQ59" si="18">IF(B59&lt;&gt;"",$G$17,"")</f>
        <v/>
      </c>
      <c r="AR59" s="59" t="str">
        <f t="shared" ref="AR59" si="19">IF(B59="","",B59)</f>
        <v/>
      </c>
      <c r="AS59" s="59" t="str">
        <f t="shared" ref="AS59" si="20">IF(H59="","",H59)</f>
        <v/>
      </c>
      <c r="AT59" s="59" t="str">
        <f t="shared" ref="AT59" si="21">IF(AS59="","",1)</f>
        <v/>
      </c>
      <c r="AU59" s="59" t="str">
        <f t="shared" si="0"/>
        <v/>
      </c>
      <c r="AV59" s="59" t="str">
        <f t="shared" si="1"/>
        <v/>
      </c>
    </row>
    <row r="60" spans="1:57" ht="15.05" customHeight="1" x14ac:dyDescent="0.2">
      <c r="A60" s="36"/>
      <c r="B60" s="82"/>
      <c r="C60" s="83"/>
      <c r="D60" s="83"/>
      <c r="E60" s="84"/>
      <c r="F60" s="84"/>
      <c r="G60" s="85"/>
      <c r="H60" s="82"/>
      <c r="I60" s="83"/>
      <c r="J60" s="86"/>
      <c r="K60" s="57" t="s">
        <v>8</v>
      </c>
      <c r="L60" s="87"/>
      <c r="M60" s="88"/>
      <c r="N60" s="88"/>
      <c r="O60" s="88"/>
      <c r="P60" s="88"/>
      <c r="Q60" s="88"/>
      <c r="R60" s="88"/>
      <c r="S60" s="89"/>
      <c r="T60" s="87"/>
      <c r="U60" s="88"/>
      <c r="V60" s="88"/>
      <c r="W60" s="88"/>
      <c r="X60" s="88"/>
      <c r="Y60" s="88"/>
      <c r="Z60" s="88"/>
      <c r="AA60" s="89"/>
      <c r="AB60" s="64"/>
      <c r="AC60" s="65"/>
      <c r="AD60" s="196"/>
      <c r="AE60" s="197"/>
      <c r="AF60" s="197"/>
      <c r="AG60" s="197"/>
      <c r="AH60" s="197"/>
      <c r="AI60" s="197"/>
      <c r="AJ60" s="197"/>
      <c r="AK60" s="197"/>
      <c r="AL60" s="198"/>
      <c r="AM60" s="68"/>
      <c r="AQ60" s="61" t="str">
        <f t="shared" ref="AQ60" si="22">IF(AQ59="","",AQ59)</f>
        <v/>
      </c>
      <c r="AR60" s="61" t="str">
        <f t="shared" ref="AR60" si="23">IF(AR59="","",AR59)</f>
        <v/>
      </c>
      <c r="AS60" s="61" t="str">
        <f t="shared" ref="AS60" si="24">IF(AS59="","",AS59)</f>
        <v/>
      </c>
      <c r="AT60" s="61" t="str">
        <f t="shared" ref="AT60" si="25">IF(AS60="","",2)</f>
        <v/>
      </c>
      <c r="AU60" s="61" t="str">
        <f t="shared" si="0"/>
        <v/>
      </c>
      <c r="AV60" s="61" t="str">
        <f t="shared" si="1"/>
        <v/>
      </c>
      <c r="AW60" s="62"/>
      <c r="AX60" s="62"/>
      <c r="AY60" s="62"/>
      <c r="AZ60" s="62"/>
      <c r="BA60" s="62"/>
      <c r="BB60" s="62"/>
      <c r="BC60" s="62"/>
      <c r="BD60" s="62"/>
      <c r="BE60" s="62"/>
    </row>
    <row r="61" spans="1:57" ht="15.05" customHeight="1" x14ac:dyDescent="0.2">
      <c r="A61" s="42"/>
      <c r="B61" s="82"/>
      <c r="C61" s="83"/>
      <c r="D61" s="83"/>
      <c r="E61" s="84"/>
      <c r="F61" s="84"/>
      <c r="G61" s="85"/>
      <c r="H61" s="82"/>
      <c r="I61" s="83"/>
      <c r="J61" s="86"/>
      <c r="K61" s="57" t="s">
        <v>7</v>
      </c>
      <c r="L61" s="87"/>
      <c r="M61" s="88"/>
      <c r="N61" s="88"/>
      <c r="O61" s="88"/>
      <c r="P61" s="88"/>
      <c r="Q61" s="88"/>
      <c r="R61" s="88"/>
      <c r="S61" s="89"/>
      <c r="T61" s="87"/>
      <c r="U61" s="88"/>
      <c r="V61" s="88"/>
      <c r="W61" s="88"/>
      <c r="X61" s="88"/>
      <c r="Y61" s="88"/>
      <c r="Z61" s="88"/>
      <c r="AA61" s="89"/>
      <c r="AB61" s="64"/>
      <c r="AC61" s="65"/>
      <c r="AD61" s="196"/>
      <c r="AE61" s="197"/>
      <c r="AF61" s="197"/>
      <c r="AG61" s="197"/>
      <c r="AH61" s="197"/>
      <c r="AI61" s="197"/>
      <c r="AJ61" s="197"/>
      <c r="AK61" s="197"/>
      <c r="AL61" s="198"/>
      <c r="AM61" s="68"/>
      <c r="AQ61" s="59" t="str">
        <f t="shared" ref="AQ61" si="26">IF(B61&lt;&gt;"",$G$17,"")</f>
        <v/>
      </c>
      <c r="AR61" s="59" t="str">
        <f t="shared" ref="AR61" si="27">IF(B61="","",B61)</f>
        <v/>
      </c>
      <c r="AS61" s="59" t="str">
        <f t="shared" ref="AS61" si="28">IF(H61="","",H61)</f>
        <v/>
      </c>
      <c r="AT61" s="59" t="str">
        <f t="shared" ref="AT61" si="29">IF(AS61="","",1)</f>
        <v/>
      </c>
      <c r="AU61" s="59" t="str">
        <f t="shared" si="0"/>
        <v/>
      </c>
      <c r="AV61" s="59" t="str">
        <f t="shared" si="1"/>
        <v/>
      </c>
    </row>
    <row r="62" spans="1:57" ht="15.05" customHeight="1" x14ac:dyDescent="0.2">
      <c r="A62" s="36"/>
      <c r="B62" s="82"/>
      <c r="C62" s="83"/>
      <c r="D62" s="83"/>
      <c r="E62" s="84"/>
      <c r="F62" s="84"/>
      <c r="G62" s="85"/>
      <c r="H62" s="82"/>
      <c r="I62" s="83"/>
      <c r="J62" s="86"/>
      <c r="K62" s="57" t="s">
        <v>8</v>
      </c>
      <c r="L62" s="87"/>
      <c r="M62" s="88"/>
      <c r="N62" s="88"/>
      <c r="O62" s="88"/>
      <c r="P62" s="88"/>
      <c r="Q62" s="88"/>
      <c r="R62" s="88"/>
      <c r="S62" s="89"/>
      <c r="T62" s="87"/>
      <c r="U62" s="88"/>
      <c r="V62" s="88"/>
      <c r="W62" s="88"/>
      <c r="X62" s="88"/>
      <c r="Y62" s="88"/>
      <c r="Z62" s="88"/>
      <c r="AA62" s="89"/>
      <c r="AB62" s="64"/>
      <c r="AC62" s="65"/>
      <c r="AD62" s="196"/>
      <c r="AE62" s="197"/>
      <c r="AF62" s="197"/>
      <c r="AG62" s="197"/>
      <c r="AH62" s="197"/>
      <c r="AI62" s="197"/>
      <c r="AJ62" s="197"/>
      <c r="AK62" s="197"/>
      <c r="AL62" s="198"/>
      <c r="AM62" s="68"/>
      <c r="AQ62" s="61" t="str">
        <f t="shared" ref="AQ62" si="30">IF(AQ61="","",AQ61)</f>
        <v/>
      </c>
      <c r="AR62" s="61" t="str">
        <f t="shared" ref="AR62" si="31">IF(AR61="","",AR61)</f>
        <v/>
      </c>
      <c r="AS62" s="61" t="str">
        <f t="shared" ref="AS62" si="32">IF(AS61="","",AS61)</f>
        <v/>
      </c>
      <c r="AT62" s="61" t="str">
        <f t="shared" ref="AT62" si="33">IF(AS62="","",2)</f>
        <v/>
      </c>
      <c r="AU62" s="61" t="str">
        <f t="shared" si="0"/>
        <v/>
      </c>
      <c r="AV62" s="61" t="str">
        <f t="shared" si="1"/>
        <v/>
      </c>
      <c r="AW62" s="62"/>
      <c r="AX62" s="62"/>
      <c r="AY62" s="62"/>
      <c r="AZ62" s="62"/>
      <c r="BA62" s="62"/>
      <c r="BB62" s="62"/>
      <c r="BC62" s="62"/>
      <c r="BD62" s="62"/>
      <c r="BE62" s="62"/>
    </row>
    <row r="63" spans="1:57" ht="15.05" customHeight="1" x14ac:dyDescent="0.2">
      <c r="A63" s="42"/>
      <c r="B63" s="82"/>
      <c r="C63" s="83"/>
      <c r="D63" s="83"/>
      <c r="E63" s="84"/>
      <c r="F63" s="84"/>
      <c r="G63" s="85"/>
      <c r="H63" s="82"/>
      <c r="I63" s="83"/>
      <c r="J63" s="86"/>
      <c r="K63" s="57" t="s">
        <v>7</v>
      </c>
      <c r="L63" s="87"/>
      <c r="M63" s="88"/>
      <c r="N63" s="88"/>
      <c r="O63" s="88"/>
      <c r="P63" s="88"/>
      <c r="Q63" s="88"/>
      <c r="R63" s="88"/>
      <c r="S63" s="89"/>
      <c r="T63" s="87"/>
      <c r="U63" s="88"/>
      <c r="V63" s="88"/>
      <c r="W63" s="88"/>
      <c r="X63" s="88"/>
      <c r="Y63" s="88"/>
      <c r="Z63" s="88"/>
      <c r="AA63" s="89"/>
      <c r="AB63" s="64"/>
      <c r="AC63" s="65"/>
      <c r="AD63" s="196"/>
      <c r="AE63" s="197"/>
      <c r="AF63" s="197"/>
      <c r="AG63" s="197"/>
      <c r="AH63" s="197"/>
      <c r="AI63" s="197"/>
      <c r="AJ63" s="197"/>
      <c r="AK63" s="197"/>
      <c r="AL63" s="198"/>
      <c r="AM63" s="68"/>
      <c r="AQ63" s="59" t="str">
        <f t="shared" ref="AQ63" si="34">IF(B63&lt;&gt;"",$G$17,"")</f>
        <v/>
      </c>
      <c r="AR63" s="59" t="str">
        <f t="shared" ref="AR63" si="35">IF(B63="","",B63)</f>
        <v/>
      </c>
      <c r="AS63" s="59" t="str">
        <f t="shared" ref="AS63" si="36">IF(H63="","",H63)</f>
        <v/>
      </c>
      <c r="AT63" s="59" t="str">
        <f t="shared" ref="AT63" si="37">IF(AS63="","",1)</f>
        <v/>
      </c>
      <c r="AU63" s="59" t="str">
        <f t="shared" si="0"/>
        <v/>
      </c>
      <c r="AV63" s="59" t="str">
        <f t="shared" si="1"/>
        <v/>
      </c>
    </row>
    <row r="64" spans="1:57" ht="15.05" customHeight="1" x14ac:dyDescent="0.2">
      <c r="A64" s="36"/>
      <c r="B64" s="82"/>
      <c r="C64" s="83"/>
      <c r="D64" s="83"/>
      <c r="E64" s="84"/>
      <c r="F64" s="84"/>
      <c r="G64" s="85"/>
      <c r="H64" s="82"/>
      <c r="I64" s="83"/>
      <c r="J64" s="86"/>
      <c r="K64" s="57" t="s">
        <v>8</v>
      </c>
      <c r="L64" s="87"/>
      <c r="M64" s="88"/>
      <c r="N64" s="88"/>
      <c r="O64" s="88"/>
      <c r="P64" s="88"/>
      <c r="Q64" s="88"/>
      <c r="R64" s="88"/>
      <c r="S64" s="89"/>
      <c r="T64" s="87"/>
      <c r="U64" s="88"/>
      <c r="V64" s="88"/>
      <c r="W64" s="88"/>
      <c r="X64" s="88"/>
      <c r="Y64" s="88"/>
      <c r="Z64" s="88"/>
      <c r="AA64" s="89"/>
      <c r="AB64" s="64"/>
      <c r="AC64" s="65"/>
      <c r="AD64" s="196"/>
      <c r="AE64" s="197"/>
      <c r="AF64" s="197"/>
      <c r="AG64" s="197"/>
      <c r="AH64" s="197"/>
      <c r="AI64" s="197"/>
      <c r="AJ64" s="197"/>
      <c r="AK64" s="197"/>
      <c r="AL64" s="198"/>
      <c r="AM64" s="68"/>
      <c r="AQ64" s="61" t="str">
        <f t="shared" ref="AQ64" si="38">IF(AQ63="","",AQ63)</f>
        <v/>
      </c>
      <c r="AR64" s="61" t="str">
        <f t="shared" ref="AR64" si="39">IF(AR63="","",AR63)</f>
        <v/>
      </c>
      <c r="AS64" s="61" t="str">
        <f t="shared" ref="AS64" si="40">IF(AS63="","",AS63)</f>
        <v/>
      </c>
      <c r="AT64" s="61" t="str">
        <f t="shared" ref="AT64" si="41">IF(AS64="","",2)</f>
        <v/>
      </c>
      <c r="AU64" s="61" t="str">
        <f t="shared" si="0"/>
        <v/>
      </c>
      <c r="AV64" s="61" t="str">
        <f t="shared" si="1"/>
        <v/>
      </c>
      <c r="AW64" s="62"/>
      <c r="AX64" s="62"/>
      <c r="AY64" s="62"/>
      <c r="AZ64" s="62"/>
      <c r="BA64" s="62"/>
      <c r="BB64" s="62"/>
      <c r="BC64" s="62"/>
      <c r="BD64" s="62"/>
      <c r="BE64" s="62"/>
    </row>
    <row r="65" spans="1:57" ht="15.05" customHeight="1" x14ac:dyDescent="0.2">
      <c r="A65" s="42"/>
      <c r="B65" s="82"/>
      <c r="C65" s="83"/>
      <c r="D65" s="83"/>
      <c r="E65" s="84"/>
      <c r="F65" s="84"/>
      <c r="G65" s="85"/>
      <c r="H65" s="82"/>
      <c r="I65" s="83"/>
      <c r="J65" s="86"/>
      <c r="K65" s="57" t="s">
        <v>7</v>
      </c>
      <c r="L65" s="87"/>
      <c r="M65" s="88"/>
      <c r="N65" s="88"/>
      <c r="O65" s="88"/>
      <c r="P65" s="88"/>
      <c r="Q65" s="88"/>
      <c r="R65" s="88"/>
      <c r="S65" s="89"/>
      <c r="T65" s="87"/>
      <c r="U65" s="88"/>
      <c r="V65" s="88"/>
      <c r="W65" s="88"/>
      <c r="X65" s="88"/>
      <c r="Y65" s="88"/>
      <c r="Z65" s="88"/>
      <c r="AA65" s="89"/>
      <c r="AB65" s="64"/>
      <c r="AC65" s="65"/>
      <c r="AD65" s="196"/>
      <c r="AE65" s="197"/>
      <c r="AF65" s="197"/>
      <c r="AG65" s="197"/>
      <c r="AH65" s="197"/>
      <c r="AI65" s="197"/>
      <c r="AJ65" s="197"/>
      <c r="AK65" s="197"/>
      <c r="AL65" s="198"/>
      <c r="AM65" s="68"/>
      <c r="AQ65" s="59" t="str">
        <f t="shared" ref="AQ65" si="42">IF(B65&lt;&gt;"",$G$17,"")</f>
        <v/>
      </c>
      <c r="AR65" s="59" t="str">
        <f t="shared" ref="AR65" si="43">IF(B65="","",B65)</f>
        <v/>
      </c>
      <c r="AS65" s="59" t="str">
        <f t="shared" ref="AS65" si="44">IF(H65="","",H65)</f>
        <v/>
      </c>
      <c r="AT65" s="59" t="str">
        <f t="shared" ref="AT65" si="45">IF(AS65="","",1)</f>
        <v/>
      </c>
      <c r="AU65" s="59" t="str">
        <f t="shared" si="0"/>
        <v/>
      </c>
      <c r="AV65" s="59" t="str">
        <f t="shared" si="1"/>
        <v/>
      </c>
    </row>
    <row r="66" spans="1:57" ht="15.05" customHeight="1" x14ac:dyDescent="0.2">
      <c r="A66" s="36"/>
      <c r="B66" s="82"/>
      <c r="C66" s="83"/>
      <c r="D66" s="83"/>
      <c r="E66" s="84"/>
      <c r="F66" s="84"/>
      <c r="G66" s="85"/>
      <c r="H66" s="82"/>
      <c r="I66" s="83"/>
      <c r="J66" s="86"/>
      <c r="K66" s="57" t="s">
        <v>8</v>
      </c>
      <c r="L66" s="87"/>
      <c r="M66" s="88"/>
      <c r="N66" s="88"/>
      <c r="O66" s="88"/>
      <c r="P66" s="88"/>
      <c r="Q66" s="88"/>
      <c r="R66" s="88"/>
      <c r="S66" s="89"/>
      <c r="T66" s="87"/>
      <c r="U66" s="88"/>
      <c r="V66" s="88"/>
      <c r="W66" s="88"/>
      <c r="X66" s="88"/>
      <c r="Y66" s="88"/>
      <c r="Z66" s="88"/>
      <c r="AA66" s="89"/>
      <c r="AB66" s="64"/>
      <c r="AC66" s="65"/>
      <c r="AD66" s="196"/>
      <c r="AE66" s="197"/>
      <c r="AF66" s="197"/>
      <c r="AG66" s="197"/>
      <c r="AH66" s="197"/>
      <c r="AI66" s="197"/>
      <c r="AJ66" s="197"/>
      <c r="AK66" s="197"/>
      <c r="AL66" s="198"/>
      <c r="AM66" s="68"/>
      <c r="AQ66" s="61" t="str">
        <f t="shared" ref="AQ66" si="46">IF(AQ65="","",AQ65)</f>
        <v/>
      </c>
      <c r="AR66" s="61" t="str">
        <f t="shared" ref="AR66" si="47">IF(AR65="","",AR65)</f>
        <v/>
      </c>
      <c r="AS66" s="61" t="str">
        <f t="shared" ref="AS66" si="48">IF(AS65="","",AS65)</f>
        <v/>
      </c>
      <c r="AT66" s="61" t="str">
        <f t="shared" ref="AT66" si="49">IF(AS66="","",2)</f>
        <v/>
      </c>
      <c r="AU66" s="61" t="str">
        <f t="shared" si="0"/>
        <v/>
      </c>
      <c r="AV66" s="61" t="str">
        <f t="shared" si="1"/>
        <v/>
      </c>
      <c r="AW66" s="62"/>
      <c r="AX66" s="62"/>
      <c r="AY66" s="62"/>
      <c r="AZ66" s="62"/>
      <c r="BA66" s="62"/>
      <c r="BB66" s="62"/>
      <c r="BC66" s="62"/>
      <c r="BD66" s="62"/>
      <c r="BE66" s="62"/>
    </row>
    <row r="67" spans="1:57" ht="15.05" customHeight="1" x14ac:dyDescent="0.2">
      <c r="A67" s="42"/>
      <c r="B67" s="90"/>
      <c r="C67" s="91"/>
      <c r="D67" s="91"/>
      <c r="E67" s="92"/>
      <c r="F67" s="92"/>
      <c r="G67" s="93"/>
      <c r="H67" s="90"/>
      <c r="I67" s="91"/>
      <c r="J67" s="94"/>
      <c r="K67" s="56" t="s">
        <v>7</v>
      </c>
      <c r="L67" s="95"/>
      <c r="M67" s="96"/>
      <c r="N67" s="96"/>
      <c r="O67" s="96"/>
      <c r="P67" s="96"/>
      <c r="Q67" s="96"/>
      <c r="R67" s="96"/>
      <c r="S67" s="97"/>
      <c r="T67" s="95"/>
      <c r="U67" s="96"/>
      <c r="V67" s="96"/>
      <c r="W67" s="96"/>
      <c r="X67" s="96"/>
      <c r="Y67" s="96"/>
      <c r="Z67" s="96"/>
      <c r="AA67" s="97"/>
      <c r="AB67" s="64"/>
      <c r="AC67" s="65"/>
      <c r="AD67" s="196"/>
      <c r="AE67" s="197"/>
      <c r="AF67" s="197"/>
      <c r="AG67" s="197"/>
      <c r="AH67" s="197"/>
      <c r="AI67" s="197"/>
      <c r="AJ67" s="197"/>
      <c r="AK67" s="197"/>
      <c r="AL67" s="198"/>
      <c r="AM67" s="68"/>
      <c r="AQ67" s="59" t="str">
        <f t="shared" ref="AQ67" si="50">IF(B67&lt;&gt;"",$G$17,"")</f>
        <v/>
      </c>
      <c r="AR67" s="59" t="str">
        <f t="shared" ref="AR67" si="51">IF(B67="","",B67)</f>
        <v/>
      </c>
      <c r="AS67" s="59" t="str">
        <f t="shared" ref="AS67" si="52">IF(H67="","",H67)</f>
        <v/>
      </c>
      <c r="AT67" s="59" t="str">
        <f t="shared" ref="AT67" si="53">IF(AS67="","",1)</f>
        <v/>
      </c>
      <c r="AU67" s="59" t="str">
        <f t="shared" si="0"/>
        <v/>
      </c>
      <c r="AV67" s="59" t="str">
        <f t="shared" si="1"/>
        <v/>
      </c>
    </row>
    <row r="68" spans="1:57" ht="15.05" customHeight="1" thickBot="1" x14ac:dyDescent="0.25">
      <c r="A68" s="36"/>
      <c r="B68" s="90"/>
      <c r="C68" s="91"/>
      <c r="D68" s="91"/>
      <c r="E68" s="92"/>
      <c r="F68" s="92"/>
      <c r="G68" s="93"/>
      <c r="H68" s="90"/>
      <c r="I68" s="91"/>
      <c r="J68" s="94"/>
      <c r="K68" s="44" t="s">
        <v>8</v>
      </c>
      <c r="L68" s="69"/>
      <c r="M68" s="70"/>
      <c r="N68" s="70"/>
      <c r="O68" s="70"/>
      <c r="P68" s="70"/>
      <c r="Q68" s="70"/>
      <c r="R68" s="70"/>
      <c r="S68" s="71"/>
      <c r="T68" s="69"/>
      <c r="U68" s="70"/>
      <c r="V68" s="70"/>
      <c r="W68" s="70"/>
      <c r="X68" s="70"/>
      <c r="Y68" s="70"/>
      <c r="Z68" s="70"/>
      <c r="AA68" s="71"/>
      <c r="AB68" s="64"/>
      <c r="AC68" s="65"/>
      <c r="AD68" s="196"/>
      <c r="AE68" s="197"/>
      <c r="AF68" s="197"/>
      <c r="AG68" s="197"/>
      <c r="AH68" s="197"/>
      <c r="AI68" s="197"/>
      <c r="AJ68" s="197"/>
      <c r="AK68" s="197"/>
      <c r="AL68" s="198"/>
      <c r="AM68" s="68"/>
      <c r="AQ68" s="59" t="str">
        <f t="shared" ref="AQ68" si="54">IF(AQ67="","",AQ67)</f>
        <v/>
      </c>
      <c r="AR68" s="4" t="str">
        <f t="shared" ref="AR68:AS68" si="55">IF(AR67="","",AR67)</f>
        <v/>
      </c>
      <c r="AS68" s="4" t="str">
        <f t="shared" si="55"/>
        <v/>
      </c>
      <c r="AT68" s="4" t="str">
        <f t="shared" ref="AT68" si="56">IF(AS68="","",2)</f>
        <v/>
      </c>
      <c r="AU68" s="4" t="str">
        <f t="shared" si="0"/>
        <v/>
      </c>
      <c r="AV68" s="4" t="str">
        <f t="shared" si="1"/>
        <v/>
      </c>
    </row>
    <row r="69" spans="1:57" ht="15.05" customHeight="1" thickTop="1" thickBot="1" x14ac:dyDescent="0.25">
      <c r="A69" s="42"/>
      <c r="B69" s="202" t="s">
        <v>9</v>
      </c>
      <c r="C69" s="203"/>
      <c r="D69" s="203"/>
      <c r="E69" s="208"/>
      <c r="F69" s="208"/>
      <c r="G69" s="209"/>
      <c r="H69" s="202">
        <v>999</v>
      </c>
      <c r="I69" s="203"/>
      <c r="J69" s="204"/>
      <c r="K69" s="49" t="s">
        <v>7</v>
      </c>
      <c r="L69" s="101" t="str">
        <f>IF(SUMIF($K$53:$K$68,$K69,$L$53:$S$68)&gt;0,SUMIF($K$53:$K$68,$K69,$L$53:$S$68),"")</f>
        <v/>
      </c>
      <c r="M69" s="102"/>
      <c r="N69" s="102"/>
      <c r="O69" s="102"/>
      <c r="P69" s="102"/>
      <c r="Q69" s="102"/>
      <c r="R69" s="102"/>
      <c r="S69" s="103"/>
      <c r="T69" s="101" t="str">
        <f>IF(SUMIF($K$53:$K$68,$K69,$T$53:$AA$68)&gt;0,SUMIF($K$53:$K$68,$K69,$T$53:$AA$68),"")</f>
        <v/>
      </c>
      <c r="U69" s="102"/>
      <c r="V69" s="102"/>
      <c r="W69" s="102"/>
      <c r="X69" s="102"/>
      <c r="Y69" s="102"/>
      <c r="Z69" s="102"/>
      <c r="AA69" s="103"/>
      <c r="AB69" s="64"/>
      <c r="AC69" s="65"/>
      <c r="AD69" s="196"/>
      <c r="AE69" s="197"/>
      <c r="AF69" s="197"/>
      <c r="AG69" s="197"/>
      <c r="AH69" s="197"/>
      <c r="AI69" s="197"/>
      <c r="AJ69" s="197"/>
      <c r="AK69" s="197"/>
      <c r="AL69" s="198"/>
      <c r="AM69" s="68"/>
      <c r="AP69" s="2" t="s">
        <v>98</v>
      </c>
      <c r="AQ69" s="63" t="str">
        <f>IF(AQ53="","",AQ53)</f>
        <v/>
      </c>
      <c r="AR69" s="63" t="str">
        <f>IF(AQ69="","","計")</f>
        <v/>
      </c>
      <c r="AS69" s="63" t="str">
        <f>IF(AR69="","","999")</f>
        <v/>
      </c>
      <c r="AT69" s="63" t="str">
        <f>IF(AS69="","",1)</f>
        <v/>
      </c>
      <c r="AU69" s="63" t="str">
        <f>IF(L69="","",L69)</f>
        <v/>
      </c>
      <c r="AV69" s="63" t="str">
        <f>IF(T69="","",T69)</f>
        <v/>
      </c>
    </row>
    <row r="70" spans="1:57" ht="15.05" customHeight="1" thickTop="1" thickBot="1" x14ac:dyDescent="0.25">
      <c r="A70" s="42"/>
      <c r="B70" s="90"/>
      <c r="C70" s="91"/>
      <c r="D70" s="91"/>
      <c r="E70" s="92"/>
      <c r="F70" s="92"/>
      <c r="G70" s="93"/>
      <c r="H70" s="90"/>
      <c r="I70" s="91"/>
      <c r="J70" s="94"/>
      <c r="K70" s="44" t="s">
        <v>8</v>
      </c>
      <c r="L70" s="101" t="str">
        <f>IF(SUMIF($K$53:$K$68,$K70,$L$53:$S$68)&gt;0,SUMIF($K$53:$K$68,$K70,$L$53:$S$68),"")</f>
        <v/>
      </c>
      <c r="M70" s="102"/>
      <c r="N70" s="102"/>
      <c r="O70" s="102"/>
      <c r="P70" s="102"/>
      <c r="Q70" s="102"/>
      <c r="R70" s="102"/>
      <c r="S70" s="103"/>
      <c r="T70" s="101" t="str">
        <f>IF(SUMIF($K$53:$K$68,$K70,$T$53:$AA$68)&gt;0,SUMIF($K$53:$K$68,$K70,$T$53:$AA$68),"")</f>
        <v/>
      </c>
      <c r="U70" s="102"/>
      <c r="V70" s="102"/>
      <c r="W70" s="102"/>
      <c r="X70" s="102"/>
      <c r="Y70" s="102"/>
      <c r="Z70" s="102"/>
      <c r="AA70" s="103"/>
      <c r="AB70" s="64"/>
      <c r="AC70" s="65"/>
      <c r="AD70" s="196"/>
      <c r="AE70" s="197"/>
      <c r="AF70" s="197"/>
      <c r="AG70" s="197"/>
      <c r="AH70" s="197"/>
      <c r="AI70" s="197"/>
      <c r="AJ70" s="197"/>
      <c r="AK70" s="197"/>
      <c r="AL70" s="198"/>
      <c r="AM70" s="68"/>
      <c r="AP70" s="2" t="s">
        <v>98</v>
      </c>
      <c r="AQ70" s="61" t="str">
        <f>AQ69</f>
        <v/>
      </c>
      <c r="AR70" s="61" t="str">
        <f>IF(AQ70="","","計")</f>
        <v/>
      </c>
      <c r="AS70" s="61" t="str">
        <f>IF(AR70="","","999")</f>
        <v/>
      </c>
      <c r="AT70" s="61" t="str">
        <f>IF(AS70="","",2)</f>
        <v/>
      </c>
      <c r="AU70" s="61" t="str">
        <f t="shared" si="0"/>
        <v/>
      </c>
      <c r="AV70" s="61" t="str">
        <f t="shared" si="1"/>
        <v/>
      </c>
    </row>
    <row r="71" spans="1:57" ht="15.05" customHeight="1" thickTop="1" thickBot="1" x14ac:dyDescent="0.25">
      <c r="A71" s="36"/>
      <c r="B71" s="205"/>
      <c r="C71" s="206"/>
      <c r="D71" s="206"/>
      <c r="E71" s="191"/>
      <c r="F71" s="191"/>
      <c r="G71" s="192"/>
      <c r="H71" s="205"/>
      <c r="I71" s="206"/>
      <c r="J71" s="207"/>
      <c r="K71" s="48" t="s">
        <v>9</v>
      </c>
      <c r="L71" s="72" t="str">
        <f>IF(SUM($L69:$S70)&gt;0,SUM($L69:$S70),"")</f>
        <v/>
      </c>
      <c r="M71" s="73"/>
      <c r="N71" s="73"/>
      <c r="O71" s="73"/>
      <c r="P71" s="73"/>
      <c r="Q71" s="73"/>
      <c r="R71" s="73"/>
      <c r="S71" s="74"/>
      <c r="T71" s="72" t="str">
        <f>IF(SUM($T69:$AA70)&gt;0,SUM($T69:$AA70),"")</f>
        <v/>
      </c>
      <c r="U71" s="73"/>
      <c r="V71" s="73"/>
      <c r="W71" s="73"/>
      <c r="X71" s="73"/>
      <c r="Y71" s="73"/>
      <c r="Z71" s="73"/>
      <c r="AA71" s="74"/>
      <c r="AB71" s="64"/>
      <c r="AC71" s="65"/>
      <c r="AD71" s="199"/>
      <c r="AE71" s="200"/>
      <c r="AF71" s="200"/>
      <c r="AG71" s="200"/>
      <c r="AH71" s="200"/>
      <c r="AI71" s="200"/>
      <c r="AJ71" s="200"/>
      <c r="AK71" s="200"/>
      <c r="AL71" s="201"/>
      <c r="AM71" s="68"/>
      <c r="AP71" s="1" t="s">
        <v>103</v>
      </c>
      <c r="AT71" s="1" t="s">
        <v>104</v>
      </c>
      <c r="AU71" s="1" t="e">
        <f>Y2-L71</f>
        <v>#VALUE!</v>
      </c>
      <c r="AV71" s="1" t="e">
        <f>Z2-T71</f>
        <v>#VALUE!</v>
      </c>
    </row>
    <row r="72" spans="1:57" ht="29.95" customHeight="1" x14ac:dyDescent="0.2"/>
    <row r="73" spans="1:57" s="5" customFormat="1" ht="15.05" customHeight="1" x14ac:dyDescent="0.2">
      <c r="A73" s="10" t="s">
        <v>34</v>
      </c>
    </row>
    <row r="74" spans="1:57" s="4" customFormat="1" ht="15.05" customHeight="1" x14ac:dyDescent="0.2">
      <c r="A74" s="100" t="s">
        <v>32</v>
      </c>
      <c r="B74" s="100"/>
      <c r="C74" s="66" t="s">
        <v>36</v>
      </c>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row>
    <row r="75" spans="1:57" s="4" customFormat="1" ht="15.05" customHeight="1" x14ac:dyDescent="0.2">
      <c r="A75" s="6"/>
      <c r="B75" s="6"/>
      <c r="C75" s="66" t="s">
        <v>37</v>
      </c>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row>
    <row r="76" spans="1:57" s="4" customFormat="1" ht="15.05" customHeight="1" x14ac:dyDescent="0.2">
      <c r="A76" s="6"/>
      <c r="B76" s="6"/>
      <c r="C76" s="67" t="s">
        <v>49</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row>
    <row r="77" spans="1:57" s="4" customFormat="1" ht="15.05" customHeight="1" x14ac:dyDescent="0.2">
      <c r="A77" s="6"/>
      <c r="B77" s="6"/>
      <c r="C77" s="67" t="s">
        <v>67</v>
      </c>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row>
    <row r="78" spans="1:57" s="4" customFormat="1" ht="15.05" customHeight="1" x14ac:dyDescent="0.2">
      <c r="A78" s="6"/>
      <c r="B78" s="6"/>
    </row>
    <row r="79" spans="1:57" s="4" customFormat="1" ht="15.05" customHeight="1" thickBot="1" x14ac:dyDescent="0.25">
      <c r="A79" s="6"/>
      <c r="B79" s="104" t="s">
        <v>6</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31"/>
      <c r="AC79" s="31"/>
      <c r="AD79" s="106"/>
      <c r="AE79" s="107"/>
      <c r="AF79" s="107"/>
      <c r="AG79" s="107"/>
      <c r="AH79" s="107"/>
      <c r="AI79" s="107"/>
      <c r="AJ79" s="107"/>
      <c r="AK79" s="107"/>
      <c r="AL79" s="107"/>
      <c r="AM79" s="31"/>
    </row>
    <row r="80" spans="1:57" s="4" customFormat="1" ht="15.05" customHeight="1" thickBot="1" x14ac:dyDescent="0.25">
      <c r="A80" s="6"/>
      <c r="B80" s="117" t="s">
        <v>33</v>
      </c>
      <c r="C80" s="118"/>
      <c r="D80" s="118"/>
      <c r="E80" s="119"/>
      <c r="F80" s="119"/>
      <c r="G80" s="119"/>
      <c r="H80" s="119"/>
      <c r="I80" s="119"/>
      <c r="J80" s="120"/>
      <c r="K80" s="108" t="s">
        <v>25</v>
      </c>
      <c r="L80" s="110" t="s">
        <v>26</v>
      </c>
      <c r="M80" s="111"/>
      <c r="N80" s="111"/>
      <c r="O80" s="111"/>
      <c r="P80" s="111"/>
      <c r="Q80" s="111"/>
      <c r="R80" s="111"/>
      <c r="S80" s="111"/>
      <c r="T80" s="110" t="s">
        <v>27</v>
      </c>
      <c r="U80" s="111"/>
      <c r="V80" s="111"/>
      <c r="W80" s="111"/>
      <c r="X80" s="111"/>
      <c r="Y80" s="111"/>
      <c r="Z80" s="111"/>
      <c r="AA80" s="111"/>
      <c r="AD80" s="113"/>
      <c r="AE80" s="113"/>
      <c r="AF80" s="113"/>
      <c r="AG80" s="113"/>
      <c r="AH80" s="113"/>
      <c r="AI80" s="113"/>
      <c r="AJ80" s="113"/>
      <c r="AK80" s="113"/>
      <c r="AL80" s="113"/>
    </row>
    <row r="81" spans="1:39" s="4" customFormat="1" ht="15.05" customHeight="1" thickBot="1" x14ac:dyDescent="0.25">
      <c r="A81" s="6"/>
      <c r="B81" s="121"/>
      <c r="C81" s="122"/>
      <c r="D81" s="122"/>
      <c r="E81" s="123"/>
      <c r="F81" s="123"/>
      <c r="G81" s="123"/>
      <c r="H81" s="123"/>
      <c r="I81" s="123"/>
      <c r="J81" s="124"/>
      <c r="K81" s="109"/>
      <c r="L81" s="112"/>
      <c r="M81" s="112"/>
      <c r="N81" s="112"/>
      <c r="O81" s="112"/>
      <c r="P81" s="112"/>
      <c r="Q81" s="112"/>
      <c r="R81" s="112"/>
      <c r="S81" s="112"/>
      <c r="T81" s="112"/>
      <c r="U81" s="112"/>
      <c r="V81" s="112"/>
      <c r="W81" s="112"/>
      <c r="X81" s="112"/>
      <c r="Y81" s="112"/>
      <c r="Z81" s="112"/>
      <c r="AA81" s="112"/>
      <c r="AD81" s="113"/>
      <c r="AE81" s="113"/>
      <c r="AF81" s="113"/>
      <c r="AG81" s="113"/>
      <c r="AH81" s="113"/>
      <c r="AI81" s="113"/>
      <c r="AJ81" s="113"/>
      <c r="AK81" s="113"/>
      <c r="AL81" s="113"/>
    </row>
    <row r="82" spans="1:39" ht="15.05" customHeight="1" x14ac:dyDescent="0.2">
      <c r="A82" s="42"/>
      <c r="B82" s="125"/>
      <c r="C82" s="123"/>
      <c r="D82" s="123"/>
      <c r="E82" s="123"/>
      <c r="F82" s="123"/>
      <c r="G82" s="123"/>
      <c r="H82" s="123"/>
      <c r="I82" s="123"/>
      <c r="J82" s="124"/>
      <c r="K82" s="43" t="s">
        <v>7</v>
      </c>
      <c r="L82" s="78"/>
      <c r="M82" s="79"/>
      <c r="N82" s="79"/>
      <c r="O82" s="79"/>
      <c r="P82" s="79"/>
      <c r="Q82" s="79"/>
      <c r="R82" s="79"/>
      <c r="S82" s="79"/>
      <c r="T82" s="78"/>
      <c r="U82" s="79"/>
      <c r="V82" s="79"/>
      <c r="W82" s="79"/>
      <c r="X82" s="79"/>
      <c r="Y82" s="79"/>
      <c r="Z82" s="79"/>
      <c r="AA82" s="80"/>
      <c r="AB82" s="81"/>
      <c r="AC82" s="65"/>
      <c r="AD82" s="91"/>
      <c r="AE82" s="91"/>
      <c r="AF82" s="91"/>
      <c r="AG82" s="91"/>
      <c r="AH82" s="91"/>
      <c r="AI82" s="91"/>
      <c r="AJ82" s="91"/>
      <c r="AK82" s="91"/>
      <c r="AL82" s="91"/>
      <c r="AM82" s="68"/>
    </row>
    <row r="83" spans="1:39" ht="15.05" customHeight="1" thickBot="1" x14ac:dyDescent="0.25">
      <c r="A83" s="36"/>
      <c r="B83" s="126"/>
      <c r="C83" s="127"/>
      <c r="D83" s="127"/>
      <c r="E83" s="127"/>
      <c r="F83" s="127"/>
      <c r="G83" s="127"/>
      <c r="H83" s="127"/>
      <c r="I83" s="127"/>
      <c r="J83" s="128"/>
      <c r="K83" s="45" t="s">
        <v>8</v>
      </c>
      <c r="L83" s="75"/>
      <c r="M83" s="76"/>
      <c r="N83" s="76"/>
      <c r="O83" s="76"/>
      <c r="P83" s="76"/>
      <c r="Q83" s="76"/>
      <c r="R83" s="76"/>
      <c r="S83" s="76"/>
      <c r="T83" s="75"/>
      <c r="U83" s="76"/>
      <c r="V83" s="76"/>
      <c r="W83" s="76"/>
      <c r="X83" s="76"/>
      <c r="Y83" s="76"/>
      <c r="Z83" s="76"/>
      <c r="AA83" s="77"/>
      <c r="AB83" s="64"/>
      <c r="AC83" s="65"/>
      <c r="AD83" s="91"/>
      <c r="AE83" s="91"/>
      <c r="AF83" s="91"/>
      <c r="AG83" s="91"/>
      <c r="AH83" s="91"/>
      <c r="AI83" s="91"/>
      <c r="AJ83" s="91"/>
      <c r="AK83" s="91"/>
      <c r="AL83" s="91"/>
      <c r="AM83" s="68"/>
    </row>
    <row r="84" spans="1:39" s="4" customFormat="1" ht="15.05" customHeight="1" x14ac:dyDescent="0.2">
      <c r="A84" s="6"/>
      <c r="B84" s="6"/>
    </row>
    <row r="85" spans="1:39" ht="15.05" customHeight="1" x14ac:dyDescent="0.2">
      <c r="B85" s="115" t="s">
        <v>38</v>
      </c>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row>
    <row r="86" spans="1:39" ht="15.05"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40"/>
      <c r="AB86" s="46"/>
      <c r="AC86" s="46"/>
      <c r="AD86" s="41"/>
      <c r="AE86" s="41"/>
      <c r="AF86" s="41"/>
      <c r="AG86" s="41"/>
      <c r="AH86" s="41"/>
      <c r="AI86" s="41"/>
      <c r="AJ86" s="41"/>
      <c r="AK86" s="41"/>
      <c r="AL86" s="41"/>
      <c r="AM86" s="47"/>
    </row>
    <row r="89" spans="1:39" ht="4.5999999999999996" customHeight="1" x14ac:dyDescent="0.2">
      <c r="Y89" s="26"/>
      <c r="Z89" s="24"/>
      <c r="AA89" s="15"/>
      <c r="AB89" s="15"/>
      <c r="AC89" s="15"/>
      <c r="AD89" s="15"/>
      <c r="AE89" s="16"/>
      <c r="AF89" s="16"/>
      <c r="AG89" s="16"/>
      <c r="AH89" s="16"/>
      <c r="AI89" s="16"/>
      <c r="AJ89" s="16"/>
      <c r="AK89" s="16"/>
      <c r="AL89" s="17"/>
    </row>
    <row r="90" spans="1:39" ht="11.95" customHeight="1" x14ac:dyDescent="0.2">
      <c r="Y90" s="27"/>
      <c r="Z90" s="23" t="s">
        <v>12</v>
      </c>
      <c r="AA90" s="18"/>
      <c r="AB90" s="18"/>
      <c r="AC90" s="18"/>
      <c r="AD90" s="18"/>
      <c r="AL90" s="19"/>
    </row>
    <row r="91" spans="1:39" ht="11.95" customHeight="1" x14ac:dyDescent="0.2">
      <c r="Y91" s="27"/>
      <c r="Z91" s="98" t="s">
        <v>21</v>
      </c>
      <c r="AA91" s="98"/>
      <c r="AB91" s="98"/>
      <c r="AC91" s="98"/>
      <c r="AD91" s="98"/>
      <c r="AE91" s="98"/>
      <c r="AF91" s="98"/>
      <c r="AG91" s="98"/>
      <c r="AH91" s="98"/>
      <c r="AI91" s="98"/>
      <c r="AJ91" s="98"/>
      <c r="AK91" s="98"/>
      <c r="AL91" s="99"/>
    </row>
    <row r="92" spans="1:39" ht="11.95" customHeight="1" x14ac:dyDescent="0.2">
      <c r="Y92" s="27"/>
      <c r="Z92" s="98"/>
      <c r="AA92" s="98"/>
      <c r="AB92" s="98"/>
      <c r="AC92" s="98"/>
      <c r="AD92" s="98"/>
      <c r="AE92" s="98"/>
      <c r="AF92" s="98"/>
      <c r="AG92" s="98"/>
      <c r="AH92" s="98"/>
      <c r="AI92" s="98"/>
      <c r="AJ92" s="98"/>
      <c r="AK92" s="98"/>
      <c r="AL92" s="99"/>
    </row>
    <row r="93" spans="1:39" ht="4.5999999999999996" customHeight="1" x14ac:dyDescent="0.2">
      <c r="Y93" s="27"/>
      <c r="Z93" s="23"/>
      <c r="AA93" s="18"/>
      <c r="AB93" s="18"/>
      <c r="AC93" s="18"/>
      <c r="AD93" s="18"/>
      <c r="AL93" s="19"/>
    </row>
    <row r="94" spans="1:39" ht="11.95" customHeight="1" x14ac:dyDescent="0.2">
      <c r="Y94" s="27"/>
      <c r="Z94" s="23" t="s">
        <v>13</v>
      </c>
      <c r="AA94" s="18"/>
      <c r="AB94" s="18"/>
      <c r="AC94" s="18"/>
      <c r="AD94" s="18"/>
      <c r="AL94" s="19"/>
    </row>
    <row r="95" spans="1:39" ht="11.95" customHeight="1" x14ac:dyDescent="0.2">
      <c r="Y95" s="27"/>
      <c r="Z95" s="23" t="s">
        <v>22</v>
      </c>
      <c r="AA95" s="18"/>
      <c r="AB95" s="18"/>
      <c r="AC95" s="18"/>
      <c r="AD95" s="18"/>
      <c r="AL95" s="19"/>
    </row>
    <row r="96" spans="1:39" ht="11.95" customHeight="1" x14ac:dyDescent="0.2">
      <c r="Y96" s="27"/>
      <c r="Z96" s="23" t="s">
        <v>68</v>
      </c>
      <c r="AA96" s="18"/>
      <c r="AB96" s="18"/>
      <c r="AC96" s="18"/>
      <c r="AD96" s="18"/>
      <c r="AL96" s="19"/>
    </row>
    <row r="97" spans="25:38" ht="11.95" customHeight="1" x14ac:dyDescent="0.2">
      <c r="Y97" s="27"/>
      <c r="Z97" s="23" t="s">
        <v>10</v>
      </c>
      <c r="AA97" s="18"/>
      <c r="AB97" s="18"/>
      <c r="AC97" s="18"/>
      <c r="AD97" s="18"/>
      <c r="AL97" s="19"/>
    </row>
    <row r="98" spans="25:38" ht="11.95" customHeight="1" x14ac:dyDescent="0.2">
      <c r="Y98" s="27"/>
      <c r="Z98" s="23" t="s">
        <v>11</v>
      </c>
      <c r="AA98" s="18"/>
      <c r="AB98" s="18"/>
      <c r="AC98" s="18"/>
      <c r="AD98" s="18"/>
      <c r="AL98" s="19"/>
    </row>
    <row r="99" spans="25:38" ht="4.5999999999999996" customHeight="1" x14ac:dyDescent="0.2">
      <c r="Y99" s="28"/>
      <c r="Z99" s="25"/>
      <c r="AA99" s="20"/>
      <c r="AB99" s="20"/>
      <c r="AC99" s="20"/>
      <c r="AD99" s="20"/>
      <c r="AE99" s="21"/>
      <c r="AF99" s="21"/>
      <c r="AG99" s="21"/>
      <c r="AH99" s="21"/>
      <c r="AI99" s="21"/>
      <c r="AJ99" s="21"/>
      <c r="AK99" s="21"/>
      <c r="AL99" s="22"/>
    </row>
  </sheetData>
  <sheetProtection selectLockedCells="1"/>
  <mergeCells count="138">
    <mergeCell ref="AM61:AM62"/>
    <mergeCell ref="L62:S62"/>
    <mergeCell ref="T62:AA62"/>
    <mergeCell ref="B57:G58"/>
    <mergeCell ref="H57:J58"/>
    <mergeCell ref="L57:S57"/>
    <mergeCell ref="T57:AA57"/>
    <mergeCell ref="AB57:AC58"/>
    <mergeCell ref="AM57:AM58"/>
    <mergeCell ref="L58:S58"/>
    <mergeCell ref="T58:AA58"/>
    <mergeCell ref="B59:G60"/>
    <mergeCell ref="H59:J60"/>
    <mergeCell ref="L59:S59"/>
    <mergeCell ref="T59:AA59"/>
    <mergeCell ref="AB59:AC60"/>
    <mergeCell ref="AM63:AM64"/>
    <mergeCell ref="L64:S64"/>
    <mergeCell ref="T64:AA64"/>
    <mergeCell ref="B55:G56"/>
    <mergeCell ref="H55:J56"/>
    <mergeCell ref="L55:S55"/>
    <mergeCell ref="T55:AA55"/>
    <mergeCell ref="AB55:AC56"/>
    <mergeCell ref="AM55:AM56"/>
    <mergeCell ref="L56:S56"/>
    <mergeCell ref="T56:AA56"/>
    <mergeCell ref="B61:G62"/>
    <mergeCell ref="H61:J62"/>
    <mergeCell ref="L61:S61"/>
    <mergeCell ref="T61:AA61"/>
    <mergeCell ref="AB61:AC62"/>
    <mergeCell ref="B63:G64"/>
    <mergeCell ref="H63:J64"/>
    <mergeCell ref="L63:S63"/>
    <mergeCell ref="T63:AA63"/>
    <mergeCell ref="AB63:AC64"/>
    <mergeCell ref="AM59:AM60"/>
    <mergeCell ref="L60:S60"/>
    <mergeCell ref="T60:AA60"/>
    <mergeCell ref="L51:S52"/>
    <mergeCell ref="T51:AA52"/>
    <mergeCell ref="B50:AA50"/>
    <mergeCell ref="L71:S71"/>
    <mergeCell ref="L53:S53"/>
    <mergeCell ref="L54:S54"/>
    <mergeCell ref="T53:AA53"/>
    <mergeCell ref="T54:AA54"/>
    <mergeCell ref="T69:AA69"/>
    <mergeCell ref="T65:AA65"/>
    <mergeCell ref="H51:J52"/>
    <mergeCell ref="H53:J54"/>
    <mergeCell ref="B51:G52"/>
    <mergeCell ref="L70:S70"/>
    <mergeCell ref="T70:AA70"/>
    <mergeCell ref="AB53:AC54"/>
    <mergeCell ref="AM53:AM54"/>
    <mergeCell ref="AM38:AM39"/>
    <mergeCell ref="A38:AA39"/>
    <mergeCell ref="AM34:AM35"/>
    <mergeCell ref="AM36:AM37"/>
    <mergeCell ref="S17:W17"/>
    <mergeCell ref="S18:W18"/>
    <mergeCell ref="G17:R17"/>
    <mergeCell ref="G18:R18"/>
    <mergeCell ref="A34:AA35"/>
    <mergeCell ref="C44:AM44"/>
    <mergeCell ref="B53:G54"/>
    <mergeCell ref="K51:K52"/>
    <mergeCell ref="AH36:AL36"/>
    <mergeCell ref="AH35:AL35"/>
    <mergeCell ref="A36:AE37"/>
    <mergeCell ref="AH37:AL39"/>
    <mergeCell ref="AD50:AL71"/>
    <mergeCell ref="AB69:AC71"/>
    <mergeCell ref="H69:J71"/>
    <mergeCell ref="B69:G71"/>
    <mergeCell ref="AB67:AC68"/>
    <mergeCell ref="T66:AA66"/>
    <mergeCell ref="A4:AM4"/>
    <mergeCell ref="C48:AM48"/>
    <mergeCell ref="C45:AM45"/>
    <mergeCell ref="C46:AM46"/>
    <mergeCell ref="C47:AM47"/>
    <mergeCell ref="X18:AJ18"/>
    <mergeCell ref="X17:AJ17"/>
    <mergeCell ref="B16:F16"/>
    <mergeCell ref="C32:AM32"/>
    <mergeCell ref="S16:W16"/>
    <mergeCell ref="G16:R16"/>
    <mergeCell ref="X16:AJ16"/>
    <mergeCell ref="B17:F17"/>
    <mergeCell ref="B18:F18"/>
    <mergeCell ref="A5:AM5"/>
    <mergeCell ref="A11:AM13"/>
    <mergeCell ref="B24:AJ29"/>
    <mergeCell ref="C43:AM43"/>
    <mergeCell ref="Z91:AL92"/>
    <mergeCell ref="A74:B74"/>
    <mergeCell ref="L69:S69"/>
    <mergeCell ref="B79:AA79"/>
    <mergeCell ref="AD79:AL79"/>
    <mergeCell ref="K80:K81"/>
    <mergeCell ref="L80:S81"/>
    <mergeCell ref="T80:AA81"/>
    <mergeCell ref="AD80:AF81"/>
    <mergeCell ref="AG80:AI81"/>
    <mergeCell ref="AJ80:AL81"/>
    <mergeCell ref="C77:AM77"/>
    <mergeCell ref="B85:AL85"/>
    <mergeCell ref="AD82:AF83"/>
    <mergeCell ref="AG82:AI83"/>
    <mergeCell ref="AJ82:AL83"/>
    <mergeCell ref="B80:J83"/>
    <mergeCell ref="AB65:AC66"/>
    <mergeCell ref="C74:AM74"/>
    <mergeCell ref="C75:AM75"/>
    <mergeCell ref="C76:AM76"/>
    <mergeCell ref="AM67:AM68"/>
    <mergeCell ref="L68:S68"/>
    <mergeCell ref="T68:AA68"/>
    <mergeCell ref="T71:AA71"/>
    <mergeCell ref="AM82:AM83"/>
    <mergeCell ref="L83:S83"/>
    <mergeCell ref="T83:AA83"/>
    <mergeCell ref="L82:S82"/>
    <mergeCell ref="T82:AA82"/>
    <mergeCell ref="AB82:AC83"/>
    <mergeCell ref="B65:G66"/>
    <mergeCell ref="H65:J66"/>
    <mergeCell ref="L65:S65"/>
    <mergeCell ref="AM65:AM66"/>
    <mergeCell ref="L66:S66"/>
    <mergeCell ref="AM69:AM71"/>
    <mergeCell ref="B67:G68"/>
    <mergeCell ref="H67:J68"/>
    <mergeCell ref="L67:S67"/>
    <mergeCell ref="T67:AA67"/>
  </mergeCells>
  <phoneticPr fontId="9"/>
  <printOptions horizontalCentered="1" verticalCentered="1"/>
  <pageMargins left="0" right="0" top="0" bottom="0" header="0.31496062992125984" footer="0.31496062992125984"/>
  <pageSetup paperSize="9" scale="89" fitToHeight="2" orientation="portrait" r:id="rId1"/>
  <headerFooter>
    <oddHeader xml:space="preserve">&amp;R（別紙２）
</oddHeader>
  </headerFooter>
  <rowBreaks count="1" manualBreakCount="1">
    <brk id="49"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94B77-38DF-42EE-9EFE-BFEC7EC6B87C}">
  <sheetPr>
    <tabColor rgb="FFFFFF00"/>
  </sheetPr>
  <dimension ref="A1:AX106"/>
  <sheetViews>
    <sheetView view="pageBreakPreview" zoomScale="85" zoomScaleNormal="100" zoomScaleSheetLayoutView="85" workbookViewId="0"/>
  </sheetViews>
  <sheetFormatPr defaultColWidth="2.59765625" defaultRowHeight="11.95" customHeight="1" x14ac:dyDescent="0.2"/>
  <cols>
    <col min="1" max="1" width="9" style="1" customWidth="1"/>
    <col min="2" max="5" width="2.59765625" style="1" customWidth="1"/>
    <col min="6" max="6" width="3.69921875" style="1" customWidth="1"/>
    <col min="7" max="9" width="7.69921875" style="1" customWidth="1"/>
    <col min="10" max="10" width="2.59765625" style="1" customWidth="1"/>
    <col min="11" max="12" width="7.69921875" style="1" customWidth="1"/>
    <col min="13" max="15" width="2.59765625" style="1" customWidth="1"/>
    <col min="16" max="16" width="5.5" style="1" customWidth="1"/>
    <col min="17" max="17" width="4.59765625" style="1" customWidth="1"/>
    <col min="18" max="28" width="2.59765625" style="1" customWidth="1"/>
    <col min="29" max="39" width="2.8984375" style="1" customWidth="1"/>
    <col min="40" max="40" width="9.3984375" style="1" customWidth="1"/>
    <col min="41" max="41" width="12.296875" style="1" customWidth="1"/>
    <col min="42" max="42" width="9.296875" style="1" customWidth="1"/>
    <col min="43" max="43" width="20.09765625" style="1" customWidth="1"/>
    <col min="44" max="44" width="19.5" style="1" customWidth="1"/>
    <col min="45" max="45" width="13.09765625" style="1" customWidth="1"/>
    <col min="46" max="46" width="8.09765625" style="1" customWidth="1"/>
    <col min="47" max="47" width="26" style="1" customWidth="1"/>
    <col min="48" max="48" width="27.69921875" style="1" customWidth="1"/>
    <col min="49" max="16384" width="2.59765625" style="1"/>
  </cols>
  <sheetData>
    <row r="1" spans="1:50" ht="29.95" customHeight="1" x14ac:dyDescent="0.2">
      <c r="A1" s="1" t="s">
        <v>71</v>
      </c>
      <c r="B1" s="1" t="s">
        <v>72</v>
      </c>
      <c r="C1" s="1" t="s">
        <v>73</v>
      </c>
      <c r="D1" s="1" t="s">
        <v>74</v>
      </c>
      <c r="E1" s="1" t="s">
        <v>75</v>
      </c>
      <c r="F1" s="1" t="s">
        <v>76</v>
      </c>
      <c r="G1" s="1" t="s">
        <v>77</v>
      </c>
      <c r="H1" s="1" t="s">
        <v>78</v>
      </c>
      <c r="I1" s="2" t="s">
        <v>79</v>
      </c>
      <c r="J1" s="1" t="s">
        <v>80</v>
      </c>
      <c r="K1" s="2" t="s">
        <v>81</v>
      </c>
      <c r="L1" s="2" t="s">
        <v>82</v>
      </c>
      <c r="M1" s="1" t="s">
        <v>8</v>
      </c>
      <c r="N1" s="1" t="s">
        <v>81</v>
      </c>
      <c r="O1" s="1" t="s">
        <v>82</v>
      </c>
      <c r="P1" s="2" t="s">
        <v>9</v>
      </c>
      <c r="Q1" s="2">
        <v>999</v>
      </c>
      <c r="R1" s="1" t="s">
        <v>80</v>
      </c>
      <c r="S1" s="1" t="s">
        <v>81</v>
      </c>
      <c r="T1" s="1" t="s">
        <v>82</v>
      </c>
      <c r="U1" s="1" t="s">
        <v>8</v>
      </c>
      <c r="V1" s="1" t="s">
        <v>81</v>
      </c>
      <c r="W1" s="1" t="s">
        <v>82</v>
      </c>
      <c r="X1" s="1" t="s">
        <v>9</v>
      </c>
      <c r="Y1" s="1" t="s">
        <v>81</v>
      </c>
      <c r="Z1" s="1" t="s">
        <v>82</v>
      </c>
      <c r="AA1" s="1" t="s">
        <v>80</v>
      </c>
      <c r="AB1" s="1" t="s">
        <v>85</v>
      </c>
      <c r="AC1" s="1" t="s">
        <v>86</v>
      </c>
      <c r="AD1" s="1" t="s">
        <v>8</v>
      </c>
      <c r="AE1" s="1" t="s">
        <v>85</v>
      </c>
      <c r="AF1" s="1" t="s">
        <v>86</v>
      </c>
      <c r="AG1" s="1" t="s">
        <v>80</v>
      </c>
      <c r="AH1" s="1" t="s">
        <v>87</v>
      </c>
      <c r="AI1" s="1" t="s">
        <v>88</v>
      </c>
      <c r="AJ1" s="1" t="s">
        <v>8</v>
      </c>
      <c r="AK1" s="1" t="s">
        <v>87</v>
      </c>
      <c r="AL1" s="1" t="s">
        <v>88</v>
      </c>
      <c r="AM1" s="1" t="s">
        <v>80</v>
      </c>
      <c r="AN1" s="1" t="s">
        <v>89</v>
      </c>
      <c r="AO1" s="1" t="s">
        <v>90</v>
      </c>
      <c r="AP1" s="1" t="s">
        <v>8</v>
      </c>
      <c r="AQ1" s="1" t="s">
        <v>89</v>
      </c>
      <c r="AR1" s="1" t="s">
        <v>90</v>
      </c>
      <c r="AS1" s="1" t="s">
        <v>80</v>
      </c>
      <c r="AT1" s="1" t="s">
        <v>91</v>
      </c>
      <c r="AU1" s="1" t="s">
        <v>92</v>
      </c>
      <c r="AV1" s="1" t="s">
        <v>8</v>
      </c>
      <c r="AW1" s="1" t="s">
        <v>91</v>
      </c>
      <c r="AX1" s="1" t="s">
        <v>92</v>
      </c>
    </row>
    <row r="2" spans="1:50" ht="29.95" customHeight="1" x14ac:dyDescent="0.2">
      <c r="A2" s="1">
        <f>G16</f>
        <v>0</v>
      </c>
      <c r="B2" s="1">
        <f>G17</f>
        <v>0</v>
      </c>
      <c r="C2" s="1">
        <f>G18</f>
        <v>0</v>
      </c>
      <c r="D2" s="1">
        <f>X16</f>
        <v>0</v>
      </c>
      <c r="E2" s="1">
        <f>X17</f>
        <v>0</v>
      </c>
      <c r="F2" s="1">
        <f>X18</f>
        <v>0</v>
      </c>
      <c r="G2" s="1">
        <f>AH37</f>
        <v>0</v>
      </c>
      <c r="H2" s="1" t="str">
        <f>B53</f>
        <v>商学科１</v>
      </c>
      <c r="I2" s="2">
        <f>H53</f>
        <v>301</v>
      </c>
      <c r="J2" s="1">
        <v>1</v>
      </c>
      <c r="K2" s="2">
        <f>L53</f>
        <v>0</v>
      </c>
      <c r="L2" s="2">
        <f>T53</f>
        <v>0</v>
      </c>
      <c r="M2" s="1">
        <v>2</v>
      </c>
      <c r="N2" s="1">
        <f>L54</f>
        <v>0</v>
      </c>
      <c r="O2" s="1">
        <f>T54</f>
        <v>0</v>
      </c>
      <c r="P2" s="2">
        <v>999</v>
      </c>
      <c r="Q2" s="2">
        <v>999</v>
      </c>
      <c r="R2" s="1">
        <v>1</v>
      </c>
      <c r="S2" s="1">
        <f>L69</f>
        <v>0</v>
      </c>
      <c r="T2" s="1">
        <f>T69</f>
        <v>0</v>
      </c>
      <c r="U2" s="1">
        <v>2</v>
      </c>
      <c r="V2" s="1">
        <f>L70</f>
        <v>0</v>
      </c>
      <c r="W2" s="1">
        <f>T70</f>
        <v>0</v>
      </c>
      <c r="X2" s="1">
        <v>3</v>
      </c>
      <c r="Y2" s="1">
        <f>L71</f>
        <v>0</v>
      </c>
      <c r="Z2" s="1">
        <f>T71</f>
        <v>0</v>
      </c>
      <c r="AA2" s="1">
        <v>1</v>
      </c>
      <c r="AB2" s="1">
        <f>L83</f>
        <v>0</v>
      </c>
      <c r="AC2" s="1">
        <f>T83</f>
        <v>0</v>
      </c>
      <c r="AD2" s="1">
        <v>2</v>
      </c>
      <c r="AE2" s="1">
        <f>L84</f>
        <v>0</v>
      </c>
      <c r="AF2" s="1">
        <f>T84</f>
        <v>0</v>
      </c>
      <c r="AG2" s="1">
        <v>1</v>
      </c>
      <c r="AH2" s="55">
        <f>L85</f>
        <v>0</v>
      </c>
      <c r="AI2" s="55">
        <f>T85</f>
        <v>0</v>
      </c>
      <c r="AJ2" s="1">
        <v>2</v>
      </c>
      <c r="AK2" s="55">
        <f>L86</f>
        <v>0</v>
      </c>
      <c r="AL2" s="55">
        <f>T86</f>
        <v>0</v>
      </c>
      <c r="AM2" s="1">
        <v>1</v>
      </c>
      <c r="AN2" s="55">
        <f>L87</f>
        <v>0</v>
      </c>
      <c r="AO2" s="55">
        <f>T87</f>
        <v>0</v>
      </c>
      <c r="AP2" s="1">
        <v>2</v>
      </c>
      <c r="AQ2" s="55">
        <f>L88</f>
        <v>0</v>
      </c>
      <c r="AR2" s="55">
        <f>T88</f>
        <v>0</v>
      </c>
      <c r="AS2" s="1">
        <v>1</v>
      </c>
      <c r="AT2" s="55">
        <f>L89</f>
        <v>0</v>
      </c>
      <c r="AU2" s="55">
        <f>T89</f>
        <v>0</v>
      </c>
      <c r="AV2" s="1">
        <v>2</v>
      </c>
      <c r="AW2" s="55">
        <f>L90</f>
        <v>0</v>
      </c>
      <c r="AX2" s="55">
        <f>T90</f>
        <v>0</v>
      </c>
    </row>
    <row r="4" spans="1:50" ht="41.25" customHeight="1" x14ac:dyDescent="0.2">
      <c r="A4" s="129" t="s">
        <v>15</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row>
    <row r="5" spans="1:50" ht="29.55" customHeight="1" x14ac:dyDescent="0.2">
      <c r="A5" s="129" t="s">
        <v>39</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row>
    <row r="6" spans="1:50" ht="16.5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50" ht="16.55" customHeight="1" x14ac:dyDescent="0.2">
      <c r="AF7" s="11"/>
      <c r="AI7" s="11"/>
      <c r="AL7" s="13" t="s">
        <v>16</v>
      </c>
      <c r="AM7" s="8"/>
    </row>
    <row r="8" spans="1:50" ht="16.55" customHeight="1" x14ac:dyDescent="0.2">
      <c r="AF8" s="11"/>
      <c r="AI8" s="11"/>
      <c r="AL8" s="14" t="s">
        <v>50</v>
      </c>
      <c r="AM8" s="8"/>
    </row>
    <row r="9" spans="1:50" ht="16.55" customHeight="1" x14ac:dyDescent="0.2">
      <c r="AF9" s="11"/>
      <c r="AI9" s="11"/>
      <c r="AL9" s="14"/>
      <c r="AM9" s="8"/>
    </row>
    <row r="10" spans="1:50" ht="16.55" customHeight="1" x14ac:dyDescent="0.2"/>
    <row r="11" spans="1:50" ht="15.05" customHeight="1" x14ac:dyDescent="0.2">
      <c r="A11" s="151" t="s">
        <v>17</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row>
    <row r="12" spans="1:50" ht="15.05" customHeight="1" x14ac:dyDescent="0.2">
      <c r="A12" s="152"/>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row>
    <row r="13" spans="1:50" ht="15.05" customHeight="1" x14ac:dyDescent="0.2">
      <c r="A13" s="152"/>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row>
    <row r="14" spans="1:50" ht="15.0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50" ht="15.05" customHeight="1" thickBo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50" ht="22.6" customHeight="1" x14ac:dyDescent="0.2">
      <c r="A16" s="30"/>
      <c r="B16" s="136" t="s">
        <v>1</v>
      </c>
      <c r="C16" s="137"/>
      <c r="D16" s="137"/>
      <c r="E16" s="137"/>
      <c r="F16" s="138"/>
      <c r="G16" s="140"/>
      <c r="H16" s="141"/>
      <c r="I16" s="141"/>
      <c r="J16" s="141"/>
      <c r="K16" s="141"/>
      <c r="L16" s="141"/>
      <c r="M16" s="141"/>
      <c r="N16" s="141"/>
      <c r="O16" s="141"/>
      <c r="P16" s="141"/>
      <c r="Q16" s="141"/>
      <c r="R16" s="142"/>
      <c r="S16" s="136" t="s">
        <v>5</v>
      </c>
      <c r="T16" s="137"/>
      <c r="U16" s="137"/>
      <c r="V16" s="137"/>
      <c r="W16" s="139"/>
      <c r="X16" s="143"/>
      <c r="Y16" s="143"/>
      <c r="Z16" s="143"/>
      <c r="AA16" s="143"/>
      <c r="AB16" s="143"/>
      <c r="AC16" s="143"/>
      <c r="AD16" s="143"/>
      <c r="AE16" s="143"/>
      <c r="AF16" s="143"/>
      <c r="AG16" s="143"/>
      <c r="AH16" s="143"/>
      <c r="AI16" s="143"/>
      <c r="AJ16" s="144"/>
      <c r="AK16" s="30"/>
      <c r="AL16" s="30"/>
      <c r="AM16" s="30"/>
    </row>
    <row r="17" spans="1:39" ht="22.6" customHeight="1" x14ac:dyDescent="0.2">
      <c r="A17" s="30"/>
      <c r="B17" s="145" t="s">
        <v>18</v>
      </c>
      <c r="C17" s="146"/>
      <c r="D17" s="146"/>
      <c r="E17" s="146"/>
      <c r="F17" s="147"/>
      <c r="G17" s="169"/>
      <c r="H17" s="170"/>
      <c r="I17" s="170"/>
      <c r="J17" s="170"/>
      <c r="K17" s="170"/>
      <c r="L17" s="170"/>
      <c r="M17" s="170"/>
      <c r="N17" s="170"/>
      <c r="O17" s="170"/>
      <c r="P17" s="170"/>
      <c r="Q17" s="170"/>
      <c r="R17" s="171"/>
      <c r="S17" s="145" t="s">
        <v>3</v>
      </c>
      <c r="T17" s="146"/>
      <c r="U17" s="146"/>
      <c r="V17" s="146"/>
      <c r="W17" s="165"/>
      <c r="X17" s="134"/>
      <c r="Y17" s="134"/>
      <c r="Z17" s="134"/>
      <c r="AA17" s="134"/>
      <c r="AB17" s="134"/>
      <c r="AC17" s="134"/>
      <c r="AD17" s="134"/>
      <c r="AE17" s="134"/>
      <c r="AF17" s="134"/>
      <c r="AG17" s="134"/>
      <c r="AH17" s="134"/>
      <c r="AI17" s="134"/>
      <c r="AJ17" s="135"/>
      <c r="AK17" s="30"/>
      <c r="AL17" s="30"/>
      <c r="AM17" s="30"/>
    </row>
    <row r="18" spans="1:39" ht="22.6" customHeight="1" thickBot="1" x14ac:dyDescent="0.25">
      <c r="A18" s="30"/>
      <c r="B18" s="148" t="s">
        <v>2</v>
      </c>
      <c r="C18" s="149"/>
      <c r="D18" s="149"/>
      <c r="E18" s="149"/>
      <c r="F18" s="150"/>
      <c r="G18" s="172"/>
      <c r="H18" s="173"/>
      <c r="I18" s="173"/>
      <c r="J18" s="173"/>
      <c r="K18" s="173"/>
      <c r="L18" s="173"/>
      <c r="M18" s="173"/>
      <c r="N18" s="173"/>
      <c r="O18" s="173"/>
      <c r="P18" s="173"/>
      <c r="Q18" s="173"/>
      <c r="R18" s="174"/>
      <c r="S18" s="166" t="s">
        <v>4</v>
      </c>
      <c r="T18" s="167"/>
      <c r="U18" s="167"/>
      <c r="V18" s="167"/>
      <c r="W18" s="168"/>
      <c r="X18" s="132"/>
      <c r="Y18" s="132"/>
      <c r="Z18" s="132"/>
      <c r="AA18" s="132"/>
      <c r="AB18" s="132"/>
      <c r="AC18" s="132"/>
      <c r="AD18" s="132"/>
      <c r="AE18" s="132"/>
      <c r="AF18" s="132"/>
      <c r="AG18" s="132"/>
      <c r="AH18" s="132"/>
      <c r="AI18" s="132"/>
      <c r="AJ18" s="133"/>
      <c r="AK18" s="30"/>
      <c r="AL18" s="30"/>
      <c r="AM18" s="30"/>
    </row>
    <row r="19" spans="1:39" ht="15.05" customHeight="1" x14ac:dyDescent="0.2">
      <c r="A19" s="30"/>
      <c r="B19" s="51" t="s">
        <v>63</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x14ac:dyDescent="0.2">
      <c r="A20" s="30"/>
      <c r="B20" s="51" t="s">
        <v>61</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x14ac:dyDescent="0.2">
      <c r="A21" s="30"/>
      <c r="B21" s="51" t="s">
        <v>64</v>
      </c>
      <c r="C21" s="37"/>
      <c r="D21" s="37"/>
      <c r="E21" s="37"/>
      <c r="F21" s="37"/>
      <c r="G21" s="38"/>
      <c r="H21" s="38"/>
      <c r="I21" s="38"/>
      <c r="J21" s="38"/>
      <c r="K21" s="38"/>
      <c r="L21" s="38"/>
      <c r="M21" s="38"/>
      <c r="N21" s="38"/>
      <c r="O21" s="38"/>
      <c r="P21" s="38"/>
      <c r="Q21" s="38"/>
      <c r="R21" s="38"/>
      <c r="S21" s="39"/>
      <c r="T21" s="39"/>
      <c r="U21" s="39"/>
      <c r="V21" s="39"/>
      <c r="W21" s="39"/>
      <c r="X21" s="33"/>
      <c r="Y21" s="33"/>
      <c r="Z21" s="33"/>
      <c r="AA21" s="33"/>
      <c r="AB21" s="33"/>
      <c r="AC21" s="33"/>
      <c r="AD21" s="33"/>
      <c r="AE21" s="33"/>
      <c r="AF21" s="33"/>
      <c r="AG21" s="33"/>
      <c r="AH21" s="33"/>
      <c r="AI21" s="33"/>
      <c r="AJ21" s="33"/>
      <c r="AK21" s="30"/>
      <c r="AL21" s="30"/>
      <c r="AM21" s="30"/>
    </row>
    <row r="22" spans="1:39" ht="15.05" customHeight="1" x14ac:dyDescent="0.2">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x14ac:dyDescent="0.2">
      <c r="A23" s="34" t="s">
        <v>19</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x14ac:dyDescent="0.2">
      <c r="A24" s="9"/>
      <c r="B24" s="153" t="s">
        <v>20</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5"/>
      <c r="AK24" s="12"/>
      <c r="AL24" s="12"/>
      <c r="AM24" s="9"/>
    </row>
    <row r="25" spans="1:39" ht="15.75" customHeight="1" x14ac:dyDescent="0.2">
      <c r="A25" s="9"/>
      <c r="B25" s="156"/>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8"/>
      <c r="AK25" s="9"/>
      <c r="AL25" s="9"/>
      <c r="AM25" s="9"/>
    </row>
    <row r="26" spans="1:39" ht="15.75" customHeight="1" x14ac:dyDescent="0.2">
      <c r="A26" s="9"/>
      <c r="B26" s="156"/>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8"/>
      <c r="AK26" s="9"/>
      <c r="AL26" s="9"/>
      <c r="AM26" s="9"/>
    </row>
    <row r="27" spans="1:39" ht="15.75" customHeight="1" x14ac:dyDescent="0.2">
      <c r="A27" s="4"/>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8"/>
    </row>
    <row r="28" spans="1:39" ht="15.75" customHeight="1" x14ac:dyDescent="0.2">
      <c r="A28" s="2"/>
      <c r="B28" s="156"/>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8"/>
      <c r="AK28"/>
      <c r="AL28"/>
    </row>
    <row r="29" spans="1:39" ht="15.75" customHeight="1" x14ac:dyDescent="0.2">
      <c r="A29" s="2"/>
      <c r="B29" s="159"/>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1"/>
      <c r="AK29"/>
      <c r="AL29"/>
    </row>
    <row r="30" spans="1:39" ht="13.6" customHeight="1" x14ac:dyDescent="0.2">
      <c r="A30" s="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c r="AL30"/>
    </row>
    <row r="31" spans="1:39" ht="13.6" customHeight="1" x14ac:dyDescent="0.2">
      <c r="A31" s="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c r="AL31"/>
    </row>
    <row r="32" spans="1:39" s="3" customFormat="1" ht="15.05" customHeight="1" x14ac:dyDescent="0.2">
      <c r="A32" s="29" t="s">
        <v>14</v>
      </c>
      <c r="B32" s="29"/>
      <c r="C32" s="66" t="s">
        <v>57</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row>
    <row r="33" spans="1:39" s="4" customFormat="1" ht="15.05" customHeight="1" x14ac:dyDescent="0.2">
      <c r="A33" s="6"/>
      <c r="B33" s="6"/>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ht="15.05" customHeight="1" x14ac:dyDescent="0.2">
      <c r="A34" s="162" t="s">
        <v>51</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4"/>
      <c r="AB34" s="52"/>
      <c r="AC34" s="46"/>
      <c r="AD34" s="41"/>
      <c r="AE34" s="41"/>
      <c r="AF34" s="41"/>
      <c r="AG34" s="50"/>
      <c r="AH34" s="50"/>
      <c r="AI34" s="50"/>
      <c r="AJ34" s="50"/>
      <c r="AK34" s="50"/>
      <c r="AL34" s="50"/>
      <c r="AM34" s="68"/>
    </row>
    <row r="35" spans="1:39" ht="15.05" customHeight="1" x14ac:dyDescent="0.2">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4"/>
      <c r="AB35" s="46"/>
      <c r="AC35" s="46"/>
      <c r="AD35" s="41"/>
      <c r="AE35" s="41"/>
      <c r="AF35" s="41"/>
      <c r="AG35" s="50"/>
      <c r="AH35" s="183" t="s">
        <v>53</v>
      </c>
      <c r="AI35" s="184"/>
      <c r="AJ35" s="184"/>
      <c r="AK35" s="184"/>
      <c r="AL35" s="184"/>
      <c r="AM35" s="68"/>
    </row>
    <row r="36" spans="1:39" ht="15.05" customHeight="1" thickBot="1" x14ac:dyDescent="0.25">
      <c r="A36" s="162" t="s">
        <v>56</v>
      </c>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4"/>
      <c r="AB36" s="185"/>
      <c r="AC36" s="185"/>
      <c r="AD36" s="185"/>
      <c r="AE36" s="185"/>
      <c r="AF36" s="41"/>
      <c r="AG36" s="50"/>
      <c r="AH36" s="107"/>
      <c r="AI36" s="92"/>
      <c r="AJ36" s="92"/>
      <c r="AK36" s="92"/>
      <c r="AL36" s="92"/>
      <c r="AM36" s="68"/>
    </row>
    <row r="37" spans="1:39" ht="15.05" customHeight="1" x14ac:dyDescent="0.2">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4"/>
      <c r="AB37" s="185"/>
      <c r="AC37" s="185"/>
      <c r="AD37" s="185"/>
      <c r="AE37" s="185"/>
      <c r="AF37" s="41"/>
      <c r="AG37" s="50"/>
      <c r="AH37" s="186"/>
      <c r="AI37" s="187"/>
      <c r="AJ37" s="187"/>
      <c r="AK37" s="187"/>
      <c r="AL37" s="188"/>
      <c r="AM37" s="68"/>
    </row>
    <row r="38" spans="1:39" ht="15.05" customHeight="1" x14ac:dyDescent="0.2">
      <c r="A38" s="162" t="s">
        <v>52</v>
      </c>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4"/>
      <c r="AB38" s="46"/>
      <c r="AC38" s="46"/>
      <c r="AD38" s="41"/>
      <c r="AE38" s="41"/>
      <c r="AF38" s="41"/>
      <c r="AG38" s="50"/>
      <c r="AH38" s="189"/>
      <c r="AI38" s="92"/>
      <c r="AJ38" s="92"/>
      <c r="AK38" s="92"/>
      <c r="AL38" s="93"/>
      <c r="AM38" s="68"/>
    </row>
    <row r="39" spans="1:39" ht="15.05" customHeight="1" thickBo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4"/>
      <c r="AB39" s="46"/>
      <c r="AC39" s="46"/>
      <c r="AD39" s="41"/>
      <c r="AE39" s="41"/>
      <c r="AF39" s="41"/>
      <c r="AG39" s="50"/>
      <c r="AH39" s="190"/>
      <c r="AI39" s="191"/>
      <c r="AJ39" s="191"/>
      <c r="AK39" s="191"/>
      <c r="AL39" s="192"/>
      <c r="AM39" s="68"/>
    </row>
    <row r="40" spans="1:39" ht="29.95" customHeight="1" x14ac:dyDescent="0.2"/>
    <row r="41" spans="1:39" ht="13.6" customHeight="1" x14ac:dyDescent="0.2">
      <c r="A41" s="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c r="AL41"/>
    </row>
    <row r="42" spans="1:39" ht="15.05" customHeight="1" x14ac:dyDescent="0.2">
      <c r="A42" s="10" t="s">
        <v>58</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3" customFormat="1" ht="15.05" customHeight="1" x14ac:dyDescent="0.2">
      <c r="A43" s="29" t="s">
        <v>0</v>
      </c>
      <c r="B43" s="29"/>
      <c r="C43" s="66" t="s">
        <v>35</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row>
    <row r="44" spans="1:39" s="3" customFormat="1" ht="15.05" customHeight="1" x14ac:dyDescent="0.2">
      <c r="A44" s="29"/>
      <c r="B44" s="29"/>
      <c r="C44" s="66" t="s">
        <v>30</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row>
    <row r="45" spans="1:39" s="3" customFormat="1" ht="15.05" customHeight="1" x14ac:dyDescent="0.2">
      <c r="A45" s="29"/>
      <c r="B45" s="29"/>
      <c r="C45" s="67" t="s">
        <v>28</v>
      </c>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row>
    <row r="46" spans="1:39" s="4" customFormat="1" ht="15.05" customHeight="1" x14ac:dyDescent="0.2">
      <c r="A46" s="6"/>
      <c r="B46" s="6"/>
      <c r="C46" s="66" t="s">
        <v>31</v>
      </c>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39" s="4" customFormat="1" ht="15.05" customHeight="1" x14ac:dyDescent="0.2">
      <c r="A47" s="6"/>
      <c r="B47" s="6"/>
      <c r="C47" s="66" t="s">
        <v>66</v>
      </c>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row>
    <row r="48" spans="1:39" s="4" customFormat="1" ht="15.05" customHeight="1" x14ac:dyDescent="0.2">
      <c r="A48" s="6"/>
      <c r="B48" s="6"/>
      <c r="C48" s="66" t="s">
        <v>60</v>
      </c>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row>
    <row r="49" spans="1:48" s="4" customFormat="1" ht="15.05" customHeight="1" thickBot="1" x14ac:dyDescent="0.25">
      <c r="A49" s="6"/>
      <c r="B49" s="6"/>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1:48" s="4" customFormat="1" ht="15.05" customHeight="1" thickTop="1" thickBot="1" x14ac:dyDescent="0.25">
      <c r="A50" s="6"/>
      <c r="B50" s="104" t="s">
        <v>6</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31"/>
      <c r="AC50" s="31"/>
      <c r="AD50" s="193" t="s">
        <v>70</v>
      </c>
      <c r="AE50" s="194"/>
      <c r="AF50" s="194"/>
      <c r="AG50" s="194"/>
      <c r="AH50" s="194"/>
      <c r="AI50" s="194"/>
      <c r="AJ50" s="194"/>
      <c r="AK50" s="194"/>
      <c r="AL50" s="195"/>
      <c r="AM50" s="31"/>
    </row>
    <row r="51" spans="1:48" s="4" customFormat="1" ht="15.05" customHeight="1" thickBot="1" x14ac:dyDescent="0.25">
      <c r="A51" s="6"/>
      <c r="B51" s="219" t="s">
        <v>23</v>
      </c>
      <c r="C51" s="220"/>
      <c r="D51" s="220"/>
      <c r="E51" s="187"/>
      <c r="F51" s="187"/>
      <c r="G51" s="188"/>
      <c r="H51" s="118" t="s">
        <v>24</v>
      </c>
      <c r="I51" s="118"/>
      <c r="J51" s="215"/>
      <c r="K51" s="108" t="s">
        <v>25</v>
      </c>
      <c r="L51" s="110" t="s">
        <v>26</v>
      </c>
      <c r="M51" s="111"/>
      <c r="N51" s="111"/>
      <c r="O51" s="111"/>
      <c r="P51" s="111"/>
      <c r="Q51" s="111"/>
      <c r="R51" s="111"/>
      <c r="S51" s="111"/>
      <c r="T51" s="110" t="s">
        <v>27</v>
      </c>
      <c r="U51" s="111"/>
      <c r="V51" s="111"/>
      <c r="W51" s="111"/>
      <c r="X51" s="111"/>
      <c r="Y51" s="111"/>
      <c r="Z51" s="111"/>
      <c r="AA51" s="111"/>
      <c r="AD51" s="196"/>
      <c r="AE51" s="197"/>
      <c r="AF51" s="197"/>
      <c r="AG51" s="197"/>
      <c r="AH51" s="197"/>
      <c r="AI51" s="197"/>
      <c r="AJ51" s="197"/>
      <c r="AK51" s="197"/>
      <c r="AL51" s="198"/>
    </row>
    <row r="52" spans="1:48" s="4" customFormat="1" ht="15.05" customHeight="1" thickBot="1" x14ac:dyDescent="0.25">
      <c r="A52" s="6"/>
      <c r="B52" s="221"/>
      <c r="C52" s="222"/>
      <c r="D52" s="222"/>
      <c r="E52" s="223"/>
      <c r="F52" s="223"/>
      <c r="G52" s="224"/>
      <c r="H52" s="216"/>
      <c r="I52" s="216"/>
      <c r="J52" s="217"/>
      <c r="K52" s="109"/>
      <c r="L52" s="112"/>
      <c r="M52" s="112"/>
      <c r="N52" s="112"/>
      <c r="O52" s="112"/>
      <c r="P52" s="112"/>
      <c r="Q52" s="112"/>
      <c r="R52" s="112"/>
      <c r="S52" s="112"/>
      <c r="T52" s="112"/>
      <c r="U52" s="112"/>
      <c r="V52" s="112"/>
      <c r="W52" s="112"/>
      <c r="X52" s="112"/>
      <c r="Y52" s="112"/>
      <c r="Z52" s="112"/>
      <c r="AA52" s="112"/>
      <c r="AD52" s="196"/>
      <c r="AE52" s="197"/>
      <c r="AF52" s="197"/>
      <c r="AG52" s="197"/>
      <c r="AH52" s="197"/>
      <c r="AI52" s="197"/>
      <c r="AJ52" s="197"/>
      <c r="AK52" s="197"/>
      <c r="AL52" s="198"/>
      <c r="AQ52" s="4" t="s">
        <v>96</v>
      </c>
      <c r="AR52" s="4" t="s">
        <v>93</v>
      </c>
      <c r="AS52" s="4" t="s">
        <v>65</v>
      </c>
      <c r="AT52" s="58" t="s">
        <v>94</v>
      </c>
      <c r="AU52" s="4" t="s">
        <v>95</v>
      </c>
      <c r="AV52" s="4" t="s">
        <v>97</v>
      </c>
    </row>
    <row r="53" spans="1:48" ht="15.05" customHeight="1" thickTop="1" x14ac:dyDescent="0.2">
      <c r="A53" s="42"/>
      <c r="B53" s="202" t="s">
        <v>100</v>
      </c>
      <c r="C53" s="203"/>
      <c r="D53" s="203"/>
      <c r="E53" s="208"/>
      <c r="F53" s="208"/>
      <c r="G53" s="209"/>
      <c r="H53" s="90">
        <v>301</v>
      </c>
      <c r="I53" s="91"/>
      <c r="J53" s="94"/>
      <c r="K53" s="43" t="s">
        <v>7</v>
      </c>
      <c r="L53" s="250"/>
      <c r="M53" s="251"/>
      <c r="N53" s="251"/>
      <c r="O53" s="251"/>
      <c r="P53" s="251"/>
      <c r="Q53" s="251"/>
      <c r="R53" s="251"/>
      <c r="S53" s="251"/>
      <c r="T53" s="250"/>
      <c r="U53" s="251"/>
      <c r="V53" s="251"/>
      <c r="W53" s="251"/>
      <c r="X53" s="251"/>
      <c r="Y53" s="251"/>
      <c r="Z53" s="251"/>
      <c r="AA53" s="251"/>
      <c r="AB53" s="81"/>
      <c r="AC53" s="65"/>
      <c r="AD53" s="196"/>
      <c r="AE53" s="197"/>
      <c r="AF53" s="197"/>
      <c r="AG53" s="197"/>
      <c r="AH53" s="197"/>
      <c r="AI53" s="197"/>
      <c r="AJ53" s="197"/>
      <c r="AK53" s="197"/>
      <c r="AL53" s="198"/>
      <c r="AM53" s="68"/>
      <c r="AO53" s="4"/>
      <c r="AP53" s="4"/>
      <c r="AQ53" s="59">
        <f>IF(B53&lt;&gt;"",$G$17,"")</f>
        <v>0</v>
      </c>
      <c r="AR53" s="59" t="str">
        <f>IF(B53="","",B53)</f>
        <v>商学科１</v>
      </c>
      <c r="AS53" s="59">
        <f>IF(H53="","",H53)</f>
        <v>301</v>
      </c>
      <c r="AT53" s="59">
        <f>IF(AS53="","",1)</f>
        <v>1</v>
      </c>
      <c r="AU53" s="59" t="str">
        <f>IF(L53="","",L53)</f>
        <v/>
      </c>
      <c r="AV53" s="59" t="str">
        <f>IF(T53="","",T53)</f>
        <v/>
      </c>
    </row>
    <row r="54" spans="1:48" ht="15.05" customHeight="1" x14ac:dyDescent="0.2">
      <c r="A54" s="36"/>
      <c r="B54" s="90"/>
      <c r="C54" s="91"/>
      <c r="D54" s="91"/>
      <c r="E54" s="92"/>
      <c r="F54" s="92"/>
      <c r="G54" s="93"/>
      <c r="H54" s="90"/>
      <c r="I54" s="91"/>
      <c r="J54" s="94"/>
      <c r="K54" s="44" t="s">
        <v>8</v>
      </c>
      <c r="L54" s="254"/>
      <c r="M54" s="255"/>
      <c r="N54" s="255"/>
      <c r="O54" s="255"/>
      <c r="P54" s="255"/>
      <c r="Q54" s="255"/>
      <c r="R54" s="255"/>
      <c r="S54" s="255"/>
      <c r="T54" s="254"/>
      <c r="U54" s="255"/>
      <c r="V54" s="255"/>
      <c r="W54" s="255"/>
      <c r="X54" s="255"/>
      <c r="Y54" s="255"/>
      <c r="Z54" s="255"/>
      <c r="AA54" s="256"/>
      <c r="AB54" s="64"/>
      <c r="AC54" s="65"/>
      <c r="AD54" s="196"/>
      <c r="AE54" s="197"/>
      <c r="AF54" s="197"/>
      <c r="AG54" s="197"/>
      <c r="AH54" s="197"/>
      <c r="AI54" s="197"/>
      <c r="AJ54" s="197"/>
      <c r="AK54" s="197"/>
      <c r="AL54" s="198"/>
      <c r="AM54" s="68"/>
      <c r="AO54" s="59"/>
      <c r="AP54" s="59"/>
      <c r="AQ54" s="61">
        <f>IF(AQ53="","",AQ53)</f>
        <v>0</v>
      </c>
      <c r="AR54" s="4" t="str">
        <f>IF(AR53="","",AR53)</f>
        <v>商学科１</v>
      </c>
      <c r="AS54" s="4">
        <f>IF(AS53="","",AS53)</f>
        <v>301</v>
      </c>
      <c r="AT54" s="61">
        <f>IF(AS54="","",2)</f>
        <v>2</v>
      </c>
      <c r="AU54" s="4" t="str">
        <f t="shared" ref="AU54:AU70" si="0">IF(L54="","",L54)</f>
        <v/>
      </c>
      <c r="AV54" s="4" t="str">
        <f t="shared" ref="AV54:AV70" si="1">IF(T54="","",T54)</f>
        <v/>
      </c>
    </row>
    <row r="55" spans="1:48" ht="15.05" customHeight="1" x14ac:dyDescent="0.2">
      <c r="A55" s="42"/>
      <c r="B55" s="82" t="s">
        <v>101</v>
      </c>
      <c r="C55" s="83"/>
      <c r="D55" s="83"/>
      <c r="E55" s="84"/>
      <c r="F55" s="84"/>
      <c r="G55" s="85"/>
      <c r="H55" s="82">
        <v>302</v>
      </c>
      <c r="I55" s="83"/>
      <c r="J55" s="86"/>
      <c r="K55" s="57" t="s">
        <v>7</v>
      </c>
      <c r="L55" s="237"/>
      <c r="M55" s="238"/>
      <c r="N55" s="238"/>
      <c r="O55" s="238"/>
      <c r="P55" s="238"/>
      <c r="Q55" s="238"/>
      <c r="R55" s="238"/>
      <c r="S55" s="239"/>
      <c r="T55" s="237"/>
      <c r="U55" s="238"/>
      <c r="V55" s="238"/>
      <c r="W55" s="238"/>
      <c r="X55" s="238"/>
      <c r="Y55" s="238"/>
      <c r="Z55" s="238"/>
      <c r="AA55" s="239"/>
      <c r="AB55" s="64"/>
      <c r="AC55" s="65"/>
      <c r="AD55" s="196"/>
      <c r="AE55" s="197"/>
      <c r="AF55" s="197"/>
      <c r="AG55" s="197"/>
      <c r="AH55" s="197"/>
      <c r="AI55" s="197"/>
      <c r="AJ55" s="197"/>
      <c r="AK55" s="197"/>
      <c r="AL55" s="198"/>
      <c r="AM55" s="68"/>
      <c r="AO55" s="4"/>
      <c r="AP55" s="4"/>
      <c r="AQ55" s="59">
        <f t="shared" ref="AQ55" si="2">IF(B55&lt;&gt;"",$G$17,"")</f>
        <v>0</v>
      </c>
      <c r="AR55" s="59" t="str">
        <f>IF(B55="","",B55)</f>
        <v>商学科２</v>
      </c>
      <c r="AS55" s="59">
        <f t="shared" ref="AS55" si="3">IF(H55="","",H55)</f>
        <v>302</v>
      </c>
      <c r="AT55" s="59">
        <f t="shared" ref="AT55" si="4">IF(AS55="","",1)</f>
        <v>1</v>
      </c>
      <c r="AU55" s="59" t="str">
        <f t="shared" si="0"/>
        <v/>
      </c>
      <c r="AV55" s="59" t="str">
        <f t="shared" si="1"/>
        <v/>
      </c>
    </row>
    <row r="56" spans="1:48" ht="15.05" customHeight="1" x14ac:dyDescent="0.2">
      <c r="A56" s="36"/>
      <c r="B56" s="82"/>
      <c r="C56" s="83"/>
      <c r="D56" s="83"/>
      <c r="E56" s="84"/>
      <c r="F56" s="84"/>
      <c r="G56" s="85"/>
      <c r="H56" s="82"/>
      <c r="I56" s="83"/>
      <c r="J56" s="86"/>
      <c r="K56" s="57" t="s">
        <v>8</v>
      </c>
      <c r="L56" s="237"/>
      <c r="M56" s="238"/>
      <c r="N56" s="238"/>
      <c r="O56" s="238"/>
      <c r="P56" s="238"/>
      <c r="Q56" s="238"/>
      <c r="R56" s="238"/>
      <c r="S56" s="239"/>
      <c r="T56" s="237"/>
      <c r="U56" s="238"/>
      <c r="V56" s="238"/>
      <c r="W56" s="238"/>
      <c r="X56" s="238"/>
      <c r="Y56" s="238"/>
      <c r="Z56" s="238"/>
      <c r="AA56" s="239"/>
      <c r="AB56" s="64"/>
      <c r="AC56" s="65"/>
      <c r="AD56" s="196"/>
      <c r="AE56" s="197"/>
      <c r="AF56" s="197"/>
      <c r="AG56" s="197"/>
      <c r="AH56" s="197"/>
      <c r="AI56" s="197"/>
      <c r="AJ56" s="197"/>
      <c r="AK56" s="197"/>
      <c r="AL56" s="198"/>
      <c r="AM56" s="68"/>
      <c r="AO56" s="59"/>
      <c r="AP56" s="59"/>
      <c r="AQ56" s="61">
        <f t="shared" ref="AQ56" si="5">IF(AQ55="","",AQ55)</f>
        <v>0</v>
      </c>
      <c r="AR56" s="4" t="str">
        <f>IF(AR55="","",AR55)</f>
        <v>商学科２</v>
      </c>
      <c r="AS56" s="4">
        <f t="shared" ref="AS56" si="6">IF(AS55="","",AS55)</f>
        <v>302</v>
      </c>
      <c r="AT56" s="4">
        <f t="shared" ref="AT56" si="7">IF(AS56="","",2)</f>
        <v>2</v>
      </c>
      <c r="AU56" s="4" t="str">
        <f t="shared" si="0"/>
        <v/>
      </c>
      <c r="AV56" s="4" t="str">
        <f t="shared" si="1"/>
        <v/>
      </c>
    </row>
    <row r="57" spans="1:48" ht="15.05" customHeight="1" x14ac:dyDescent="0.2">
      <c r="A57" s="42"/>
      <c r="B57" s="82" t="s">
        <v>102</v>
      </c>
      <c r="C57" s="83"/>
      <c r="D57" s="83"/>
      <c r="E57" s="84"/>
      <c r="F57" s="84"/>
      <c r="G57" s="85"/>
      <c r="H57" s="82">
        <v>303</v>
      </c>
      <c r="I57" s="83"/>
      <c r="J57" s="86"/>
      <c r="K57" s="57" t="s">
        <v>7</v>
      </c>
      <c r="L57" s="237"/>
      <c r="M57" s="238"/>
      <c r="N57" s="238"/>
      <c r="O57" s="238"/>
      <c r="P57" s="238"/>
      <c r="Q57" s="238"/>
      <c r="R57" s="238"/>
      <c r="S57" s="239"/>
      <c r="T57" s="237"/>
      <c r="U57" s="238"/>
      <c r="V57" s="238"/>
      <c r="W57" s="238"/>
      <c r="X57" s="238"/>
      <c r="Y57" s="238"/>
      <c r="Z57" s="238"/>
      <c r="AA57" s="239"/>
      <c r="AB57" s="64"/>
      <c r="AC57" s="65"/>
      <c r="AD57" s="196"/>
      <c r="AE57" s="197"/>
      <c r="AF57" s="197"/>
      <c r="AG57" s="197"/>
      <c r="AH57" s="197"/>
      <c r="AI57" s="197"/>
      <c r="AJ57" s="197"/>
      <c r="AK57" s="197"/>
      <c r="AL57" s="198"/>
      <c r="AM57" s="68"/>
      <c r="AO57" s="4"/>
      <c r="AP57" s="4"/>
      <c r="AQ57" s="59">
        <f t="shared" ref="AQ57" si="8">IF(B57&lt;&gt;"",$G$17,"")</f>
        <v>0</v>
      </c>
      <c r="AR57" s="59" t="str">
        <f>IF(B57="","",B57)</f>
        <v>商学科３</v>
      </c>
      <c r="AS57" s="59">
        <f t="shared" ref="AS57" si="9">IF(H57="","",H57)</f>
        <v>303</v>
      </c>
      <c r="AT57" s="59">
        <f t="shared" ref="AT57:AT69" si="10">IF(AS57="","",1)</f>
        <v>1</v>
      </c>
      <c r="AU57" s="59" t="str">
        <f t="shared" si="0"/>
        <v/>
      </c>
      <c r="AV57" s="59" t="str">
        <f t="shared" si="1"/>
        <v/>
      </c>
    </row>
    <row r="58" spans="1:48" ht="15.05" customHeight="1" x14ac:dyDescent="0.2">
      <c r="A58" s="36"/>
      <c r="B58" s="82"/>
      <c r="C58" s="83"/>
      <c r="D58" s="83"/>
      <c r="E58" s="84"/>
      <c r="F58" s="84"/>
      <c r="G58" s="85"/>
      <c r="H58" s="82"/>
      <c r="I58" s="83"/>
      <c r="J58" s="86"/>
      <c r="K58" s="57" t="s">
        <v>8</v>
      </c>
      <c r="L58" s="237"/>
      <c r="M58" s="238"/>
      <c r="N58" s="238"/>
      <c r="O58" s="238"/>
      <c r="P58" s="238"/>
      <c r="Q58" s="238"/>
      <c r="R58" s="238"/>
      <c r="S58" s="239"/>
      <c r="T58" s="237"/>
      <c r="U58" s="238"/>
      <c r="V58" s="238"/>
      <c r="W58" s="238"/>
      <c r="X58" s="238"/>
      <c r="Y58" s="238"/>
      <c r="Z58" s="238"/>
      <c r="AA58" s="239"/>
      <c r="AB58" s="64"/>
      <c r="AC58" s="65"/>
      <c r="AD58" s="196"/>
      <c r="AE58" s="197"/>
      <c r="AF58" s="197"/>
      <c r="AG58" s="197"/>
      <c r="AH58" s="197"/>
      <c r="AI58" s="197"/>
      <c r="AJ58" s="197"/>
      <c r="AK58" s="197"/>
      <c r="AL58" s="198"/>
      <c r="AM58" s="68"/>
      <c r="AO58" s="59"/>
      <c r="AP58" s="59"/>
      <c r="AQ58" s="61">
        <f t="shared" ref="AQ58" si="11">IF(AQ57="","",AQ57)</f>
        <v>0</v>
      </c>
      <c r="AR58" s="4" t="str">
        <f>IF(AR57="","",AR57)</f>
        <v>商学科３</v>
      </c>
      <c r="AS58" s="4">
        <f t="shared" ref="AS58" si="12">IF(AS57="","",AS57)</f>
        <v>303</v>
      </c>
      <c r="AT58" s="4">
        <f t="shared" ref="AT58:AT70" si="13">IF(AS58="","",2)</f>
        <v>2</v>
      </c>
      <c r="AU58" s="4" t="str">
        <f t="shared" si="0"/>
        <v/>
      </c>
      <c r="AV58" s="4" t="str">
        <f t="shared" si="1"/>
        <v/>
      </c>
    </row>
    <row r="59" spans="1:48" ht="15.05" customHeight="1" x14ac:dyDescent="0.2">
      <c r="A59" s="42"/>
      <c r="B59" s="82"/>
      <c r="C59" s="83"/>
      <c r="D59" s="83"/>
      <c r="E59" s="84"/>
      <c r="F59" s="84"/>
      <c r="G59" s="85"/>
      <c r="H59" s="82"/>
      <c r="I59" s="83"/>
      <c r="J59" s="86"/>
      <c r="K59" s="57" t="s">
        <v>7</v>
      </c>
      <c r="L59" s="237"/>
      <c r="M59" s="238"/>
      <c r="N59" s="238"/>
      <c r="O59" s="238"/>
      <c r="P59" s="238"/>
      <c r="Q59" s="238"/>
      <c r="R59" s="238"/>
      <c r="S59" s="239"/>
      <c r="T59" s="237"/>
      <c r="U59" s="238"/>
      <c r="V59" s="238"/>
      <c r="W59" s="238"/>
      <c r="X59" s="238"/>
      <c r="Y59" s="238"/>
      <c r="Z59" s="238"/>
      <c r="AA59" s="239"/>
      <c r="AB59" s="64"/>
      <c r="AC59" s="65"/>
      <c r="AD59" s="196"/>
      <c r="AE59" s="197"/>
      <c r="AF59" s="197"/>
      <c r="AG59" s="197"/>
      <c r="AH59" s="197"/>
      <c r="AI59" s="197"/>
      <c r="AJ59" s="197"/>
      <c r="AK59" s="197"/>
      <c r="AL59" s="198"/>
      <c r="AM59" s="68"/>
      <c r="AO59" s="4"/>
      <c r="AP59" s="4"/>
      <c r="AQ59" s="59" t="str">
        <f t="shared" ref="AQ59" si="14">IF(B59&lt;&gt;"",$G$17,"")</f>
        <v/>
      </c>
      <c r="AR59" s="59" t="str">
        <f t="shared" ref="AR59" si="15">IF(B59="","",B59)</f>
        <v/>
      </c>
      <c r="AS59" s="59" t="str">
        <f t="shared" ref="AS59" si="16">IF(H59="","",H59)</f>
        <v/>
      </c>
      <c r="AT59" s="59" t="str">
        <f t="shared" si="10"/>
        <v/>
      </c>
      <c r="AU59" s="59" t="str">
        <f t="shared" si="0"/>
        <v/>
      </c>
      <c r="AV59" s="59" t="str">
        <f t="shared" si="1"/>
        <v/>
      </c>
    </row>
    <row r="60" spans="1:48" ht="15.05" customHeight="1" x14ac:dyDescent="0.2">
      <c r="A60" s="36"/>
      <c r="B60" s="82"/>
      <c r="C60" s="83"/>
      <c r="D60" s="83"/>
      <c r="E60" s="84"/>
      <c r="F60" s="84"/>
      <c r="G60" s="85"/>
      <c r="H60" s="82"/>
      <c r="I60" s="83"/>
      <c r="J60" s="86"/>
      <c r="K60" s="57" t="s">
        <v>8</v>
      </c>
      <c r="L60" s="237"/>
      <c r="M60" s="238"/>
      <c r="N60" s="238"/>
      <c r="O60" s="238"/>
      <c r="P60" s="238"/>
      <c r="Q60" s="238"/>
      <c r="R60" s="238"/>
      <c r="S60" s="239"/>
      <c r="T60" s="237"/>
      <c r="U60" s="238"/>
      <c r="V60" s="238"/>
      <c r="W60" s="238"/>
      <c r="X60" s="238"/>
      <c r="Y60" s="238"/>
      <c r="Z60" s="238"/>
      <c r="AA60" s="239"/>
      <c r="AB60" s="64"/>
      <c r="AC60" s="65"/>
      <c r="AD60" s="196"/>
      <c r="AE60" s="197"/>
      <c r="AF60" s="197"/>
      <c r="AG60" s="197"/>
      <c r="AH60" s="197"/>
      <c r="AI60" s="197"/>
      <c r="AJ60" s="197"/>
      <c r="AK60" s="197"/>
      <c r="AL60" s="198"/>
      <c r="AM60" s="68"/>
      <c r="AN60" s="2"/>
      <c r="AO60" s="60"/>
      <c r="AP60" s="60"/>
      <c r="AQ60" s="61" t="str">
        <f t="shared" ref="AQ60:AS60" si="17">IF(AQ59="","",AQ59)</f>
        <v/>
      </c>
      <c r="AR60" s="4" t="str">
        <f t="shared" si="17"/>
        <v/>
      </c>
      <c r="AS60" s="4" t="str">
        <f t="shared" si="17"/>
        <v/>
      </c>
      <c r="AT60" s="4" t="str">
        <f t="shared" si="13"/>
        <v/>
      </c>
      <c r="AU60" s="61" t="str">
        <f t="shared" si="0"/>
        <v/>
      </c>
      <c r="AV60" s="61" t="str">
        <f t="shared" si="1"/>
        <v/>
      </c>
    </row>
    <row r="61" spans="1:48" ht="15.05" customHeight="1" x14ac:dyDescent="0.2">
      <c r="A61" s="42"/>
      <c r="B61" s="82"/>
      <c r="C61" s="83"/>
      <c r="D61" s="83"/>
      <c r="E61" s="84"/>
      <c r="F61" s="84"/>
      <c r="G61" s="85"/>
      <c r="H61" s="82"/>
      <c r="I61" s="83"/>
      <c r="J61" s="86"/>
      <c r="K61" s="57" t="s">
        <v>7</v>
      </c>
      <c r="L61" s="237"/>
      <c r="M61" s="238"/>
      <c r="N61" s="238"/>
      <c r="O61" s="238"/>
      <c r="P61" s="238"/>
      <c r="Q61" s="238"/>
      <c r="R61" s="238"/>
      <c r="S61" s="239"/>
      <c r="T61" s="237"/>
      <c r="U61" s="238"/>
      <c r="V61" s="238"/>
      <c r="W61" s="238"/>
      <c r="X61" s="238"/>
      <c r="Y61" s="238"/>
      <c r="Z61" s="238"/>
      <c r="AA61" s="239"/>
      <c r="AB61" s="64"/>
      <c r="AC61" s="65"/>
      <c r="AD61" s="196"/>
      <c r="AE61" s="197"/>
      <c r="AF61" s="197"/>
      <c r="AG61" s="197"/>
      <c r="AH61" s="197"/>
      <c r="AI61" s="197"/>
      <c r="AJ61" s="197"/>
      <c r="AK61" s="197"/>
      <c r="AL61" s="198"/>
      <c r="AM61" s="68"/>
      <c r="AN61" s="2"/>
      <c r="AO61" s="60"/>
      <c r="AP61" s="60"/>
      <c r="AQ61" s="59" t="str">
        <f t="shared" ref="AQ61" si="18">IF(B61&lt;&gt;"",$G$17,"")</f>
        <v/>
      </c>
      <c r="AR61" s="59" t="str">
        <f t="shared" ref="AR61" si="19">IF(B61="","",B61)</f>
        <v/>
      </c>
      <c r="AS61" s="59" t="str">
        <f t="shared" ref="AS61" si="20">IF(H61="","",H61)</f>
        <v/>
      </c>
      <c r="AT61" s="59" t="str">
        <f t="shared" si="10"/>
        <v/>
      </c>
      <c r="AU61" s="59" t="str">
        <f t="shared" si="0"/>
        <v/>
      </c>
      <c r="AV61" s="59" t="str">
        <f t="shared" si="1"/>
        <v/>
      </c>
    </row>
    <row r="62" spans="1:48" ht="15.05" customHeight="1" x14ac:dyDescent="0.2">
      <c r="A62" s="36"/>
      <c r="B62" s="82"/>
      <c r="C62" s="83"/>
      <c r="D62" s="83"/>
      <c r="E62" s="84"/>
      <c r="F62" s="84"/>
      <c r="G62" s="85"/>
      <c r="H62" s="82"/>
      <c r="I62" s="83"/>
      <c r="J62" s="86"/>
      <c r="K62" s="57" t="s">
        <v>8</v>
      </c>
      <c r="L62" s="237"/>
      <c r="M62" s="238"/>
      <c r="N62" s="238"/>
      <c r="O62" s="238"/>
      <c r="P62" s="238"/>
      <c r="Q62" s="238"/>
      <c r="R62" s="238"/>
      <c r="S62" s="239"/>
      <c r="T62" s="237"/>
      <c r="U62" s="238"/>
      <c r="V62" s="238"/>
      <c r="W62" s="238"/>
      <c r="X62" s="238"/>
      <c r="Y62" s="238"/>
      <c r="Z62" s="238"/>
      <c r="AA62" s="239"/>
      <c r="AB62" s="64"/>
      <c r="AC62" s="65"/>
      <c r="AD62" s="196"/>
      <c r="AE62" s="197"/>
      <c r="AF62" s="197"/>
      <c r="AG62" s="197"/>
      <c r="AH62" s="197"/>
      <c r="AI62" s="197"/>
      <c r="AJ62" s="197"/>
      <c r="AK62" s="197"/>
      <c r="AL62" s="198"/>
      <c r="AM62" s="68"/>
      <c r="AQ62" s="61" t="str">
        <f t="shared" ref="AQ62:AS62" si="21">IF(AQ61="","",AQ61)</f>
        <v/>
      </c>
      <c r="AR62" s="4" t="str">
        <f t="shared" si="21"/>
        <v/>
      </c>
      <c r="AS62" s="4" t="str">
        <f t="shared" si="21"/>
        <v/>
      </c>
      <c r="AT62" s="4" t="str">
        <f t="shared" si="13"/>
        <v/>
      </c>
      <c r="AU62" s="61" t="str">
        <f t="shared" si="0"/>
        <v/>
      </c>
      <c r="AV62" s="61" t="str">
        <f t="shared" si="1"/>
        <v/>
      </c>
    </row>
    <row r="63" spans="1:48" ht="15.05" customHeight="1" x14ac:dyDescent="0.2">
      <c r="A63" s="42"/>
      <c r="B63" s="82"/>
      <c r="C63" s="83"/>
      <c r="D63" s="83"/>
      <c r="E63" s="84"/>
      <c r="F63" s="84"/>
      <c r="G63" s="85"/>
      <c r="H63" s="82"/>
      <c r="I63" s="83"/>
      <c r="J63" s="86"/>
      <c r="K63" s="57" t="s">
        <v>7</v>
      </c>
      <c r="L63" s="237"/>
      <c r="M63" s="238"/>
      <c r="N63" s="238"/>
      <c r="O63" s="238"/>
      <c r="P63" s="238"/>
      <c r="Q63" s="238"/>
      <c r="R63" s="238"/>
      <c r="S63" s="239"/>
      <c r="T63" s="237"/>
      <c r="U63" s="238"/>
      <c r="V63" s="238"/>
      <c r="W63" s="238"/>
      <c r="X63" s="238"/>
      <c r="Y63" s="238"/>
      <c r="Z63" s="238"/>
      <c r="AA63" s="239"/>
      <c r="AB63" s="64"/>
      <c r="AC63" s="65"/>
      <c r="AD63" s="196"/>
      <c r="AE63" s="197"/>
      <c r="AF63" s="197"/>
      <c r="AG63" s="197"/>
      <c r="AH63" s="197"/>
      <c r="AI63" s="197"/>
      <c r="AJ63" s="197"/>
      <c r="AK63" s="197"/>
      <c r="AL63" s="198"/>
      <c r="AM63" s="68"/>
      <c r="AQ63" s="59" t="str">
        <f t="shared" ref="AQ63" si="22">IF(B63&lt;&gt;"",$G$17,"")</f>
        <v/>
      </c>
      <c r="AR63" s="59" t="str">
        <f t="shared" ref="AR63" si="23">IF(B63="","",B63)</f>
        <v/>
      </c>
      <c r="AS63" s="59" t="str">
        <f t="shared" ref="AS63" si="24">IF(H63="","",H63)</f>
        <v/>
      </c>
      <c r="AT63" s="59" t="str">
        <f t="shared" si="10"/>
        <v/>
      </c>
      <c r="AU63" s="59" t="str">
        <f t="shared" si="0"/>
        <v/>
      </c>
      <c r="AV63" s="59" t="str">
        <f t="shared" si="1"/>
        <v/>
      </c>
    </row>
    <row r="64" spans="1:48" ht="15.05" customHeight="1" x14ac:dyDescent="0.2">
      <c r="A64" s="36"/>
      <c r="B64" s="82"/>
      <c r="C64" s="83"/>
      <c r="D64" s="83"/>
      <c r="E64" s="84"/>
      <c r="F64" s="84"/>
      <c r="G64" s="85"/>
      <c r="H64" s="82"/>
      <c r="I64" s="83"/>
      <c r="J64" s="86"/>
      <c r="K64" s="57" t="s">
        <v>8</v>
      </c>
      <c r="L64" s="237"/>
      <c r="M64" s="238"/>
      <c r="N64" s="238"/>
      <c r="O64" s="238"/>
      <c r="P64" s="238"/>
      <c r="Q64" s="238"/>
      <c r="R64" s="238"/>
      <c r="S64" s="239"/>
      <c r="T64" s="237"/>
      <c r="U64" s="238"/>
      <c r="V64" s="238"/>
      <c r="W64" s="238"/>
      <c r="X64" s="238"/>
      <c r="Y64" s="238"/>
      <c r="Z64" s="238"/>
      <c r="AA64" s="239"/>
      <c r="AB64" s="64"/>
      <c r="AC64" s="65"/>
      <c r="AD64" s="196"/>
      <c r="AE64" s="197"/>
      <c r="AF64" s="197"/>
      <c r="AG64" s="197"/>
      <c r="AH64" s="197"/>
      <c r="AI64" s="197"/>
      <c r="AJ64" s="197"/>
      <c r="AK64" s="197"/>
      <c r="AL64" s="198"/>
      <c r="AM64" s="68"/>
      <c r="AQ64" s="61" t="str">
        <f t="shared" ref="AQ64:AS64" si="25">IF(AQ63="","",AQ63)</f>
        <v/>
      </c>
      <c r="AR64" s="4" t="str">
        <f t="shared" si="25"/>
        <v/>
      </c>
      <c r="AS64" s="4" t="str">
        <f t="shared" si="25"/>
        <v/>
      </c>
      <c r="AT64" s="4" t="str">
        <f t="shared" si="13"/>
        <v/>
      </c>
      <c r="AU64" s="61" t="str">
        <f t="shared" si="0"/>
        <v/>
      </c>
      <c r="AV64" s="61" t="str">
        <f t="shared" si="1"/>
        <v/>
      </c>
    </row>
    <row r="65" spans="1:48" ht="15.05" customHeight="1" x14ac:dyDescent="0.2">
      <c r="A65" s="42"/>
      <c r="B65" s="82"/>
      <c r="C65" s="83"/>
      <c r="D65" s="83"/>
      <c r="E65" s="84"/>
      <c r="F65" s="84"/>
      <c r="G65" s="85"/>
      <c r="H65" s="82"/>
      <c r="I65" s="83"/>
      <c r="J65" s="86"/>
      <c r="K65" s="57" t="s">
        <v>7</v>
      </c>
      <c r="L65" s="253"/>
      <c r="M65" s="238"/>
      <c r="N65" s="238"/>
      <c r="O65" s="238"/>
      <c r="P65" s="238"/>
      <c r="Q65" s="238"/>
      <c r="R65" s="238"/>
      <c r="S65" s="239"/>
      <c r="T65" s="237"/>
      <c r="U65" s="238"/>
      <c r="V65" s="238"/>
      <c r="W65" s="238"/>
      <c r="X65" s="238"/>
      <c r="Y65" s="238"/>
      <c r="Z65" s="238"/>
      <c r="AA65" s="239"/>
      <c r="AB65" s="64"/>
      <c r="AC65" s="65"/>
      <c r="AD65" s="196"/>
      <c r="AE65" s="197"/>
      <c r="AF65" s="197"/>
      <c r="AG65" s="197"/>
      <c r="AH65" s="197"/>
      <c r="AI65" s="197"/>
      <c r="AJ65" s="197"/>
      <c r="AK65" s="197"/>
      <c r="AL65" s="198"/>
      <c r="AM65" s="68"/>
      <c r="AQ65" s="59" t="str">
        <f t="shared" ref="AQ65" si="26">IF(B65&lt;&gt;"",$G$17,"")</f>
        <v/>
      </c>
      <c r="AR65" s="59" t="str">
        <f t="shared" ref="AR65" si="27">IF(B65="","",B65)</f>
        <v/>
      </c>
      <c r="AS65" s="59" t="str">
        <f t="shared" ref="AS65" si="28">IF(H65="","",H65)</f>
        <v/>
      </c>
      <c r="AT65" s="59" t="str">
        <f t="shared" si="10"/>
        <v/>
      </c>
      <c r="AU65" s="59" t="str">
        <f t="shared" si="0"/>
        <v/>
      </c>
      <c r="AV65" s="59" t="str">
        <f t="shared" si="1"/>
        <v/>
      </c>
    </row>
    <row r="66" spans="1:48" ht="15.05" customHeight="1" x14ac:dyDescent="0.2">
      <c r="A66" s="36"/>
      <c r="B66" s="82"/>
      <c r="C66" s="83"/>
      <c r="D66" s="83"/>
      <c r="E66" s="84"/>
      <c r="F66" s="84"/>
      <c r="G66" s="85"/>
      <c r="H66" s="82"/>
      <c r="I66" s="83"/>
      <c r="J66" s="86"/>
      <c r="K66" s="57" t="s">
        <v>8</v>
      </c>
      <c r="L66" s="237"/>
      <c r="M66" s="238"/>
      <c r="N66" s="238"/>
      <c r="O66" s="238"/>
      <c r="P66" s="238"/>
      <c r="Q66" s="238"/>
      <c r="R66" s="238"/>
      <c r="S66" s="239"/>
      <c r="T66" s="237"/>
      <c r="U66" s="238"/>
      <c r="V66" s="238"/>
      <c r="W66" s="238"/>
      <c r="X66" s="238"/>
      <c r="Y66" s="238"/>
      <c r="Z66" s="238"/>
      <c r="AA66" s="239"/>
      <c r="AB66" s="64"/>
      <c r="AC66" s="65"/>
      <c r="AD66" s="196"/>
      <c r="AE66" s="197"/>
      <c r="AF66" s="197"/>
      <c r="AG66" s="197"/>
      <c r="AH66" s="197"/>
      <c r="AI66" s="197"/>
      <c r="AJ66" s="197"/>
      <c r="AK66" s="197"/>
      <c r="AL66" s="198"/>
      <c r="AM66" s="68"/>
      <c r="AQ66" s="61" t="str">
        <f t="shared" ref="AQ66:AS66" si="29">IF(AQ65="","",AQ65)</f>
        <v/>
      </c>
      <c r="AR66" s="4" t="str">
        <f t="shared" si="29"/>
        <v/>
      </c>
      <c r="AS66" s="4" t="str">
        <f t="shared" si="29"/>
        <v/>
      </c>
      <c r="AT66" s="4" t="str">
        <f t="shared" si="13"/>
        <v/>
      </c>
      <c r="AU66" s="61" t="str">
        <f t="shared" si="0"/>
        <v/>
      </c>
      <c r="AV66" s="61" t="str">
        <f t="shared" si="1"/>
        <v/>
      </c>
    </row>
    <row r="67" spans="1:48" ht="15.05" customHeight="1" x14ac:dyDescent="0.2">
      <c r="A67" s="42"/>
      <c r="B67" s="90"/>
      <c r="C67" s="91"/>
      <c r="D67" s="91"/>
      <c r="E67" s="92"/>
      <c r="F67" s="92"/>
      <c r="G67" s="93"/>
      <c r="H67" s="90"/>
      <c r="I67" s="91"/>
      <c r="J67" s="94"/>
      <c r="K67" s="56" t="s">
        <v>7</v>
      </c>
      <c r="L67" s="247"/>
      <c r="M67" s="248"/>
      <c r="N67" s="248"/>
      <c r="O67" s="248"/>
      <c r="P67" s="248"/>
      <c r="Q67" s="248"/>
      <c r="R67" s="248"/>
      <c r="S67" s="249"/>
      <c r="T67" s="247"/>
      <c r="U67" s="248"/>
      <c r="V67" s="248"/>
      <c r="W67" s="248"/>
      <c r="X67" s="248"/>
      <c r="Y67" s="248"/>
      <c r="Z67" s="248"/>
      <c r="AA67" s="249"/>
      <c r="AB67" s="64"/>
      <c r="AC67" s="65"/>
      <c r="AD67" s="196"/>
      <c r="AE67" s="197"/>
      <c r="AF67" s="197"/>
      <c r="AG67" s="197"/>
      <c r="AH67" s="197"/>
      <c r="AI67" s="197"/>
      <c r="AJ67" s="197"/>
      <c r="AK67" s="197"/>
      <c r="AL67" s="198"/>
      <c r="AM67" s="68"/>
      <c r="AQ67" s="59" t="str">
        <f t="shared" ref="AQ67" si="30">IF(B67&lt;&gt;"",$G$17,"")</f>
        <v/>
      </c>
      <c r="AR67" s="59" t="str">
        <f t="shared" ref="AR67" si="31">IF(B67="","",B67)</f>
        <v/>
      </c>
      <c r="AS67" s="59" t="str">
        <f t="shared" ref="AS67" si="32">IF(H67="","",H67)</f>
        <v/>
      </c>
      <c r="AT67" s="59" t="str">
        <f t="shared" si="10"/>
        <v/>
      </c>
      <c r="AU67" s="59" t="str">
        <f t="shared" si="0"/>
        <v/>
      </c>
      <c r="AV67" s="59" t="str">
        <f t="shared" si="1"/>
        <v/>
      </c>
    </row>
    <row r="68" spans="1:48" ht="15.05" customHeight="1" thickBot="1" x14ac:dyDescent="0.25">
      <c r="A68" s="36"/>
      <c r="B68" s="90"/>
      <c r="C68" s="91"/>
      <c r="D68" s="91"/>
      <c r="E68" s="92"/>
      <c r="F68" s="92"/>
      <c r="G68" s="93"/>
      <c r="H68" s="90"/>
      <c r="I68" s="91"/>
      <c r="J68" s="94"/>
      <c r="K68" s="44" t="s">
        <v>8</v>
      </c>
      <c r="L68" s="250"/>
      <c r="M68" s="251"/>
      <c r="N68" s="251"/>
      <c r="O68" s="251"/>
      <c r="P68" s="251"/>
      <c r="Q68" s="251"/>
      <c r="R68" s="251"/>
      <c r="S68" s="252"/>
      <c r="T68" s="250"/>
      <c r="U68" s="251"/>
      <c r="V68" s="251"/>
      <c r="W68" s="251"/>
      <c r="X68" s="251"/>
      <c r="Y68" s="251"/>
      <c r="Z68" s="251"/>
      <c r="AA68" s="252"/>
      <c r="AB68" s="64"/>
      <c r="AC68" s="65"/>
      <c r="AD68" s="196"/>
      <c r="AE68" s="197"/>
      <c r="AF68" s="197"/>
      <c r="AG68" s="197"/>
      <c r="AH68" s="197"/>
      <c r="AI68" s="197"/>
      <c r="AJ68" s="197"/>
      <c r="AK68" s="197"/>
      <c r="AL68" s="198"/>
      <c r="AM68" s="68"/>
      <c r="AQ68" s="59" t="str">
        <f t="shared" ref="AQ68:AS68" si="33">IF(AQ67="","",AQ67)</f>
        <v/>
      </c>
      <c r="AR68" s="4" t="str">
        <f t="shared" si="33"/>
        <v/>
      </c>
      <c r="AS68" s="4" t="str">
        <f t="shared" si="33"/>
        <v/>
      </c>
      <c r="AT68" s="4" t="str">
        <f t="shared" si="13"/>
        <v/>
      </c>
      <c r="AU68" s="4" t="str">
        <f t="shared" si="0"/>
        <v/>
      </c>
      <c r="AV68" s="4" t="str">
        <f t="shared" si="1"/>
        <v/>
      </c>
    </row>
    <row r="69" spans="1:48" ht="15.05" customHeight="1" thickTop="1" thickBot="1" x14ac:dyDescent="0.25">
      <c r="A69" s="42"/>
      <c r="B69" s="202" t="s">
        <v>9</v>
      </c>
      <c r="C69" s="203"/>
      <c r="D69" s="203"/>
      <c r="E69" s="208"/>
      <c r="F69" s="208"/>
      <c r="G69" s="209"/>
      <c r="H69" s="202">
        <v>999</v>
      </c>
      <c r="I69" s="203"/>
      <c r="J69" s="204"/>
      <c r="K69" s="49" t="s">
        <v>7</v>
      </c>
      <c r="L69" s="241">
        <f>SUMIF(K53:K68,K53,L53:S68)</f>
        <v>0</v>
      </c>
      <c r="M69" s="242"/>
      <c r="N69" s="242"/>
      <c r="O69" s="242"/>
      <c r="P69" s="242"/>
      <c r="Q69" s="242"/>
      <c r="R69" s="242"/>
      <c r="S69" s="243"/>
      <c r="T69" s="241">
        <f>SUMIF(K53:K68,K53,T53:AA68)</f>
        <v>0</v>
      </c>
      <c r="U69" s="242"/>
      <c r="V69" s="242"/>
      <c r="W69" s="242"/>
      <c r="X69" s="242"/>
      <c r="Y69" s="242"/>
      <c r="Z69" s="242"/>
      <c r="AA69" s="243"/>
      <c r="AB69" s="64"/>
      <c r="AC69" s="65"/>
      <c r="AD69" s="196"/>
      <c r="AE69" s="197"/>
      <c r="AF69" s="197"/>
      <c r="AG69" s="197"/>
      <c r="AH69" s="197"/>
      <c r="AI69" s="197"/>
      <c r="AJ69" s="197"/>
      <c r="AK69" s="197"/>
      <c r="AL69" s="198"/>
      <c r="AM69" s="68"/>
      <c r="AQ69" s="63">
        <f>IF(AQ53="","",AQ53)</f>
        <v>0</v>
      </c>
      <c r="AR69" s="63" t="str">
        <f>IF(AQ69="","","計")</f>
        <v>計</v>
      </c>
      <c r="AS69" s="63" t="str">
        <f>IF(AR69="","","999")</f>
        <v>999</v>
      </c>
      <c r="AT69" s="59">
        <f t="shared" si="10"/>
        <v>1</v>
      </c>
      <c r="AU69" s="63">
        <f>IF(L69="","",L69)</f>
        <v>0</v>
      </c>
      <c r="AV69" s="63">
        <f>IF(T69="","",T69)</f>
        <v>0</v>
      </c>
    </row>
    <row r="70" spans="1:48" ht="15.05" customHeight="1" thickTop="1" thickBot="1" x14ac:dyDescent="0.25">
      <c r="A70" s="42"/>
      <c r="B70" s="90"/>
      <c r="C70" s="91"/>
      <c r="D70" s="91"/>
      <c r="E70" s="92"/>
      <c r="F70" s="92"/>
      <c r="G70" s="93"/>
      <c r="H70" s="90"/>
      <c r="I70" s="91"/>
      <c r="J70" s="94"/>
      <c r="K70" s="44" t="s">
        <v>8</v>
      </c>
      <c r="L70" s="241">
        <f>SUMIF(K53:K68,K54,L53:S68)</f>
        <v>0</v>
      </c>
      <c r="M70" s="242"/>
      <c r="N70" s="242"/>
      <c r="O70" s="242"/>
      <c r="P70" s="242"/>
      <c r="Q70" s="242"/>
      <c r="R70" s="242"/>
      <c r="S70" s="243"/>
      <c r="T70" s="241">
        <f>SUMIF(K53:K68,K54,T53:AA68)</f>
        <v>0</v>
      </c>
      <c r="U70" s="242"/>
      <c r="V70" s="242"/>
      <c r="W70" s="242"/>
      <c r="X70" s="242"/>
      <c r="Y70" s="242"/>
      <c r="Z70" s="242"/>
      <c r="AA70" s="243"/>
      <c r="AB70" s="64"/>
      <c r="AC70" s="65"/>
      <c r="AD70" s="196"/>
      <c r="AE70" s="197"/>
      <c r="AF70" s="197"/>
      <c r="AG70" s="197"/>
      <c r="AH70" s="197"/>
      <c r="AI70" s="197"/>
      <c r="AJ70" s="197"/>
      <c r="AK70" s="197"/>
      <c r="AL70" s="198"/>
      <c r="AM70" s="68"/>
      <c r="AQ70" s="61">
        <f>AQ69</f>
        <v>0</v>
      </c>
      <c r="AR70" s="61" t="str">
        <f>IF(AQ70="","","計")</f>
        <v>計</v>
      </c>
      <c r="AS70" s="61" t="str">
        <f>IF(AR70="","","999")</f>
        <v>999</v>
      </c>
      <c r="AT70" s="4">
        <f t="shared" si="13"/>
        <v>2</v>
      </c>
      <c r="AU70" s="61">
        <f t="shared" si="0"/>
        <v>0</v>
      </c>
      <c r="AV70" s="61">
        <f t="shared" si="1"/>
        <v>0</v>
      </c>
    </row>
    <row r="71" spans="1:48" ht="15.05" customHeight="1" thickTop="1" thickBot="1" x14ac:dyDescent="0.25">
      <c r="A71" s="36"/>
      <c r="B71" s="205"/>
      <c r="C71" s="206"/>
      <c r="D71" s="206"/>
      <c r="E71" s="191"/>
      <c r="F71" s="191"/>
      <c r="G71" s="192"/>
      <c r="H71" s="205"/>
      <c r="I71" s="206"/>
      <c r="J71" s="207"/>
      <c r="K71" s="48" t="s">
        <v>9</v>
      </c>
      <c r="L71" s="244">
        <f>SUM(L69:S70)</f>
        <v>0</v>
      </c>
      <c r="M71" s="245"/>
      <c r="N71" s="245"/>
      <c r="O71" s="245"/>
      <c r="P71" s="245"/>
      <c r="Q71" s="245"/>
      <c r="R71" s="245"/>
      <c r="S71" s="246"/>
      <c r="T71" s="244">
        <f>SUM(T69:AA70)</f>
        <v>0</v>
      </c>
      <c r="U71" s="245"/>
      <c r="V71" s="245"/>
      <c r="W71" s="245"/>
      <c r="X71" s="245"/>
      <c r="Y71" s="245"/>
      <c r="Z71" s="245"/>
      <c r="AA71" s="246"/>
      <c r="AB71" s="64"/>
      <c r="AC71" s="65"/>
      <c r="AD71" s="199"/>
      <c r="AE71" s="200"/>
      <c r="AF71" s="200"/>
      <c r="AG71" s="200"/>
      <c r="AH71" s="200"/>
      <c r="AI71" s="200"/>
      <c r="AJ71" s="200"/>
      <c r="AK71" s="200"/>
      <c r="AL71" s="201"/>
      <c r="AM71" s="68"/>
      <c r="AQ71" s="1" t="s">
        <v>103</v>
      </c>
      <c r="AT71" s="1" t="s">
        <v>104</v>
      </c>
      <c r="AU71" s="1">
        <f>Y2-L71</f>
        <v>0</v>
      </c>
      <c r="AV71" s="1">
        <f>Z2-T71</f>
        <v>0</v>
      </c>
    </row>
    <row r="72" spans="1:48" ht="29.95" customHeight="1" x14ac:dyDescent="0.2"/>
    <row r="73" spans="1:48" s="5" customFormat="1" ht="15.05" customHeight="1" x14ac:dyDescent="0.2">
      <c r="A73" s="10" t="s">
        <v>34</v>
      </c>
    </row>
    <row r="74" spans="1:48" s="4" customFormat="1" ht="15.05" customHeight="1" x14ac:dyDescent="0.2">
      <c r="A74" s="100" t="s">
        <v>32</v>
      </c>
      <c r="B74" s="100"/>
      <c r="C74" s="66" t="s">
        <v>44</v>
      </c>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row>
    <row r="75" spans="1:48" s="4" customFormat="1" ht="15.05" customHeight="1" x14ac:dyDescent="0.2">
      <c r="A75" s="6"/>
      <c r="B75" s="6"/>
      <c r="C75" s="66" t="s">
        <v>45</v>
      </c>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row>
    <row r="76" spans="1:48" s="4" customFormat="1" ht="15.05" customHeight="1" x14ac:dyDescent="0.2">
      <c r="A76" s="6"/>
      <c r="B76" s="6"/>
      <c r="C76" s="67" t="s">
        <v>46</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row>
    <row r="77" spans="1:48" s="4" customFormat="1" ht="15.05" customHeight="1" x14ac:dyDescent="0.2">
      <c r="A77" s="6"/>
      <c r="B77" s="6"/>
      <c r="C77" s="67" t="s">
        <v>47</v>
      </c>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row>
    <row r="78" spans="1:48" s="4" customFormat="1" ht="15.05" customHeight="1" x14ac:dyDescent="0.2">
      <c r="A78" s="6"/>
      <c r="B78" s="6"/>
      <c r="C78" s="67" t="s">
        <v>67</v>
      </c>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row>
    <row r="79" spans="1:48" s="4" customFormat="1" ht="15.05" customHeight="1" x14ac:dyDescent="0.2">
      <c r="A79" s="6"/>
      <c r="B79" s="6"/>
    </row>
    <row r="80" spans="1:48" s="4" customFormat="1" ht="15.05" customHeight="1" thickBot="1" x14ac:dyDescent="0.25">
      <c r="A80" s="6"/>
      <c r="B80" s="104" t="s">
        <v>6</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31"/>
      <c r="AC80" s="31"/>
      <c r="AD80" s="106"/>
      <c r="AE80" s="107"/>
      <c r="AF80" s="107"/>
      <c r="AG80" s="107"/>
      <c r="AH80" s="107"/>
      <c r="AI80" s="107"/>
      <c r="AJ80" s="107"/>
      <c r="AK80" s="107"/>
      <c r="AL80" s="107"/>
      <c r="AM80" s="31"/>
    </row>
    <row r="81" spans="1:39" s="4" customFormat="1" ht="15.05" customHeight="1" thickBot="1" x14ac:dyDescent="0.25">
      <c r="A81" s="6"/>
      <c r="B81" s="117" t="s">
        <v>41</v>
      </c>
      <c r="C81" s="119"/>
      <c r="D81" s="119"/>
      <c r="E81" s="119"/>
      <c r="F81" s="119"/>
      <c r="G81" s="119"/>
      <c r="H81" s="119"/>
      <c r="I81" s="119"/>
      <c r="J81" s="120"/>
      <c r="K81" s="108" t="s">
        <v>25</v>
      </c>
      <c r="L81" s="110" t="s">
        <v>26</v>
      </c>
      <c r="M81" s="111"/>
      <c r="N81" s="111"/>
      <c r="O81" s="111"/>
      <c r="P81" s="111"/>
      <c r="Q81" s="111"/>
      <c r="R81" s="111"/>
      <c r="S81" s="111"/>
      <c r="T81" s="110" t="s">
        <v>27</v>
      </c>
      <c r="U81" s="111"/>
      <c r="V81" s="111"/>
      <c r="W81" s="111"/>
      <c r="X81" s="111"/>
      <c r="Y81" s="111"/>
      <c r="Z81" s="111"/>
      <c r="AA81" s="111"/>
      <c r="AD81" s="113"/>
      <c r="AE81" s="113"/>
      <c r="AF81" s="113"/>
      <c r="AG81" s="113"/>
      <c r="AH81" s="113"/>
      <c r="AI81" s="113"/>
      <c r="AJ81" s="113"/>
      <c r="AK81" s="113"/>
      <c r="AL81" s="113"/>
    </row>
    <row r="82" spans="1:39" s="4" customFormat="1" ht="15.05" customHeight="1" thickBot="1" x14ac:dyDescent="0.25">
      <c r="A82" s="6"/>
      <c r="B82" s="125"/>
      <c r="C82" s="123"/>
      <c r="D82" s="123"/>
      <c r="E82" s="123"/>
      <c r="F82" s="123"/>
      <c r="G82" s="123"/>
      <c r="H82" s="123"/>
      <c r="I82" s="123"/>
      <c r="J82" s="124"/>
      <c r="K82" s="109"/>
      <c r="L82" s="112"/>
      <c r="M82" s="112"/>
      <c r="N82" s="112"/>
      <c r="O82" s="112"/>
      <c r="P82" s="112"/>
      <c r="Q82" s="112"/>
      <c r="R82" s="112"/>
      <c r="S82" s="112"/>
      <c r="T82" s="112"/>
      <c r="U82" s="112"/>
      <c r="V82" s="112"/>
      <c r="W82" s="112"/>
      <c r="X82" s="112"/>
      <c r="Y82" s="112"/>
      <c r="Z82" s="112"/>
      <c r="AA82" s="112"/>
      <c r="AD82" s="113"/>
      <c r="AE82" s="113"/>
      <c r="AF82" s="113"/>
      <c r="AG82" s="113"/>
      <c r="AH82" s="113"/>
      <c r="AI82" s="113"/>
      <c r="AJ82" s="113"/>
      <c r="AK82" s="113"/>
      <c r="AL82" s="113"/>
    </row>
    <row r="83" spans="1:39" ht="15.05" customHeight="1" x14ac:dyDescent="0.2">
      <c r="A83" s="42"/>
      <c r="B83" s="240" t="s">
        <v>40</v>
      </c>
      <c r="C83" s="119"/>
      <c r="D83" s="119"/>
      <c r="E83" s="119"/>
      <c r="F83" s="119"/>
      <c r="G83" s="119"/>
      <c r="H83" s="119"/>
      <c r="I83" s="119"/>
      <c r="J83" s="120"/>
      <c r="K83" s="43" t="s">
        <v>7</v>
      </c>
      <c r="L83" s="78"/>
      <c r="M83" s="79"/>
      <c r="N83" s="79"/>
      <c r="O83" s="79"/>
      <c r="P83" s="79"/>
      <c r="Q83" s="79"/>
      <c r="R83" s="79"/>
      <c r="S83" s="79"/>
      <c r="T83" s="78"/>
      <c r="U83" s="79"/>
      <c r="V83" s="79"/>
      <c r="W83" s="79"/>
      <c r="X83" s="79"/>
      <c r="Y83" s="79"/>
      <c r="Z83" s="79"/>
      <c r="AA83" s="80"/>
      <c r="AB83" s="81"/>
      <c r="AC83" s="65"/>
      <c r="AD83" s="91"/>
      <c r="AE83" s="91"/>
      <c r="AF83" s="91"/>
      <c r="AG83" s="91"/>
      <c r="AH83" s="91"/>
      <c r="AI83" s="91"/>
      <c r="AJ83" s="91"/>
      <c r="AK83" s="91"/>
      <c r="AL83" s="91"/>
      <c r="AM83" s="68"/>
    </row>
    <row r="84" spans="1:39" ht="15.05" customHeight="1" thickBot="1" x14ac:dyDescent="0.25">
      <c r="A84" s="36"/>
      <c r="B84" s="125"/>
      <c r="C84" s="123"/>
      <c r="D84" s="123"/>
      <c r="E84" s="123"/>
      <c r="F84" s="123"/>
      <c r="G84" s="123"/>
      <c r="H84" s="123"/>
      <c r="I84" s="123"/>
      <c r="J84" s="124"/>
      <c r="K84" s="45" t="s">
        <v>8</v>
      </c>
      <c r="L84" s="75"/>
      <c r="M84" s="76"/>
      <c r="N84" s="76"/>
      <c r="O84" s="76"/>
      <c r="P84" s="76"/>
      <c r="Q84" s="76"/>
      <c r="R84" s="76"/>
      <c r="S84" s="76"/>
      <c r="T84" s="75"/>
      <c r="U84" s="76"/>
      <c r="V84" s="76"/>
      <c r="W84" s="76"/>
      <c r="X84" s="76"/>
      <c r="Y84" s="76"/>
      <c r="Z84" s="76"/>
      <c r="AA84" s="77"/>
      <c r="AB84" s="64"/>
      <c r="AC84" s="65"/>
      <c r="AD84" s="91"/>
      <c r="AE84" s="91"/>
      <c r="AF84" s="91"/>
      <c r="AG84" s="91"/>
      <c r="AH84" s="91"/>
      <c r="AI84" s="91"/>
      <c r="AJ84" s="91"/>
      <c r="AK84" s="91"/>
      <c r="AL84" s="91"/>
      <c r="AM84" s="68"/>
    </row>
    <row r="85" spans="1:39" ht="15.05" customHeight="1" x14ac:dyDescent="0.2">
      <c r="A85" s="42"/>
      <c r="B85" s="53"/>
      <c r="C85" s="240" t="s">
        <v>42</v>
      </c>
      <c r="D85" s="119"/>
      <c r="E85" s="119"/>
      <c r="F85" s="119"/>
      <c r="G85" s="119"/>
      <c r="H85" s="119"/>
      <c r="I85" s="119"/>
      <c r="J85" s="120"/>
      <c r="K85" s="43" t="s">
        <v>7</v>
      </c>
      <c r="L85" s="78"/>
      <c r="M85" s="79"/>
      <c r="N85" s="79"/>
      <c r="O85" s="79"/>
      <c r="P85" s="79"/>
      <c r="Q85" s="79"/>
      <c r="R85" s="79"/>
      <c r="S85" s="79"/>
      <c r="T85" s="78"/>
      <c r="U85" s="79"/>
      <c r="V85" s="79"/>
      <c r="W85" s="79"/>
      <c r="X85" s="79"/>
      <c r="Y85" s="79"/>
      <c r="Z85" s="79"/>
      <c r="AA85" s="80"/>
      <c r="AB85" s="81"/>
      <c r="AC85" s="65"/>
      <c r="AD85" s="91"/>
      <c r="AE85" s="91"/>
      <c r="AF85" s="91"/>
      <c r="AG85" s="91"/>
      <c r="AH85" s="91"/>
      <c r="AI85" s="91"/>
      <c r="AJ85" s="91"/>
      <c r="AK85" s="91"/>
      <c r="AL85" s="91"/>
      <c r="AM85" s="68"/>
    </row>
    <row r="86" spans="1:39" ht="15.05" customHeight="1" thickBot="1" x14ac:dyDescent="0.25">
      <c r="A86" s="36"/>
      <c r="B86" s="54"/>
      <c r="C86" s="126"/>
      <c r="D86" s="127"/>
      <c r="E86" s="127"/>
      <c r="F86" s="127"/>
      <c r="G86" s="127"/>
      <c r="H86" s="127"/>
      <c r="I86" s="127"/>
      <c r="J86" s="128"/>
      <c r="K86" s="45" t="s">
        <v>8</v>
      </c>
      <c r="L86" s="75"/>
      <c r="M86" s="76"/>
      <c r="N86" s="76"/>
      <c r="O86" s="76"/>
      <c r="P86" s="76"/>
      <c r="Q86" s="76"/>
      <c r="R86" s="76"/>
      <c r="S86" s="76"/>
      <c r="T86" s="75"/>
      <c r="U86" s="76"/>
      <c r="V86" s="76"/>
      <c r="W86" s="76"/>
      <c r="X86" s="76"/>
      <c r="Y86" s="76"/>
      <c r="Z86" s="76"/>
      <c r="AA86" s="77"/>
      <c r="AB86" s="64"/>
      <c r="AC86" s="65"/>
      <c r="AD86" s="91"/>
      <c r="AE86" s="91"/>
      <c r="AF86" s="91"/>
      <c r="AG86" s="91"/>
      <c r="AH86" s="91"/>
      <c r="AI86" s="91"/>
      <c r="AJ86" s="91"/>
      <c r="AK86" s="91"/>
      <c r="AL86" s="91"/>
      <c r="AM86" s="68"/>
    </row>
    <row r="87" spans="1:39" ht="15.05" customHeight="1" x14ac:dyDescent="0.2">
      <c r="A87" s="42"/>
      <c r="B87" s="240" t="s">
        <v>43</v>
      </c>
      <c r="C87" s="119"/>
      <c r="D87" s="119"/>
      <c r="E87" s="119"/>
      <c r="F87" s="119"/>
      <c r="G87" s="119"/>
      <c r="H87" s="119"/>
      <c r="I87" s="119"/>
      <c r="J87" s="120"/>
      <c r="K87" s="43" t="s">
        <v>7</v>
      </c>
      <c r="L87" s="78"/>
      <c r="M87" s="79"/>
      <c r="N87" s="79"/>
      <c r="O87" s="79"/>
      <c r="P87" s="79"/>
      <c r="Q87" s="79"/>
      <c r="R87" s="79"/>
      <c r="S87" s="79"/>
      <c r="T87" s="78"/>
      <c r="U87" s="79"/>
      <c r="V87" s="79"/>
      <c r="W87" s="79"/>
      <c r="X87" s="79"/>
      <c r="Y87" s="79"/>
      <c r="Z87" s="79"/>
      <c r="AA87" s="80"/>
      <c r="AB87" s="81"/>
      <c r="AC87" s="65"/>
      <c r="AD87" s="91"/>
      <c r="AE87" s="91"/>
      <c r="AF87" s="91"/>
      <c r="AG87" s="91"/>
      <c r="AH87" s="91"/>
      <c r="AI87" s="91"/>
      <c r="AJ87" s="91"/>
      <c r="AK87" s="91"/>
      <c r="AL87" s="91"/>
      <c r="AM87" s="68"/>
    </row>
    <row r="88" spans="1:39" ht="15.05" customHeight="1" thickBot="1" x14ac:dyDescent="0.25">
      <c r="A88" s="36"/>
      <c r="B88" s="125"/>
      <c r="C88" s="123"/>
      <c r="D88" s="123"/>
      <c r="E88" s="123"/>
      <c r="F88" s="123"/>
      <c r="G88" s="123"/>
      <c r="H88" s="123"/>
      <c r="I88" s="123"/>
      <c r="J88" s="124"/>
      <c r="K88" s="45" t="s">
        <v>8</v>
      </c>
      <c r="L88" s="75"/>
      <c r="M88" s="76"/>
      <c r="N88" s="76"/>
      <c r="O88" s="76"/>
      <c r="P88" s="76"/>
      <c r="Q88" s="76"/>
      <c r="R88" s="76"/>
      <c r="S88" s="76"/>
      <c r="T88" s="75"/>
      <c r="U88" s="76"/>
      <c r="V88" s="76"/>
      <c r="W88" s="76"/>
      <c r="X88" s="76"/>
      <c r="Y88" s="76"/>
      <c r="Z88" s="76"/>
      <c r="AA88" s="77"/>
      <c r="AB88" s="64"/>
      <c r="AC88" s="65"/>
      <c r="AD88" s="91"/>
      <c r="AE88" s="91"/>
      <c r="AF88" s="91"/>
      <c r="AG88" s="91"/>
      <c r="AH88" s="91"/>
      <c r="AI88" s="91"/>
      <c r="AJ88" s="91"/>
      <c r="AK88" s="91"/>
      <c r="AL88" s="91"/>
      <c r="AM88" s="68"/>
    </row>
    <row r="89" spans="1:39" ht="15.05" customHeight="1" x14ac:dyDescent="0.2">
      <c r="A89" s="42"/>
      <c r="B89" s="53"/>
      <c r="C89" s="240" t="s">
        <v>42</v>
      </c>
      <c r="D89" s="119"/>
      <c r="E89" s="119"/>
      <c r="F89" s="119"/>
      <c r="G89" s="119"/>
      <c r="H89" s="119"/>
      <c r="I89" s="119"/>
      <c r="J89" s="120"/>
      <c r="K89" s="43" t="s">
        <v>7</v>
      </c>
      <c r="L89" s="78"/>
      <c r="M89" s="79"/>
      <c r="N89" s="79"/>
      <c r="O89" s="79"/>
      <c r="P89" s="79"/>
      <c r="Q89" s="79"/>
      <c r="R89" s="79"/>
      <c r="S89" s="79"/>
      <c r="T89" s="78"/>
      <c r="U89" s="79"/>
      <c r="V89" s="79"/>
      <c r="W89" s="79"/>
      <c r="X89" s="79"/>
      <c r="Y89" s="79"/>
      <c r="Z89" s="79"/>
      <c r="AA89" s="80"/>
      <c r="AB89" s="81"/>
      <c r="AC89" s="65"/>
      <c r="AD89" s="91"/>
      <c r="AE89" s="91"/>
      <c r="AF89" s="91"/>
      <c r="AG89" s="91"/>
      <c r="AH89" s="91"/>
      <c r="AI89" s="91"/>
      <c r="AJ89" s="91"/>
      <c r="AK89" s="91"/>
      <c r="AL89" s="91"/>
      <c r="AM89" s="68"/>
    </row>
    <row r="90" spans="1:39" ht="15.05" customHeight="1" thickBot="1" x14ac:dyDescent="0.25">
      <c r="A90" s="36"/>
      <c r="B90" s="54"/>
      <c r="C90" s="126"/>
      <c r="D90" s="127"/>
      <c r="E90" s="127"/>
      <c r="F90" s="127"/>
      <c r="G90" s="127"/>
      <c r="H90" s="127"/>
      <c r="I90" s="127"/>
      <c r="J90" s="128"/>
      <c r="K90" s="45" t="s">
        <v>8</v>
      </c>
      <c r="L90" s="75"/>
      <c r="M90" s="76"/>
      <c r="N90" s="76"/>
      <c r="O90" s="76"/>
      <c r="P90" s="76"/>
      <c r="Q90" s="76"/>
      <c r="R90" s="76"/>
      <c r="S90" s="76"/>
      <c r="T90" s="75"/>
      <c r="U90" s="76"/>
      <c r="V90" s="76"/>
      <c r="W90" s="76"/>
      <c r="X90" s="76"/>
      <c r="Y90" s="76"/>
      <c r="Z90" s="76"/>
      <c r="AA90" s="77"/>
      <c r="AB90" s="64"/>
      <c r="AC90" s="65"/>
      <c r="AD90" s="91"/>
      <c r="AE90" s="91"/>
      <c r="AF90" s="91"/>
      <c r="AG90" s="91"/>
      <c r="AH90" s="91"/>
      <c r="AI90" s="91"/>
      <c r="AJ90" s="91"/>
      <c r="AK90" s="91"/>
      <c r="AL90" s="91"/>
      <c r="AM90" s="68"/>
    </row>
    <row r="91" spans="1:39" s="4" customFormat="1" ht="15.05" customHeight="1" x14ac:dyDescent="0.2">
      <c r="A91" s="6"/>
      <c r="B91" s="6"/>
    </row>
    <row r="92" spans="1:39" ht="15.05" customHeight="1" x14ac:dyDescent="0.2">
      <c r="B92" s="115"/>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row>
    <row r="93" spans="1:39" ht="15.0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40"/>
      <c r="AB93" s="46"/>
      <c r="AC93" s="46"/>
      <c r="AD93" s="41"/>
      <c r="AE93" s="41"/>
      <c r="AF93" s="41"/>
      <c r="AG93" s="41"/>
      <c r="AH93" s="41"/>
      <c r="AI93" s="41"/>
      <c r="AJ93" s="41"/>
      <c r="AK93" s="41"/>
      <c r="AL93" s="41"/>
      <c r="AM93" s="47"/>
    </row>
    <row r="96" spans="1:39" ht="4.5999999999999996" customHeight="1" x14ac:dyDescent="0.2">
      <c r="Y96" s="26"/>
      <c r="Z96" s="24"/>
      <c r="AA96" s="15"/>
      <c r="AB96" s="15"/>
      <c r="AC96" s="15"/>
      <c r="AD96" s="15"/>
      <c r="AE96" s="16"/>
      <c r="AF96" s="16"/>
      <c r="AG96" s="16"/>
      <c r="AH96" s="16"/>
      <c r="AI96" s="16"/>
      <c r="AJ96" s="16"/>
      <c r="AK96" s="16"/>
      <c r="AL96" s="17"/>
    </row>
    <row r="97" spans="25:38" ht="11.95" customHeight="1" x14ac:dyDescent="0.2">
      <c r="Y97" s="27"/>
      <c r="Z97" s="23" t="s">
        <v>12</v>
      </c>
      <c r="AA97" s="18"/>
      <c r="AB97" s="18"/>
      <c r="AC97" s="18"/>
      <c r="AD97" s="18"/>
      <c r="AL97" s="19"/>
    </row>
    <row r="98" spans="25:38" ht="11.95" customHeight="1" x14ac:dyDescent="0.2">
      <c r="Y98" s="27"/>
      <c r="Z98" s="98" t="s">
        <v>21</v>
      </c>
      <c r="AA98" s="98"/>
      <c r="AB98" s="98"/>
      <c r="AC98" s="98"/>
      <c r="AD98" s="98"/>
      <c r="AE98" s="98"/>
      <c r="AF98" s="98"/>
      <c r="AG98" s="98"/>
      <c r="AH98" s="98"/>
      <c r="AI98" s="98"/>
      <c r="AJ98" s="98"/>
      <c r="AK98" s="98"/>
      <c r="AL98" s="99"/>
    </row>
    <row r="99" spans="25:38" ht="11.95" customHeight="1" x14ac:dyDescent="0.2">
      <c r="Y99" s="27"/>
      <c r="Z99" s="98"/>
      <c r="AA99" s="98"/>
      <c r="AB99" s="98"/>
      <c r="AC99" s="98"/>
      <c r="AD99" s="98"/>
      <c r="AE99" s="98"/>
      <c r="AF99" s="98"/>
      <c r="AG99" s="98"/>
      <c r="AH99" s="98"/>
      <c r="AI99" s="98"/>
      <c r="AJ99" s="98"/>
      <c r="AK99" s="98"/>
      <c r="AL99" s="99"/>
    </row>
    <row r="100" spans="25:38" ht="4.5999999999999996" customHeight="1" x14ac:dyDescent="0.2">
      <c r="Y100" s="27"/>
      <c r="Z100" s="23"/>
      <c r="AA100" s="18"/>
      <c r="AB100" s="18"/>
      <c r="AC100" s="18"/>
      <c r="AD100" s="18"/>
      <c r="AL100" s="19"/>
    </row>
    <row r="101" spans="25:38" ht="11.95" customHeight="1" x14ac:dyDescent="0.2">
      <c r="Y101" s="27"/>
      <c r="Z101" s="23" t="s">
        <v>13</v>
      </c>
      <c r="AA101" s="18"/>
      <c r="AB101" s="18"/>
      <c r="AC101" s="18"/>
      <c r="AD101" s="18"/>
      <c r="AL101" s="19"/>
    </row>
    <row r="102" spans="25:38" ht="11.95" customHeight="1" x14ac:dyDescent="0.2">
      <c r="Y102" s="27"/>
      <c r="Z102" s="23" t="s">
        <v>22</v>
      </c>
      <c r="AA102" s="18"/>
      <c r="AB102" s="18"/>
      <c r="AC102" s="18"/>
      <c r="AD102" s="18"/>
      <c r="AL102" s="19"/>
    </row>
    <row r="103" spans="25:38" ht="11.95" customHeight="1" x14ac:dyDescent="0.2">
      <c r="Y103" s="27"/>
      <c r="Z103" s="23" t="s">
        <v>68</v>
      </c>
      <c r="AA103" s="18"/>
      <c r="AB103" s="18"/>
      <c r="AC103" s="18"/>
      <c r="AD103" s="18"/>
      <c r="AL103" s="19"/>
    </row>
    <row r="104" spans="25:38" ht="11.95" customHeight="1" x14ac:dyDescent="0.2">
      <c r="Y104" s="27"/>
      <c r="Z104" s="23" t="s">
        <v>10</v>
      </c>
      <c r="AA104" s="18"/>
      <c r="AB104" s="18"/>
      <c r="AC104" s="18"/>
      <c r="AD104" s="18"/>
      <c r="AL104" s="19"/>
    </row>
    <row r="105" spans="25:38" ht="11.95" customHeight="1" x14ac:dyDescent="0.2">
      <c r="Y105" s="27"/>
      <c r="Z105" s="23" t="s">
        <v>11</v>
      </c>
      <c r="AA105" s="18"/>
      <c r="AB105" s="18"/>
      <c r="AC105" s="18"/>
      <c r="AD105" s="18"/>
      <c r="AL105" s="19"/>
    </row>
    <row r="106" spans="25:38" ht="4.5999999999999996" customHeight="1" x14ac:dyDescent="0.2">
      <c r="Y106" s="28"/>
      <c r="Z106" s="25"/>
      <c r="AA106" s="20"/>
      <c r="AB106" s="20"/>
      <c r="AC106" s="20"/>
      <c r="AD106" s="20"/>
      <c r="AE106" s="21"/>
      <c r="AF106" s="21"/>
      <c r="AG106" s="21"/>
      <c r="AH106" s="21"/>
      <c r="AI106" s="21"/>
      <c r="AJ106" s="21"/>
      <c r="AK106" s="21"/>
      <c r="AL106" s="22"/>
    </row>
  </sheetData>
  <sheetProtection selectLockedCells="1"/>
  <mergeCells count="170">
    <mergeCell ref="B17:F17"/>
    <mergeCell ref="G17:R17"/>
    <mergeCell ref="S17:W17"/>
    <mergeCell ref="X17:AJ17"/>
    <mergeCell ref="A4:AM4"/>
    <mergeCell ref="A5:AM5"/>
    <mergeCell ref="A11:AM13"/>
    <mergeCell ref="B16:F16"/>
    <mergeCell ref="G16:R16"/>
    <mergeCell ref="S16:W16"/>
    <mergeCell ref="X16:AJ16"/>
    <mergeCell ref="A34:AA35"/>
    <mergeCell ref="AM34:AM35"/>
    <mergeCell ref="B18:F18"/>
    <mergeCell ref="G18:R18"/>
    <mergeCell ref="S18:W18"/>
    <mergeCell ref="X18:AJ18"/>
    <mergeCell ref="B24:AJ29"/>
    <mergeCell ref="C32:AM32"/>
    <mergeCell ref="AH35:AL35"/>
    <mergeCell ref="C43:AM43"/>
    <mergeCell ref="C44:AM44"/>
    <mergeCell ref="C45:AM45"/>
    <mergeCell ref="C46:AM46"/>
    <mergeCell ref="C47:AM47"/>
    <mergeCell ref="C48:AM48"/>
    <mergeCell ref="AM36:AM37"/>
    <mergeCell ref="A38:AA39"/>
    <mergeCell ref="AM38:AM39"/>
    <mergeCell ref="A36:AE37"/>
    <mergeCell ref="AH36:AL36"/>
    <mergeCell ref="AH37:AL39"/>
    <mergeCell ref="L53:S53"/>
    <mergeCell ref="T53:AA53"/>
    <mergeCell ref="AB53:AC54"/>
    <mergeCell ref="AM53:AM54"/>
    <mergeCell ref="L54:S54"/>
    <mergeCell ref="T54:AA54"/>
    <mergeCell ref="B50:AA50"/>
    <mergeCell ref="B51:G52"/>
    <mergeCell ref="H51:J52"/>
    <mergeCell ref="K51:K52"/>
    <mergeCell ref="L51:S52"/>
    <mergeCell ref="T51:AA52"/>
    <mergeCell ref="B53:G54"/>
    <mergeCell ref="H53:J54"/>
    <mergeCell ref="B67:G68"/>
    <mergeCell ref="H67:J68"/>
    <mergeCell ref="L67:S67"/>
    <mergeCell ref="T67:AA67"/>
    <mergeCell ref="AB67:AC68"/>
    <mergeCell ref="AM67:AM68"/>
    <mergeCell ref="L68:S68"/>
    <mergeCell ref="T68:AA68"/>
    <mergeCell ref="B65:G66"/>
    <mergeCell ref="H65:J66"/>
    <mergeCell ref="L65:S65"/>
    <mergeCell ref="T65:AA65"/>
    <mergeCell ref="AB65:AC66"/>
    <mergeCell ref="AM65:AM66"/>
    <mergeCell ref="L66:S66"/>
    <mergeCell ref="T66:AA66"/>
    <mergeCell ref="A74:B74"/>
    <mergeCell ref="C74:AM74"/>
    <mergeCell ref="AD50:AL71"/>
    <mergeCell ref="AD85:AF86"/>
    <mergeCell ref="AG85:AI86"/>
    <mergeCell ref="C75:AM75"/>
    <mergeCell ref="C76:AM76"/>
    <mergeCell ref="B80:AA80"/>
    <mergeCell ref="AD80:AL80"/>
    <mergeCell ref="B69:G71"/>
    <mergeCell ref="H69:J71"/>
    <mergeCell ref="L69:S69"/>
    <mergeCell ref="T69:AA69"/>
    <mergeCell ref="AB69:AC71"/>
    <mergeCell ref="AM69:AM71"/>
    <mergeCell ref="L70:S70"/>
    <mergeCell ref="T70:AA70"/>
    <mergeCell ref="L71:S71"/>
    <mergeCell ref="T71:AA71"/>
    <mergeCell ref="C78:AM78"/>
    <mergeCell ref="AM85:AM86"/>
    <mergeCell ref="L86:S86"/>
    <mergeCell ref="AM83:AM84"/>
    <mergeCell ref="L84:S84"/>
    <mergeCell ref="B92:AL92"/>
    <mergeCell ref="Z98:AL99"/>
    <mergeCell ref="AJ81:AL82"/>
    <mergeCell ref="L83:S83"/>
    <mergeCell ref="T83:AA83"/>
    <mergeCell ref="AB83:AC84"/>
    <mergeCell ref="AD83:AF84"/>
    <mergeCell ref="AG83:AI84"/>
    <mergeCell ref="AJ83:AL84"/>
    <mergeCell ref="K81:K82"/>
    <mergeCell ref="L81:S82"/>
    <mergeCell ref="T81:AA82"/>
    <mergeCell ref="AD81:AF82"/>
    <mergeCell ref="AG81:AI82"/>
    <mergeCell ref="B81:J82"/>
    <mergeCell ref="B83:J84"/>
    <mergeCell ref="L85:S85"/>
    <mergeCell ref="T85:AA85"/>
    <mergeCell ref="AB85:AC86"/>
    <mergeCell ref="T86:AA86"/>
    <mergeCell ref="C85:J86"/>
    <mergeCell ref="AJ85:AL86"/>
    <mergeCell ref="AJ87:AL88"/>
    <mergeCell ref="AM89:AM90"/>
    <mergeCell ref="L90:S90"/>
    <mergeCell ref="T90:AA90"/>
    <mergeCell ref="C77:AM77"/>
    <mergeCell ref="AM87:AM88"/>
    <mergeCell ref="L88:S88"/>
    <mergeCell ref="T88:AA88"/>
    <mergeCell ref="C89:J90"/>
    <mergeCell ref="L89:S89"/>
    <mergeCell ref="T89:AA89"/>
    <mergeCell ref="AB89:AC90"/>
    <mergeCell ref="AD89:AF90"/>
    <mergeCell ref="AG89:AI90"/>
    <mergeCell ref="AJ89:AL90"/>
    <mergeCell ref="B87:J88"/>
    <mergeCell ref="L87:S87"/>
    <mergeCell ref="T87:AA87"/>
    <mergeCell ref="AB87:AC88"/>
    <mergeCell ref="AD87:AF88"/>
    <mergeCell ref="AG87:AI88"/>
    <mergeCell ref="T84:AA84"/>
    <mergeCell ref="B63:G64"/>
    <mergeCell ref="H63:J64"/>
    <mergeCell ref="L63:S63"/>
    <mergeCell ref="T63:AA63"/>
    <mergeCell ref="AB63:AC64"/>
    <mergeCell ref="AM63:AM64"/>
    <mergeCell ref="L64:S64"/>
    <mergeCell ref="T64:AA64"/>
    <mergeCell ref="B59:G60"/>
    <mergeCell ref="H59:J60"/>
    <mergeCell ref="L59:S59"/>
    <mergeCell ref="T59:AA59"/>
    <mergeCell ref="AB59:AC60"/>
    <mergeCell ref="AM59:AM60"/>
    <mergeCell ref="L60:S60"/>
    <mergeCell ref="T60:AA60"/>
    <mergeCell ref="B61:G62"/>
    <mergeCell ref="H61:J62"/>
    <mergeCell ref="L61:S61"/>
    <mergeCell ref="T61:AA61"/>
    <mergeCell ref="AB61:AC62"/>
    <mergeCell ref="AM61:AM62"/>
    <mergeCell ref="L62:S62"/>
    <mergeCell ref="T62:AA62"/>
    <mergeCell ref="B55:G56"/>
    <mergeCell ref="H55:J56"/>
    <mergeCell ref="L55:S55"/>
    <mergeCell ref="T55:AA55"/>
    <mergeCell ref="AB55:AC56"/>
    <mergeCell ref="AM55:AM56"/>
    <mergeCell ref="L56:S56"/>
    <mergeCell ref="T56:AA56"/>
    <mergeCell ref="B57:G58"/>
    <mergeCell ref="H57:J58"/>
    <mergeCell ref="L57:S57"/>
    <mergeCell ref="T57:AA57"/>
    <mergeCell ref="AB57:AC58"/>
    <mergeCell ref="AM57:AM58"/>
    <mergeCell ref="L58:S58"/>
    <mergeCell ref="T58:AA58"/>
  </mergeCells>
  <phoneticPr fontId="16"/>
  <printOptions horizontalCentered="1"/>
  <pageMargins left="0.70866141732283472" right="0.70866141732283472" top="0.74803149606299213" bottom="0.74803149606299213" header="0.31496062992125984" footer="0.31496062992125984"/>
  <pageSetup paperSize="9" scale="62" fitToHeight="2" orientation="portrait" r:id="rId1"/>
  <rowBreaks count="1" manualBreakCount="1">
    <brk id="49" max="38" man="1"/>
  </rowBreaks>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高等学校（全日制）_入学者等</vt:lpstr>
      <vt:lpstr>高等学校（定時制）_入学者等</vt:lpstr>
      <vt:lpstr>'高等学校（全日制）_入学者等'!Print_Area</vt:lpstr>
      <vt:lpstr>'高等学校（定時制）_入学者等'!Print_Area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松原沙織</cp:lastModifiedBy>
  <cp:lastPrinted>2026-04-08T11:39:28Z</cp:lastPrinted>
  <dcterms:created xsi:type="dcterms:W3CDTF">2017-02-08T11:50:21Z</dcterms:created>
  <dcterms:modified xsi:type="dcterms:W3CDTF">2026-04-09T03:26:26Z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2026-03-10T13:00:00Z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683c4126-97e9-4819-8bd3-9fa78fc59150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