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00_旧防災推進室\災害復旧係\70)ホームページ\210899書式の改訂\事務書式（R3.8）\"/>
    </mc:Choice>
  </mc:AlternateContent>
  <bookViews>
    <workbookView xWindow="3060" yWindow="0" windowWidth="20430" windowHeight="8775" activeTab="2"/>
  </bookViews>
  <sheets>
    <sheet name="算定調書（様式１０）" sheetId="15" r:id="rId1"/>
    <sheet name="様式１０記入例 " sheetId="24" r:id="rId2"/>
    <sheet name="交付申請書（様式１１）" sheetId="22" r:id="rId3"/>
    <sheet name="様式１１記入例" sheetId="9" r:id="rId4"/>
    <sheet name="交付申請書（特別財政）（様式１２）" sheetId="17" r:id="rId5"/>
    <sheet name="様式１２記入例" sheetId="18" r:id="rId6"/>
    <sheet name="経由機関（交付申請書）" sheetId="10" r:id="rId7"/>
    <sheet name="経由機関（交付申請書）記入例" sheetId="11" r:id="rId8"/>
    <sheet name="申請額一覧（様式１３）" sheetId="12" r:id="rId9"/>
    <sheet name="様式１３記入例" sheetId="13" r:id="rId10"/>
    <sheet name="様式１４" sheetId="19" r:id="rId11"/>
    <sheet name="様式１４記入例" sheetId="20" r:id="rId12"/>
    <sheet name="学校別表記入例（変更時１）" sheetId="6" r:id="rId13"/>
    <sheet name="学校別表記入例（変更時２）" sheetId="14" r:id="rId14"/>
  </sheets>
  <definedNames>
    <definedName name="_xlnm.Print_Area" localSheetId="6">'経由機関（交付申請書）'!$A$1:$H$43</definedName>
    <definedName name="_xlnm.Print_Area" localSheetId="7">'経由機関（交付申請書）記入例'!$A$1:$H$35</definedName>
    <definedName name="_xlnm.Print_Area" localSheetId="2">'交付申請書（様式１１）'!$A$1:$H$49</definedName>
    <definedName name="_xlnm.Print_Area" localSheetId="3">様式１１記入例!$A$1:$H$49</definedName>
  </definedNames>
  <calcPr calcId="162913"/>
</workbook>
</file>

<file path=xl/calcChain.xml><?xml version="1.0" encoding="utf-8"?>
<calcChain xmlns="http://schemas.openxmlformats.org/spreadsheetml/2006/main">
  <c r="H27" i="13" l="1"/>
  <c r="F27" i="13"/>
  <c r="E27" i="13"/>
  <c r="D27" i="13"/>
  <c r="F21" i="24" l="1"/>
  <c r="E21" i="24"/>
  <c r="D21" i="24"/>
  <c r="C21" i="24"/>
  <c r="F20" i="24"/>
  <c r="E20" i="24"/>
  <c r="D20" i="24"/>
  <c r="C20" i="24"/>
  <c r="B20" i="24"/>
  <c r="J14" i="24"/>
  <c r="J12" i="24"/>
  <c r="J20" i="24" s="1"/>
  <c r="G45" i="22" l="1"/>
  <c r="E45" i="22"/>
  <c r="D45" i="22"/>
  <c r="I47" i="17"/>
  <c r="H47" i="17"/>
  <c r="G47" i="17"/>
  <c r="E47" i="17"/>
  <c r="D47" i="17"/>
  <c r="C47" i="17"/>
  <c r="C45" i="22"/>
  <c r="E9" i="20" l="1"/>
  <c r="F9" i="20" s="1"/>
  <c r="E10" i="20"/>
  <c r="F10" i="20" s="1"/>
  <c r="H10" i="20" s="1"/>
  <c r="J10" i="20" s="1"/>
  <c r="E11" i="20"/>
  <c r="F11" i="20" s="1"/>
  <c r="H11" i="20" s="1"/>
  <c r="J11" i="20" s="1"/>
  <c r="E12" i="20"/>
  <c r="F12" i="20" s="1"/>
  <c r="H12" i="20" s="1"/>
  <c r="J12" i="20" s="1"/>
  <c r="E13" i="20"/>
  <c r="F13" i="20" s="1"/>
  <c r="H13" i="20" s="1"/>
  <c r="J13" i="20" s="1"/>
  <c r="I14" i="20"/>
  <c r="I27" i="20"/>
  <c r="E14" i="20"/>
  <c r="E27" i="20" s="1"/>
  <c r="D14" i="20"/>
  <c r="D27" i="20"/>
  <c r="E15" i="20"/>
  <c r="F15" i="20" s="1"/>
  <c r="E16" i="20"/>
  <c r="F16" i="20" s="1"/>
  <c r="H16" i="20" s="1"/>
  <c r="J16" i="20" s="1"/>
  <c r="E17" i="20"/>
  <c r="F17" i="20" s="1"/>
  <c r="H17" i="20" s="1"/>
  <c r="J17" i="20" s="1"/>
  <c r="I18" i="20"/>
  <c r="I26" i="20"/>
  <c r="E18" i="20"/>
  <c r="E26" i="20" s="1"/>
  <c r="D18" i="20"/>
  <c r="D26" i="20"/>
  <c r="C18" i="20"/>
  <c r="C14" i="20"/>
  <c r="E9" i="13"/>
  <c r="F9" i="13"/>
  <c r="H9" i="13" s="1"/>
  <c r="E10" i="13"/>
  <c r="F10" i="13" s="1"/>
  <c r="E11" i="13"/>
  <c r="F11" i="13" s="1"/>
  <c r="H11" i="13" s="1"/>
  <c r="E12" i="13"/>
  <c r="F12" i="13" s="1"/>
  <c r="H12" i="13" s="1"/>
  <c r="E13" i="13"/>
  <c r="F13" i="13"/>
  <c r="H13" i="13" s="1"/>
  <c r="E15" i="13"/>
  <c r="F15" i="13"/>
  <c r="H15" i="13" s="1"/>
  <c r="E16" i="13"/>
  <c r="F16" i="13"/>
  <c r="H16" i="13"/>
  <c r="E17" i="13"/>
  <c r="F17" i="13" s="1"/>
  <c r="H17" i="13" s="1"/>
  <c r="E18" i="13"/>
  <c r="F18" i="13" s="1"/>
  <c r="H18" i="13" s="1"/>
  <c r="E19" i="13"/>
  <c r="F19" i="13"/>
  <c r="H19" i="13" s="1"/>
  <c r="E20" i="13"/>
  <c r="F20" i="13"/>
  <c r="H20" i="13"/>
  <c r="E21" i="13"/>
  <c r="F21" i="13" s="1"/>
  <c r="E22" i="13"/>
  <c r="F22" i="13" s="1"/>
  <c r="H22" i="13" s="1"/>
  <c r="E23" i="13"/>
  <c r="F23" i="13"/>
  <c r="H23" i="13" s="1"/>
  <c r="E24" i="13"/>
  <c r="D14" i="13"/>
  <c r="D24" i="13"/>
  <c r="D26" i="13"/>
  <c r="C24" i="13"/>
  <c r="C14" i="13"/>
  <c r="E30" i="18"/>
  <c r="G30" i="18" s="1"/>
  <c r="I30" i="18" s="1"/>
  <c r="E31" i="18"/>
  <c r="G31" i="18" s="1"/>
  <c r="I31" i="18" s="1"/>
  <c r="E32" i="18"/>
  <c r="G32" i="18" s="1"/>
  <c r="E33" i="18"/>
  <c r="G33" i="18" s="1"/>
  <c r="I33" i="18" s="1"/>
  <c r="E34" i="18"/>
  <c r="G34" i="18"/>
  <c r="I34" i="18" s="1"/>
  <c r="H47" i="18"/>
  <c r="D47" i="18"/>
  <c r="C47" i="18"/>
  <c r="E32" i="9"/>
  <c r="G32" i="9" s="1"/>
  <c r="E33" i="9"/>
  <c r="G33" i="9" s="1"/>
  <c r="E34" i="9"/>
  <c r="G34" i="9" s="1"/>
  <c r="E35" i="9"/>
  <c r="G35" i="9"/>
  <c r="E36" i="9"/>
  <c r="G36" i="9" s="1"/>
  <c r="D45" i="9"/>
  <c r="C45" i="9"/>
  <c r="G39" i="14"/>
  <c r="T39" i="14"/>
  <c r="Q47" i="14" s="1"/>
  <c r="Q51" i="14" s="1"/>
  <c r="D47" i="14"/>
  <c r="AD54" i="14"/>
  <c r="AD55" i="14"/>
  <c r="AD54" i="6"/>
  <c r="T39" i="6"/>
  <c r="Q47" i="6" s="1"/>
  <c r="Q51" i="6" s="1"/>
  <c r="AD55" i="6"/>
  <c r="G39" i="6"/>
  <c r="D47" i="6" s="1"/>
  <c r="N29" i="6"/>
  <c r="N27" i="6"/>
  <c r="N25" i="6"/>
  <c r="N23" i="6"/>
  <c r="N21" i="6"/>
  <c r="N9" i="6"/>
  <c r="N11" i="6"/>
  <c r="E13" i="6"/>
  <c r="N13" i="6"/>
  <c r="N17" i="6"/>
  <c r="N15" i="6"/>
  <c r="E12" i="6"/>
  <c r="G45" i="9" l="1"/>
  <c r="I32" i="18"/>
  <c r="I47" i="18" s="1"/>
  <c r="G47" i="18"/>
  <c r="F26" i="13"/>
  <c r="H21" i="13"/>
  <c r="H26" i="13" s="1"/>
  <c r="H10" i="13"/>
  <c r="F14" i="13"/>
  <c r="H14" i="13"/>
  <c r="H15" i="20"/>
  <c r="F18" i="20"/>
  <c r="F26" i="20" s="1"/>
  <c r="H9" i="20"/>
  <c r="F14" i="20"/>
  <c r="F27" i="20" s="1"/>
  <c r="E45" i="9"/>
  <c r="E26" i="13"/>
  <c r="E14" i="13"/>
  <c r="E47" i="18"/>
  <c r="F24" i="13"/>
  <c r="H14" i="20" l="1"/>
  <c r="H27" i="20" s="1"/>
  <c r="J9" i="20"/>
  <c r="J14" i="20" s="1"/>
  <c r="J27" i="20" s="1"/>
  <c r="H24" i="13"/>
  <c r="H18" i="20"/>
  <c r="H26" i="20" s="1"/>
  <c r="J15" i="20"/>
  <c r="J18" i="20" s="1"/>
  <c r="J26" i="20" s="1"/>
</calcChain>
</file>

<file path=xl/sharedStrings.xml><?xml version="1.0" encoding="utf-8"?>
<sst xmlns="http://schemas.openxmlformats.org/spreadsheetml/2006/main" count="798" uniqueCount="298">
  <si>
    <t>学校名</t>
    <rPh sb="0" eb="2">
      <t>ガッコウ</t>
    </rPh>
    <rPh sb="2" eb="3">
      <t>メイ</t>
    </rPh>
    <phoneticPr fontId="3"/>
  </si>
  <si>
    <t>工事費</t>
    <rPh sb="0" eb="3">
      <t>コウジヒ</t>
    </rPh>
    <phoneticPr fontId="3"/>
  </si>
  <si>
    <t>事務費</t>
    <rPh sb="0" eb="3">
      <t>ジムヒ</t>
    </rPh>
    <phoneticPr fontId="3"/>
  </si>
  <si>
    <t>計</t>
    <rPh sb="0" eb="1">
      <t>ケイ</t>
    </rPh>
    <phoneticPr fontId="3"/>
  </si>
  <si>
    <t>備　　　　考</t>
    <rPh sb="0" eb="1">
      <t>ソナエ</t>
    </rPh>
    <rPh sb="5" eb="6">
      <t>コウ</t>
    </rPh>
    <phoneticPr fontId="3"/>
  </si>
  <si>
    <t>記</t>
    <rPh sb="0" eb="1">
      <t>シル</t>
    </rPh>
    <phoneticPr fontId="3"/>
  </si>
  <si>
    <t>千円</t>
    <rPh sb="0" eb="2">
      <t>センエン</t>
    </rPh>
    <phoneticPr fontId="3"/>
  </si>
  <si>
    <t>文部科学大臣　　　　　　殿</t>
    <rPh sb="0" eb="2">
      <t>モンブ</t>
    </rPh>
    <rPh sb="2" eb="4">
      <t>カガク</t>
    </rPh>
    <rPh sb="4" eb="6">
      <t>ダイジン</t>
    </rPh>
    <rPh sb="12" eb="13">
      <t>ドノ</t>
    </rPh>
    <phoneticPr fontId="3"/>
  </si>
  <si>
    <t>○○島</t>
    <rPh sb="2" eb="3">
      <t>シマ</t>
    </rPh>
    <phoneticPr fontId="3"/>
  </si>
  <si>
    <t>設置者名</t>
    <rPh sb="0" eb="2">
      <t>セッチ</t>
    </rPh>
    <rPh sb="2" eb="3">
      <t>シャ</t>
    </rPh>
    <rPh sb="3" eb="4">
      <t>メイ</t>
    </rPh>
    <phoneticPr fontId="3"/>
  </si>
  <si>
    <t>所在地</t>
    <rPh sb="0" eb="3">
      <t>ショザイチ</t>
    </rPh>
    <phoneticPr fontId="3"/>
  </si>
  <si>
    <t>被災年月日</t>
    <rPh sb="0" eb="2">
      <t>ヒサイ</t>
    </rPh>
    <rPh sb="2" eb="5">
      <t>ネンガッピ</t>
    </rPh>
    <phoneticPr fontId="3"/>
  </si>
  <si>
    <t>災害名</t>
    <rPh sb="0" eb="2">
      <t>サイガイ</t>
    </rPh>
    <rPh sb="2" eb="3">
      <t>メイ</t>
    </rPh>
    <phoneticPr fontId="3"/>
  </si>
  <si>
    <t>積雪寒冷度</t>
    <rPh sb="0" eb="2">
      <t>セキセツ</t>
    </rPh>
    <rPh sb="2" eb="4">
      <t>カンレイ</t>
    </rPh>
    <rPh sb="4" eb="5">
      <t>ド</t>
    </rPh>
    <phoneticPr fontId="3"/>
  </si>
  <si>
    <t>被災時の寄宿舎の収容児童等の数②</t>
    <rPh sb="0" eb="2">
      <t>ヒサイ</t>
    </rPh>
    <rPh sb="2" eb="3">
      <t>ジ</t>
    </rPh>
    <rPh sb="4" eb="7">
      <t>キシュクシャ</t>
    </rPh>
    <rPh sb="8" eb="10">
      <t>シュウヨウ</t>
    </rPh>
    <rPh sb="10" eb="13">
      <t>ジドウナド</t>
    </rPh>
    <rPh sb="14" eb="15">
      <t>カズ</t>
    </rPh>
    <phoneticPr fontId="3"/>
  </si>
  <si>
    <t>被災時の学級数</t>
    <rPh sb="0" eb="2">
      <t>ヒサイ</t>
    </rPh>
    <rPh sb="2" eb="3">
      <t>ジ</t>
    </rPh>
    <rPh sb="4" eb="6">
      <t>ガッキュウ</t>
    </rPh>
    <rPh sb="6" eb="7">
      <t>スウ</t>
    </rPh>
    <phoneticPr fontId="3"/>
  </si>
  <si>
    <t>番号</t>
    <rPh sb="0" eb="2">
      <t>バンゴウ</t>
    </rPh>
    <phoneticPr fontId="3"/>
  </si>
  <si>
    <t>区分</t>
    <rPh sb="0" eb="2">
      <t>クブン</t>
    </rPh>
    <phoneticPr fontId="3"/>
  </si>
  <si>
    <t>被災面積</t>
    <rPh sb="0" eb="2">
      <t>ヒサイ</t>
    </rPh>
    <rPh sb="2" eb="4">
      <t>メンセキ</t>
    </rPh>
    <phoneticPr fontId="3"/>
  </si>
  <si>
    <t>全壊</t>
    <rPh sb="0" eb="2">
      <t>ゼンカイ</t>
    </rPh>
    <phoneticPr fontId="3"/>
  </si>
  <si>
    <t>半壊</t>
    <rPh sb="0" eb="2">
      <t>ハンカイ</t>
    </rPh>
    <phoneticPr fontId="3"/>
  </si>
  <si>
    <t>計③</t>
    <rPh sb="0" eb="1">
      <t>ケイ</t>
    </rPh>
    <phoneticPr fontId="3"/>
  </si>
  <si>
    <t>被災時の保有面積</t>
    <rPh sb="0" eb="2">
      <t>ヒサイ</t>
    </rPh>
    <rPh sb="2" eb="3">
      <t>ジ</t>
    </rPh>
    <rPh sb="4" eb="6">
      <t>ホユウ</t>
    </rPh>
    <rPh sb="6" eb="8">
      <t>メンセキ</t>
    </rPh>
    <phoneticPr fontId="3"/>
  </si>
  <si>
    <t>児童１人当りの</t>
    <rPh sb="0" eb="2">
      <t>ジドウ</t>
    </rPh>
    <rPh sb="2" eb="4">
      <t>ヒトリ</t>
    </rPh>
    <rPh sb="4" eb="5">
      <t>アタ</t>
    </rPh>
    <phoneticPr fontId="3"/>
  </si>
  <si>
    <t>基準面積</t>
    <rPh sb="0" eb="2">
      <t>キジュン</t>
    </rPh>
    <rPh sb="2" eb="4">
      <t>メンセキ</t>
    </rPh>
    <phoneticPr fontId="3"/>
  </si>
  <si>
    <t>必要面積⑥×①</t>
    <rPh sb="0" eb="2">
      <t>ヒツヨウ</t>
    </rPh>
    <rPh sb="2" eb="4">
      <t>メンセキ</t>
    </rPh>
    <phoneticPr fontId="3"/>
  </si>
  <si>
    <t>⑤又は⑦のいずれ</t>
    <rPh sb="1" eb="2">
      <t>マタ</t>
    </rPh>
    <phoneticPr fontId="3"/>
  </si>
  <si>
    <t>資格面積</t>
    <rPh sb="0" eb="2">
      <t>シカク</t>
    </rPh>
    <rPh sb="2" eb="4">
      <t>メンセキ</t>
    </rPh>
    <phoneticPr fontId="3"/>
  </si>
  <si>
    <t>特例面積</t>
    <rPh sb="0" eb="2">
      <t>トクレイ</t>
    </rPh>
    <rPh sb="2" eb="4">
      <t>メンセキ</t>
    </rPh>
    <phoneticPr fontId="3"/>
  </si>
  <si>
    <t>被災時の児
童等の数①</t>
    <rPh sb="0" eb="2">
      <t>ヒサイ</t>
    </rPh>
    <rPh sb="2" eb="3">
      <t>ジ</t>
    </rPh>
    <rPh sb="4" eb="5">
      <t>コ</t>
    </rPh>
    <rPh sb="6" eb="7">
      <t>ワラベ</t>
    </rPh>
    <rPh sb="7" eb="8">
      <t>ナド</t>
    </rPh>
    <rPh sb="9" eb="10">
      <t>カズ</t>
    </rPh>
    <phoneticPr fontId="3"/>
  </si>
  <si>
    <t>校舎</t>
    <rPh sb="0" eb="2">
      <t>コウシャ</t>
    </rPh>
    <phoneticPr fontId="3"/>
  </si>
  <si>
    <t>屋内運動場</t>
    <rPh sb="0" eb="2">
      <t>オクナイ</t>
    </rPh>
    <rPh sb="2" eb="5">
      <t>ウンドウジョウ</t>
    </rPh>
    <phoneticPr fontId="3"/>
  </si>
  <si>
    <t>寄宿舎</t>
    <rPh sb="0" eb="3">
      <t>キシュクシャ</t>
    </rPh>
    <phoneticPr fontId="3"/>
  </si>
  <si>
    <t>建物の被害の程度の区分</t>
    <rPh sb="0" eb="2">
      <t>タテモノ</t>
    </rPh>
    <rPh sb="3" eb="5">
      <t>ヒガイ</t>
    </rPh>
    <rPh sb="6" eb="8">
      <t>テイド</t>
    </rPh>
    <rPh sb="9" eb="11">
      <t>クブン</t>
    </rPh>
    <phoneticPr fontId="3"/>
  </si>
  <si>
    <t>全面積に対する⑩</t>
    <rPh sb="0" eb="3">
      <t>ゼンメンセキ</t>
    </rPh>
    <rPh sb="4" eb="5">
      <t>タイ</t>
    </rPh>
    <phoneticPr fontId="3"/>
  </si>
  <si>
    <t>補正付児童等の数⑫</t>
    <rPh sb="0" eb="2">
      <t>ホセイ</t>
    </rPh>
    <rPh sb="2" eb="3">
      <t>ツキ</t>
    </rPh>
    <rPh sb="3" eb="6">
      <t>ジドウナド</t>
    </rPh>
    <rPh sb="7" eb="8">
      <t>カズ</t>
    </rPh>
    <phoneticPr fontId="3"/>
  </si>
  <si>
    <t>児童等１人当りの</t>
    <rPh sb="0" eb="3">
      <t>ジドウナド</t>
    </rPh>
    <rPh sb="4" eb="5">
      <t>リ</t>
    </rPh>
    <rPh sb="5" eb="6">
      <t>アタ</t>
    </rPh>
    <phoneticPr fontId="3"/>
  </si>
  <si>
    <t>流失</t>
    <rPh sb="0" eb="2">
      <t>リュウシツ</t>
    </rPh>
    <phoneticPr fontId="3"/>
  </si>
  <si>
    <t>床上0.7～1.2m浸水及び半壊又は半焼</t>
    <rPh sb="0" eb="2">
      <t>ユカウエ</t>
    </rPh>
    <rPh sb="10" eb="12">
      <t>シンスイ</t>
    </rPh>
    <rPh sb="12" eb="13">
      <t>オヨ</t>
    </rPh>
    <rPh sb="14" eb="16">
      <t>ハンカイ</t>
    </rPh>
    <rPh sb="16" eb="17">
      <t>マタ</t>
    </rPh>
    <rPh sb="18" eb="20">
      <t>ハンショウ</t>
    </rPh>
    <phoneticPr fontId="3"/>
  </si>
  <si>
    <t>床上0.3～0.7m浸水及び土砂崩壊による大破</t>
    <rPh sb="0" eb="2">
      <t>ユカウエ</t>
    </rPh>
    <rPh sb="10" eb="12">
      <t>シンスイ</t>
    </rPh>
    <rPh sb="12" eb="13">
      <t>オヨ</t>
    </rPh>
    <rPh sb="14" eb="16">
      <t>ドシャ</t>
    </rPh>
    <rPh sb="16" eb="18">
      <t>ホウカイ</t>
    </rPh>
    <rPh sb="21" eb="23">
      <t>タイハ</t>
    </rPh>
    <phoneticPr fontId="3"/>
  </si>
  <si>
    <t>全壊
又は
全焼</t>
    <rPh sb="0" eb="2">
      <t>ゼンカイ</t>
    </rPh>
    <rPh sb="3" eb="4">
      <t>マタ</t>
    </rPh>
    <rPh sb="6" eb="8">
      <t>ゼンショウ</t>
    </rPh>
    <phoneticPr fontId="3"/>
  </si>
  <si>
    <t>資格復旧費
⑪×⑫×⑬×⑭ ⑮</t>
    <rPh sb="0" eb="2">
      <t>シカク</t>
    </rPh>
    <rPh sb="2" eb="5">
      <t>フッキュウヒ</t>
    </rPh>
    <phoneticPr fontId="3"/>
  </si>
  <si>
    <t>残存面積　　④</t>
    <rPh sb="0" eb="2">
      <t>ザンゾン</t>
    </rPh>
    <rPh sb="2" eb="4">
      <t>メンセキ</t>
    </rPh>
    <phoneticPr fontId="3"/>
  </si>
  <si>
    <t>基準面積　　⑥</t>
    <rPh sb="0" eb="2">
      <t>キジュン</t>
    </rPh>
    <rPh sb="2" eb="4">
      <t>メンセキ</t>
    </rPh>
    <phoneticPr fontId="3"/>
  </si>
  <si>
    <t>又は②　　　⑦</t>
    <rPh sb="0" eb="1">
      <t>マタ</t>
    </rPh>
    <phoneticPr fontId="3"/>
  </si>
  <si>
    <t>か小なる方　　⑧</t>
    <rPh sb="1" eb="2">
      <t>ショウ</t>
    </rPh>
    <rPh sb="4" eb="5">
      <t>ホウ</t>
    </rPh>
    <phoneticPr fontId="3"/>
  </si>
  <si>
    <t>計　　　⑨</t>
    <rPh sb="0" eb="1">
      <t>ケイ</t>
    </rPh>
    <phoneticPr fontId="3"/>
  </si>
  <si>
    <t>大破以下</t>
    <rPh sb="0" eb="2">
      <t>タイハ</t>
    </rPh>
    <rPh sb="2" eb="4">
      <t>イカ</t>
    </rPh>
    <phoneticPr fontId="3"/>
  </si>
  <si>
    <t>建物以外の</t>
    <rPh sb="0" eb="2">
      <t>タテモノ</t>
    </rPh>
    <rPh sb="2" eb="4">
      <t>イガイ</t>
    </rPh>
    <phoneticPr fontId="3"/>
  </si>
  <si>
    <t>被害金額計</t>
    <rPh sb="0" eb="2">
      <t>ヒガイ</t>
    </rPh>
    <rPh sb="2" eb="4">
      <t>キンガク</t>
    </rPh>
    <rPh sb="4" eb="5">
      <t>ケイ</t>
    </rPh>
    <phoneticPr fontId="3"/>
  </si>
  <si>
    <t>面積</t>
    <rPh sb="0" eb="2">
      <t>メンセキ</t>
    </rPh>
    <phoneticPr fontId="3"/>
  </si>
  <si>
    <t>被害金額</t>
    <rPh sb="0" eb="2">
      <t>ヒガイ</t>
    </rPh>
    <rPh sb="2" eb="4">
      <t>キンガク</t>
    </rPh>
    <phoneticPr fontId="3"/>
  </si>
  <si>
    <t>工事区分</t>
    <rPh sb="0" eb="2">
      <t>コウジ</t>
    </rPh>
    <rPh sb="2" eb="4">
      <t>クブン</t>
    </rPh>
    <phoneticPr fontId="3"/>
  </si>
  <si>
    <t>構造</t>
    <rPh sb="0" eb="2">
      <t>コウゾウ</t>
    </rPh>
    <phoneticPr fontId="3"/>
  </si>
  <si>
    <t>平均単価</t>
    <rPh sb="0" eb="2">
      <t>ヘイキン</t>
    </rPh>
    <rPh sb="2" eb="4">
      <t>タンカ</t>
    </rPh>
    <phoneticPr fontId="3"/>
  </si>
  <si>
    <t>被災状況</t>
    <rPh sb="0" eb="2">
      <t>ヒサイ</t>
    </rPh>
    <rPh sb="2" eb="4">
      <t>ジョウキョウ</t>
    </rPh>
    <phoneticPr fontId="3"/>
  </si>
  <si>
    <t>全事業計画</t>
    <rPh sb="0" eb="3">
      <t>ゼンジギョウ</t>
    </rPh>
    <rPh sb="3" eb="5">
      <t>ケイカク</t>
    </rPh>
    <phoneticPr fontId="3"/>
  </si>
  <si>
    <t>国庫負担対象工事分</t>
    <rPh sb="0" eb="2">
      <t>コッコ</t>
    </rPh>
    <rPh sb="2" eb="4">
      <t>フタン</t>
    </rPh>
    <rPh sb="4" eb="6">
      <t>タイショウ</t>
    </rPh>
    <rPh sb="6" eb="8">
      <t>コウジ</t>
    </rPh>
    <rPh sb="8" eb="9">
      <t>ブン</t>
    </rPh>
    <phoneticPr fontId="3"/>
  </si>
  <si>
    <t>床上
２ｍ
以上
浸水</t>
    <rPh sb="0" eb="2">
      <t>ユカウエ</t>
    </rPh>
    <rPh sb="6" eb="8">
      <t>イジョウ</t>
    </rPh>
    <rPh sb="9" eb="11">
      <t>シンスイ</t>
    </rPh>
    <phoneticPr fontId="3"/>
  </si>
  <si>
    <t>床上1.2～２ｍ
浸水</t>
    <rPh sb="0" eb="2">
      <t>ユカウエ</t>
    </rPh>
    <rPh sb="9" eb="11">
      <t>シンスイ</t>
    </rPh>
    <phoneticPr fontId="3"/>
  </si>
  <si>
    <t>土砂
崩壊
によ
る半
壊　</t>
    <rPh sb="0" eb="2">
      <t>ドシャ</t>
    </rPh>
    <rPh sb="3" eb="5">
      <t>ホウカイ</t>
    </rPh>
    <rPh sb="10" eb="11">
      <t>ハン</t>
    </rPh>
    <rPh sb="12" eb="13">
      <t>コワ</t>
    </rPh>
    <phoneticPr fontId="3"/>
  </si>
  <si>
    <t>建物の被害の程度
に応じる低減率 ⑭</t>
    <rPh sb="0" eb="2">
      <t>タテモノ</t>
    </rPh>
    <rPh sb="3" eb="5">
      <t>ヒガイ</t>
    </rPh>
    <rPh sb="6" eb="8">
      <t>テイド</t>
    </rPh>
    <rPh sb="10" eb="11">
      <t>オウ</t>
    </rPh>
    <rPh sb="13" eb="15">
      <t>テイゲン</t>
    </rPh>
    <rPh sb="15" eb="16">
      <t>リツ</t>
    </rPh>
    <phoneticPr fontId="3"/>
  </si>
  <si>
    <t>基準額　　 　　⑬</t>
    <rPh sb="0" eb="1">
      <t>モト</t>
    </rPh>
    <rPh sb="1" eb="2">
      <t>ジュン</t>
    </rPh>
    <rPh sb="2" eb="3">
      <t>ガク</t>
    </rPh>
    <phoneticPr fontId="3"/>
  </si>
  <si>
    <t>の割合　　 　　⑪</t>
    <rPh sb="1" eb="3">
      <t>ワリアイ</t>
    </rPh>
    <phoneticPr fontId="3"/>
  </si>
  <si>
    <t>被災面積　　　 ⑩</t>
    <rPh sb="0" eb="2">
      <t>ヒサイ</t>
    </rPh>
    <rPh sb="2" eb="4">
      <t>メンセキ</t>
    </rPh>
    <phoneticPr fontId="3"/>
  </si>
  <si>
    <t>資格復旧額計　 ⑯</t>
    <rPh sb="0" eb="2">
      <t>シカク</t>
    </rPh>
    <rPh sb="2" eb="4">
      <t>フッキュウ</t>
    </rPh>
    <rPh sb="4" eb="5">
      <t>ガク</t>
    </rPh>
    <rPh sb="5" eb="6">
      <t>ケイ</t>
    </rPh>
    <phoneticPr fontId="3"/>
  </si>
  <si>
    <t>建　　　物</t>
    <rPh sb="0" eb="1">
      <t>ケン</t>
    </rPh>
    <rPh sb="4" eb="5">
      <t>ブツ</t>
    </rPh>
    <phoneticPr fontId="3"/>
  </si>
  <si>
    <t>円</t>
    <rPh sb="0" eb="1">
      <t>エン</t>
    </rPh>
    <phoneticPr fontId="3"/>
  </si>
  <si>
    <t>物品名
主な工種
品目数</t>
    <rPh sb="0" eb="2">
      <t>ブッピン</t>
    </rPh>
    <rPh sb="2" eb="3">
      <t>メイ</t>
    </rPh>
    <rPh sb="4" eb="5">
      <t>オモ</t>
    </rPh>
    <rPh sb="6" eb="7">
      <t>コウ</t>
    </rPh>
    <rPh sb="7" eb="8">
      <t>シュ</t>
    </rPh>
    <rPh sb="9" eb="12">
      <t>ヒンモクスウ</t>
    </rPh>
    <phoneticPr fontId="3"/>
  </si>
  <si>
    <t>物件名(形状寸法)
主な工種
品目数(購入、修理)</t>
    <rPh sb="0" eb="2">
      <t>ブッケン</t>
    </rPh>
    <rPh sb="2" eb="3">
      <t>メイ</t>
    </rPh>
    <rPh sb="4" eb="6">
      <t>ケイジョウ</t>
    </rPh>
    <rPh sb="6" eb="8">
      <t>スンポウ</t>
    </rPh>
    <rPh sb="10" eb="11">
      <t>オモ</t>
    </rPh>
    <rPh sb="12" eb="13">
      <t>コウ</t>
    </rPh>
    <rPh sb="13" eb="14">
      <t>シュ</t>
    </rPh>
    <rPh sb="15" eb="18">
      <t>ヒンモクスウ</t>
    </rPh>
    <rPh sb="19" eb="21">
      <t>コウニュウ</t>
    </rPh>
    <rPh sb="22" eb="24">
      <t>シュウリ</t>
    </rPh>
    <phoneticPr fontId="3"/>
  </si>
  <si>
    <t>数量</t>
    <rPh sb="0" eb="2">
      <t>スウリョウ</t>
    </rPh>
    <phoneticPr fontId="3"/>
  </si>
  <si>
    <t>工　作　物</t>
    <rPh sb="0" eb="1">
      <t>コウ</t>
    </rPh>
    <rPh sb="2" eb="3">
      <t>サク</t>
    </rPh>
    <rPh sb="4" eb="5">
      <t>ブツ</t>
    </rPh>
    <phoneticPr fontId="3"/>
  </si>
  <si>
    <t>土　　　地</t>
    <rPh sb="0" eb="1">
      <t>ド</t>
    </rPh>
    <rPh sb="4" eb="5">
      <t>チ</t>
    </rPh>
    <phoneticPr fontId="3"/>
  </si>
  <si>
    <t>設　　　備</t>
    <rPh sb="0" eb="1">
      <t>セツ</t>
    </rPh>
    <rPh sb="4" eb="5">
      <t>ソナエ</t>
    </rPh>
    <phoneticPr fontId="3"/>
  </si>
  <si>
    <t>経費の種目</t>
    <rPh sb="0" eb="2">
      <t>ケイヒ</t>
    </rPh>
    <rPh sb="3" eb="5">
      <t>シュモク</t>
    </rPh>
    <phoneticPr fontId="3"/>
  </si>
  <si>
    <t>工　　　事　　　費</t>
    <rPh sb="0" eb="1">
      <t>コウ</t>
    </rPh>
    <rPh sb="4" eb="5">
      <t>コト</t>
    </rPh>
    <rPh sb="8" eb="9">
      <t>ヒ</t>
    </rPh>
    <phoneticPr fontId="3"/>
  </si>
  <si>
    <t>事　　　務　　　費</t>
    <rPh sb="0" eb="1">
      <t>コト</t>
    </rPh>
    <rPh sb="4" eb="5">
      <t>ツトム</t>
    </rPh>
    <rPh sb="8" eb="9">
      <t>ヒ</t>
    </rPh>
    <phoneticPr fontId="3"/>
  </si>
  <si>
    <t>資金計画</t>
    <rPh sb="0" eb="2">
      <t>シキン</t>
    </rPh>
    <rPh sb="2" eb="4">
      <t>ケイカク</t>
    </rPh>
    <phoneticPr fontId="3"/>
  </si>
  <si>
    <t>着工(予定)</t>
    <rPh sb="0" eb="2">
      <t>チャッコウ</t>
    </rPh>
    <rPh sb="3" eb="5">
      <t>ヨテイ</t>
    </rPh>
    <phoneticPr fontId="3"/>
  </si>
  <si>
    <t>完成（予定）</t>
    <rPh sb="0" eb="2">
      <t>カンセイ</t>
    </rPh>
    <rPh sb="3" eb="5">
      <t>ヨテイ</t>
    </rPh>
    <phoneticPr fontId="3"/>
  </si>
  <si>
    <t>請負、直営の別</t>
    <rPh sb="0" eb="2">
      <t>ウケオイ</t>
    </rPh>
    <rPh sb="3" eb="5">
      <t>チョクエイ</t>
    </rPh>
    <rPh sb="6" eb="7">
      <t>ベツ</t>
    </rPh>
    <phoneticPr fontId="3"/>
  </si>
  <si>
    <t>国庫負担金</t>
    <rPh sb="0" eb="2">
      <t>コッコ</t>
    </rPh>
    <rPh sb="2" eb="4">
      <t>フタン</t>
    </rPh>
    <rPh sb="4" eb="5">
      <t>キン</t>
    </rPh>
    <phoneticPr fontId="3"/>
  </si>
  <si>
    <t>起　　　債</t>
    <rPh sb="0" eb="1">
      <t>オコシ</t>
    </rPh>
    <rPh sb="4" eb="5">
      <t>サイ</t>
    </rPh>
    <phoneticPr fontId="3"/>
  </si>
  <si>
    <t>そ　の　他</t>
    <rPh sb="4" eb="5">
      <t>タ</t>
    </rPh>
    <phoneticPr fontId="3"/>
  </si>
  <si>
    <t>合　　　計</t>
    <rPh sb="0" eb="1">
      <t>ゴウ</t>
    </rPh>
    <rPh sb="4" eb="5">
      <t>ケイ</t>
    </rPh>
    <phoneticPr fontId="3"/>
  </si>
  <si>
    <t>一 般 歳 入</t>
    <rPh sb="0" eb="1">
      <t>イチ</t>
    </rPh>
    <rPh sb="2" eb="3">
      <t>パン</t>
    </rPh>
    <rPh sb="4" eb="5">
      <t>トシ</t>
    </rPh>
    <rPh sb="6" eb="7">
      <t>イリ</t>
    </rPh>
    <phoneticPr fontId="3"/>
  </si>
  <si>
    <t>備　　考</t>
    <rPh sb="0" eb="1">
      <t>ソナエ</t>
    </rPh>
    <rPh sb="3" eb="4">
      <t>コウ</t>
    </rPh>
    <phoneticPr fontId="3"/>
  </si>
  <si>
    <t>※欄のうち、（　）の中には鉄筋換算後の数値を記入。</t>
    <rPh sb="1" eb="2">
      <t>ラン</t>
    </rPh>
    <rPh sb="10" eb="11">
      <t>ナカ</t>
    </rPh>
    <rPh sb="13" eb="15">
      <t>テッキン</t>
    </rPh>
    <rPh sb="15" eb="17">
      <t>カンザン</t>
    </rPh>
    <rPh sb="17" eb="18">
      <t>ゴ</t>
    </rPh>
    <rPh sb="19" eb="21">
      <t>スウチ</t>
    </rPh>
    <rPh sb="22" eb="24">
      <t>キニュウ</t>
    </rPh>
    <phoneticPr fontId="3"/>
  </si>
  <si>
    <t>　　　　　　〔　〕の中には実施面積が鉄筋コンクリート造以外の場合に木造換算後の数値を記入。</t>
    <rPh sb="10" eb="11">
      <t>ナカ</t>
    </rPh>
    <rPh sb="13" eb="15">
      <t>ジッシ</t>
    </rPh>
    <rPh sb="15" eb="17">
      <t>メンセキ</t>
    </rPh>
    <rPh sb="18" eb="20">
      <t>テッキン</t>
    </rPh>
    <rPh sb="26" eb="27">
      <t>ゾウ</t>
    </rPh>
    <rPh sb="27" eb="29">
      <t>イガイ</t>
    </rPh>
    <rPh sb="30" eb="32">
      <t>バアイ</t>
    </rPh>
    <rPh sb="33" eb="35">
      <t>モクゾウ</t>
    </rPh>
    <rPh sb="35" eb="37">
      <t>カンザン</t>
    </rPh>
    <rPh sb="37" eb="38">
      <t>ゴ</t>
    </rPh>
    <rPh sb="39" eb="41">
      <t>スウチ</t>
    </rPh>
    <rPh sb="42" eb="44">
      <t>キニュウ</t>
    </rPh>
    <phoneticPr fontId="3"/>
  </si>
  <si>
    <t>災害復旧事業学校別表</t>
    <rPh sb="0" eb="2">
      <t>サイガイ</t>
    </rPh>
    <rPh sb="2" eb="4">
      <t>フッキュウ</t>
    </rPh>
    <rPh sb="4" eb="6">
      <t>ジギョウ</t>
    </rPh>
    <rPh sb="6" eb="8">
      <t>ガッコウ</t>
    </rPh>
    <rPh sb="8" eb="9">
      <t>ベツ</t>
    </rPh>
    <rPh sb="9" eb="10">
      <t>ヒョウ</t>
    </rPh>
    <phoneticPr fontId="3"/>
  </si>
  <si>
    <t>区　　　　　分</t>
    <rPh sb="0" eb="1">
      <t>ク</t>
    </rPh>
    <rPh sb="6" eb="7">
      <t>ブン</t>
    </rPh>
    <phoneticPr fontId="3"/>
  </si>
  <si>
    <t>③＋④　　　⑤</t>
    <phoneticPr fontId="3"/>
  </si>
  <si>
    <t>－</t>
    <phoneticPr fontId="3"/>
  </si>
  <si>
    <t>(⑧-④)</t>
    <phoneticPr fontId="3"/>
  </si>
  <si>
    <t>Ｃ町</t>
    <rPh sb="1" eb="2">
      <t>マチ</t>
    </rPh>
    <phoneticPr fontId="3"/>
  </si>
  <si>
    <t>人</t>
    <rPh sb="0" eb="1">
      <t>ニン</t>
    </rPh>
    <phoneticPr fontId="3"/>
  </si>
  <si>
    <t>(　　)</t>
    <phoneticPr fontId="3"/>
  </si>
  <si>
    <t>[　　]</t>
    <phoneticPr fontId="3"/>
  </si>
  <si>
    <t>バック
ネット等</t>
    <rPh sb="7" eb="8">
      <t>ナド</t>
    </rPh>
    <phoneticPr fontId="3"/>
  </si>
  <si>
    <t>机等</t>
    <rPh sb="0" eb="2">
      <t>ツクエナド</t>
    </rPh>
    <phoneticPr fontId="3"/>
  </si>
  <si>
    <t>新築</t>
    <rPh sb="0" eb="2">
      <t>シンチク</t>
    </rPh>
    <phoneticPr fontId="3"/>
  </si>
  <si>
    <t>新設・補修</t>
    <rPh sb="0" eb="2">
      <t>シンセツ</t>
    </rPh>
    <rPh sb="3" eb="5">
      <t>ホシュウ</t>
    </rPh>
    <phoneticPr fontId="3"/>
  </si>
  <si>
    <t>購入・修理</t>
    <rPh sb="0" eb="2">
      <t>コウニュウ</t>
    </rPh>
    <rPh sb="3" eb="5">
      <t>シュウリ</t>
    </rPh>
    <phoneticPr fontId="3"/>
  </si>
  <si>
    <t>請負</t>
    <rPh sb="0" eb="2">
      <t>ウケオイ</t>
    </rPh>
    <phoneticPr fontId="3"/>
  </si>
  <si>
    <t>国庫負担（補助）事業に要する経費</t>
    <rPh sb="0" eb="2">
      <t>コッコ</t>
    </rPh>
    <rPh sb="2" eb="4">
      <t>フタン</t>
    </rPh>
    <rPh sb="5" eb="7">
      <t>ホジョ</t>
    </rPh>
    <rPh sb="8" eb="10">
      <t>ジギョウ</t>
    </rPh>
    <rPh sb="11" eb="12">
      <t>ヨウ</t>
    </rPh>
    <rPh sb="14" eb="16">
      <t>ケイヒ</t>
    </rPh>
    <phoneticPr fontId="3"/>
  </si>
  <si>
    <t>負担
(補助)
率</t>
    <rPh sb="0" eb="2">
      <t>フタン</t>
    </rPh>
    <rPh sb="4" eb="6">
      <t>ホジョ</t>
    </rPh>
    <rPh sb="8" eb="9">
      <t>リツ</t>
    </rPh>
    <phoneticPr fontId="3"/>
  </si>
  <si>
    <t>国庫負担金
(国庫補助金)
交付申請額</t>
    <rPh sb="0" eb="2">
      <t>コッコ</t>
    </rPh>
    <rPh sb="2" eb="4">
      <t>フタン</t>
    </rPh>
    <rPh sb="4" eb="5">
      <t>キン</t>
    </rPh>
    <rPh sb="7" eb="9">
      <t>コッコ</t>
    </rPh>
    <rPh sb="9" eb="12">
      <t>ホジョキン</t>
    </rPh>
    <rPh sb="14" eb="16">
      <t>コウフ</t>
    </rPh>
    <rPh sb="16" eb="18">
      <t>シンセイ</t>
    </rPh>
    <rPh sb="18" eb="19">
      <t>ガク</t>
    </rPh>
    <phoneticPr fontId="3"/>
  </si>
  <si>
    <t>事　　業　　名</t>
    <rPh sb="0" eb="1">
      <t>コト</t>
    </rPh>
    <rPh sb="3" eb="4">
      <t>ギョウ</t>
    </rPh>
    <rPh sb="6" eb="7">
      <t>メイ</t>
    </rPh>
    <phoneticPr fontId="3"/>
  </si>
  <si>
    <t>とおり国庫負担金（補助金）を交付してくださるよう、補助金等に係る予算の執行の適正化　</t>
    <rPh sb="3" eb="5">
      <t>コッコ</t>
    </rPh>
    <rPh sb="5" eb="8">
      <t>フタンキン</t>
    </rPh>
    <rPh sb="9" eb="12">
      <t>ホジョキン</t>
    </rPh>
    <rPh sb="14" eb="16">
      <t>コウフ</t>
    </rPh>
    <rPh sb="25" eb="28">
      <t>ホジョキン</t>
    </rPh>
    <rPh sb="28" eb="29">
      <t>ナド</t>
    </rPh>
    <rPh sb="30" eb="31">
      <t>カカ</t>
    </rPh>
    <rPh sb="32" eb="34">
      <t>ヨサン</t>
    </rPh>
    <rPh sb="35" eb="37">
      <t>シッコウ</t>
    </rPh>
    <rPh sb="38" eb="40">
      <t>テキセイ</t>
    </rPh>
    <rPh sb="40" eb="41">
      <t>カ</t>
    </rPh>
    <phoneticPr fontId="3"/>
  </si>
  <si>
    <t>に関する法律第５条の規定に基づき、関係資料を添えて申請します。　　　　　　　　　　　</t>
    <rPh sb="1" eb="2">
      <t>カン</t>
    </rPh>
    <rPh sb="4" eb="6">
      <t>ホウリツ</t>
    </rPh>
    <rPh sb="6" eb="7">
      <t>ダイ</t>
    </rPh>
    <rPh sb="8" eb="9">
      <t>ジョウ</t>
    </rPh>
    <rPh sb="10" eb="12">
      <t>キテイ</t>
    </rPh>
    <rPh sb="13" eb="14">
      <t>モト</t>
    </rPh>
    <rPh sb="17" eb="19">
      <t>カンケイ</t>
    </rPh>
    <rPh sb="19" eb="21">
      <t>シリョウ</t>
    </rPh>
    <rPh sb="22" eb="23">
      <t>ソ</t>
    </rPh>
    <rPh sb="25" eb="27">
      <t>シンセイ</t>
    </rPh>
    <phoneticPr fontId="3"/>
  </si>
  <si>
    <t>国庫負担金（補助）交付申請書</t>
    <rPh sb="0" eb="2">
      <t>コッコ</t>
    </rPh>
    <rPh sb="2" eb="4">
      <t>フタン</t>
    </rPh>
    <rPh sb="4" eb="5">
      <t>キン</t>
    </rPh>
    <rPh sb="6" eb="8">
      <t>ホジョ</t>
    </rPh>
    <rPh sb="9" eb="11">
      <t>コウフ</t>
    </rPh>
    <rPh sb="11" eb="14">
      <t>シンセイショ</t>
    </rPh>
    <phoneticPr fontId="3"/>
  </si>
  <si>
    <t>のとおり国庫負担金（補助金）を交付してくださるよう、補助金等に係る予算の執行の適正化　</t>
    <rPh sb="4" eb="6">
      <t>コッコ</t>
    </rPh>
    <rPh sb="6" eb="9">
      <t>フタンキン</t>
    </rPh>
    <rPh sb="10" eb="13">
      <t>ホジョキン</t>
    </rPh>
    <rPh sb="15" eb="17">
      <t>コウフ</t>
    </rPh>
    <rPh sb="26" eb="29">
      <t>ホジョキン</t>
    </rPh>
    <rPh sb="29" eb="30">
      <t>ナド</t>
    </rPh>
    <rPh sb="31" eb="32">
      <t>カカ</t>
    </rPh>
    <rPh sb="33" eb="35">
      <t>ヨサン</t>
    </rPh>
    <rPh sb="36" eb="38">
      <t>シッコウ</t>
    </rPh>
    <rPh sb="39" eb="41">
      <t>テキセイ</t>
    </rPh>
    <rPh sb="41" eb="42">
      <t>カ</t>
    </rPh>
    <phoneticPr fontId="3"/>
  </si>
  <si>
    <t>に関する法律第５条の規定に基づき、関係資料を添えて申請します。　　　　　　　　　　　　</t>
    <rPh sb="1" eb="2">
      <t>カン</t>
    </rPh>
    <rPh sb="4" eb="6">
      <t>ホウリツ</t>
    </rPh>
    <rPh sb="6" eb="7">
      <t>ダイ</t>
    </rPh>
    <rPh sb="8" eb="9">
      <t>ジョウ</t>
    </rPh>
    <rPh sb="10" eb="12">
      <t>キテイ</t>
    </rPh>
    <rPh sb="13" eb="14">
      <t>モト</t>
    </rPh>
    <rPh sb="17" eb="19">
      <t>カンケイ</t>
    </rPh>
    <rPh sb="19" eb="21">
      <t>シリョウ</t>
    </rPh>
    <rPh sb="22" eb="23">
      <t>ソ</t>
    </rPh>
    <rPh sb="25" eb="27">
      <t>シンセイ</t>
    </rPh>
    <phoneticPr fontId="3"/>
  </si>
  <si>
    <t>市町村立学校に係る都道府県教育委員会の意見</t>
    <rPh sb="0" eb="3">
      <t>シチョウソン</t>
    </rPh>
    <rPh sb="3" eb="4">
      <t>リツ</t>
    </rPh>
    <rPh sb="4" eb="6">
      <t>ガッコウ</t>
    </rPh>
    <rPh sb="7" eb="8">
      <t>カカ</t>
    </rPh>
    <rPh sb="9" eb="13">
      <t>トドウフケン</t>
    </rPh>
    <rPh sb="13" eb="15">
      <t>キョウイク</t>
    </rPh>
    <rPh sb="15" eb="18">
      <t>イインカイ</t>
    </rPh>
    <rPh sb="19" eb="21">
      <t>イケン</t>
    </rPh>
    <phoneticPr fontId="3"/>
  </si>
  <si>
    <t>　　１．都道府県教育委員会の現地調査済の学校名及び現地調査者職氏名</t>
    <rPh sb="4" eb="8">
      <t>トドウフケン</t>
    </rPh>
    <rPh sb="8" eb="10">
      <t>キョウイク</t>
    </rPh>
    <rPh sb="10" eb="13">
      <t>イインカイ</t>
    </rPh>
    <rPh sb="14" eb="16">
      <t>ゲンチ</t>
    </rPh>
    <rPh sb="16" eb="18">
      <t>チョウサ</t>
    </rPh>
    <rPh sb="18" eb="19">
      <t>ズ</t>
    </rPh>
    <rPh sb="20" eb="22">
      <t>ガッコウ</t>
    </rPh>
    <rPh sb="22" eb="23">
      <t>メイ</t>
    </rPh>
    <rPh sb="23" eb="24">
      <t>オヨ</t>
    </rPh>
    <rPh sb="25" eb="27">
      <t>ゲンチ</t>
    </rPh>
    <rPh sb="27" eb="29">
      <t>チョウサ</t>
    </rPh>
    <rPh sb="29" eb="30">
      <t>シャ</t>
    </rPh>
    <rPh sb="30" eb="31">
      <t>ショク</t>
    </rPh>
    <rPh sb="31" eb="33">
      <t>シメイ</t>
    </rPh>
    <phoneticPr fontId="3"/>
  </si>
  <si>
    <t>　　２．復旧方法の適否</t>
    <rPh sb="4" eb="6">
      <t>フッキュウ</t>
    </rPh>
    <rPh sb="6" eb="8">
      <t>ホウホウ</t>
    </rPh>
    <rPh sb="9" eb="11">
      <t>テキヒ</t>
    </rPh>
    <phoneticPr fontId="3"/>
  </si>
  <si>
    <t>　　３．工事費の適否</t>
    <rPh sb="4" eb="7">
      <t>コウジヒ</t>
    </rPh>
    <rPh sb="8" eb="10">
      <t>テキヒ</t>
    </rPh>
    <phoneticPr fontId="3"/>
  </si>
  <si>
    <t>　　４．年度内完成の見込の有無</t>
    <rPh sb="4" eb="7">
      <t>ネンドナイ</t>
    </rPh>
    <rPh sb="7" eb="9">
      <t>カンセイ</t>
    </rPh>
    <rPh sb="10" eb="12">
      <t>ミコミ</t>
    </rPh>
    <rPh sb="13" eb="15">
      <t>ウム</t>
    </rPh>
    <phoneticPr fontId="3"/>
  </si>
  <si>
    <t>　　５．予算議決の有無</t>
    <rPh sb="4" eb="6">
      <t>ヨサン</t>
    </rPh>
    <rPh sb="6" eb="8">
      <t>ギケツ</t>
    </rPh>
    <rPh sb="9" eb="11">
      <t>ウム</t>
    </rPh>
    <phoneticPr fontId="3"/>
  </si>
  <si>
    <t>　　６．その他</t>
    <rPh sb="6" eb="7">
      <t>タ</t>
    </rPh>
    <phoneticPr fontId="3"/>
  </si>
  <si>
    <t>交付申請</t>
    <rPh sb="0" eb="2">
      <t>コウフ</t>
    </rPh>
    <rPh sb="2" eb="4">
      <t>シンセイ</t>
    </rPh>
    <phoneticPr fontId="3"/>
  </si>
  <si>
    <t>交付負担</t>
    <rPh sb="0" eb="2">
      <t>コウフ</t>
    </rPh>
    <rPh sb="2" eb="4">
      <t>フタン</t>
    </rPh>
    <phoneticPr fontId="3"/>
  </si>
  <si>
    <t>(補助)率</t>
    <rPh sb="1" eb="3">
      <t>ホジョ</t>
    </rPh>
    <rPh sb="4" eb="5">
      <t>リツ</t>
    </rPh>
    <phoneticPr fontId="3"/>
  </si>
  <si>
    <t>交付申請額</t>
    <rPh sb="0" eb="2">
      <t>コウフ</t>
    </rPh>
    <rPh sb="2" eb="4">
      <t>シンセイ</t>
    </rPh>
    <rPh sb="4" eb="5">
      <t>ガク</t>
    </rPh>
    <phoneticPr fontId="3"/>
  </si>
  <si>
    <t>備考</t>
    <rPh sb="0" eb="2">
      <t>ビコウ</t>
    </rPh>
    <phoneticPr fontId="3"/>
  </si>
  <si>
    <t>都道府県名</t>
    <rPh sb="0" eb="4">
      <t>トドウフケン</t>
    </rPh>
    <rPh sb="4" eb="5">
      <t>メイ</t>
    </rPh>
    <phoneticPr fontId="3"/>
  </si>
  <si>
    <t>離　島　分</t>
    <rPh sb="0" eb="1">
      <t>ハナレ</t>
    </rPh>
    <rPh sb="2" eb="3">
      <t>シマ</t>
    </rPh>
    <rPh sb="4" eb="5">
      <t>ブン</t>
    </rPh>
    <phoneticPr fontId="3"/>
  </si>
  <si>
    <t>一　般　分</t>
    <rPh sb="0" eb="1">
      <t>イチ</t>
    </rPh>
    <rPh sb="2" eb="3">
      <t>パン</t>
    </rPh>
    <rPh sb="4" eb="5">
      <t>ブン</t>
    </rPh>
    <phoneticPr fontId="3"/>
  </si>
  <si>
    <t>校</t>
    <rPh sb="0" eb="1">
      <t>コウ</t>
    </rPh>
    <phoneticPr fontId="3"/>
  </si>
  <si>
    <t>(注)１．学校記入順序は、設置者ごとに学校を連記する。なお、同一設置者に２以上の学校があるときは、小計を入れる。</t>
    <rPh sb="1" eb="2">
      <t>チュウ</t>
    </rPh>
    <rPh sb="5" eb="7">
      <t>ガッコウ</t>
    </rPh>
    <rPh sb="7" eb="9">
      <t>キニュウ</t>
    </rPh>
    <rPh sb="9" eb="11">
      <t>ジュンジョ</t>
    </rPh>
    <rPh sb="13" eb="15">
      <t>セッチ</t>
    </rPh>
    <rPh sb="15" eb="16">
      <t>シャ</t>
    </rPh>
    <rPh sb="19" eb="21">
      <t>ガッコウ</t>
    </rPh>
    <rPh sb="22" eb="24">
      <t>レンキ</t>
    </rPh>
    <rPh sb="30" eb="32">
      <t>ドウイツ</t>
    </rPh>
    <rPh sb="32" eb="34">
      <t>セッチ</t>
    </rPh>
    <rPh sb="34" eb="35">
      <t>シャ</t>
    </rPh>
    <rPh sb="37" eb="39">
      <t>イジョウ</t>
    </rPh>
    <rPh sb="40" eb="42">
      <t>ガッコウ</t>
    </rPh>
    <rPh sb="49" eb="51">
      <t>ショウケイ</t>
    </rPh>
    <rPh sb="52" eb="53">
      <t>イ</t>
    </rPh>
    <phoneticPr fontId="3"/>
  </si>
  <si>
    <t>　　２．離島振興法等に定める地域に所在する学校は、備考欄に当該島名を記入する。</t>
    <rPh sb="4" eb="6">
      <t>リトウ</t>
    </rPh>
    <rPh sb="6" eb="10">
      <t>シンコウホウナド</t>
    </rPh>
    <rPh sb="11" eb="12">
      <t>サダ</t>
    </rPh>
    <rPh sb="14" eb="16">
      <t>チイキ</t>
    </rPh>
    <rPh sb="17" eb="19">
      <t>ショザイ</t>
    </rPh>
    <rPh sb="21" eb="23">
      <t>ガッコウ</t>
    </rPh>
    <rPh sb="25" eb="27">
      <t>ビコウ</t>
    </rPh>
    <rPh sb="27" eb="28">
      <t>ラン</t>
    </rPh>
    <rPh sb="29" eb="31">
      <t>トウガイ</t>
    </rPh>
    <rPh sb="31" eb="32">
      <t>シマ</t>
    </rPh>
    <rPh sb="32" eb="33">
      <t>メイ</t>
    </rPh>
    <rPh sb="34" eb="36">
      <t>キニュウ</t>
    </rPh>
    <phoneticPr fontId="3"/>
  </si>
  <si>
    <t>　　３．降灰除去事業の場合は、上記「災害復旧」を「降灰除去」に書き替える。</t>
    <rPh sb="4" eb="6">
      <t>コウハイ</t>
    </rPh>
    <rPh sb="6" eb="8">
      <t>ジョキョ</t>
    </rPh>
    <rPh sb="8" eb="10">
      <t>ジギョウ</t>
    </rPh>
    <rPh sb="11" eb="13">
      <t>バアイ</t>
    </rPh>
    <rPh sb="15" eb="17">
      <t>ジョウキ</t>
    </rPh>
    <rPh sb="18" eb="20">
      <t>サイガイ</t>
    </rPh>
    <rPh sb="20" eb="22">
      <t>フッキュウ</t>
    </rPh>
    <rPh sb="25" eb="27">
      <t>コウハイ</t>
    </rPh>
    <rPh sb="27" eb="29">
      <t>ジョキョ</t>
    </rPh>
    <rPh sb="31" eb="32">
      <t>カ</t>
    </rPh>
    <rPh sb="33" eb="34">
      <t>カ</t>
    </rPh>
    <phoneticPr fontId="3"/>
  </si>
  <si>
    <t>Ａ県</t>
    <rPh sb="1" eb="2">
      <t>ケン</t>
    </rPh>
    <phoneticPr fontId="3"/>
  </si>
  <si>
    <t>小計</t>
    <rPh sb="0" eb="2">
      <t>ショウケイ</t>
    </rPh>
    <phoneticPr fontId="3"/>
  </si>
  <si>
    <t>Ａ市</t>
    <rPh sb="1" eb="2">
      <t>シ</t>
    </rPh>
    <phoneticPr fontId="3"/>
  </si>
  <si>
    <t>(　　)</t>
    <phoneticPr fontId="3"/>
  </si>
  <si>
    <t>(　　)</t>
    <phoneticPr fontId="3"/>
  </si>
  <si>
    <t>(　　)</t>
    <phoneticPr fontId="3"/>
  </si>
  <si>
    <t>[　　]</t>
    <phoneticPr fontId="3"/>
  </si>
  <si>
    <t>施設区分</t>
    <rPh sb="0" eb="2">
      <t>シセツ</t>
    </rPh>
    <rPh sb="2" eb="4">
      <t>クブン</t>
    </rPh>
    <phoneticPr fontId="3"/>
  </si>
  <si>
    <t>現地調査額</t>
    <rPh sb="0" eb="2">
      <t>ゲンチ</t>
    </rPh>
    <rPh sb="2" eb="4">
      <t>チョウサ</t>
    </rPh>
    <rPh sb="4" eb="5">
      <t>ガク</t>
    </rPh>
    <phoneticPr fontId="3"/>
  </si>
  <si>
    <t>入札に付した実施設計額</t>
    <rPh sb="0" eb="2">
      <t>ニュウサツ</t>
    </rPh>
    <rPh sb="3" eb="4">
      <t>フ</t>
    </rPh>
    <rPh sb="6" eb="8">
      <t>ジッシ</t>
    </rPh>
    <rPh sb="8" eb="10">
      <t>セッケイ</t>
    </rPh>
    <rPh sb="10" eb="11">
      <t>ガク</t>
    </rPh>
    <phoneticPr fontId="3"/>
  </si>
  <si>
    <t>契約額</t>
    <rPh sb="0" eb="2">
      <t>ケイヤク</t>
    </rPh>
    <rPh sb="2" eb="3">
      <t>ガク</t>
    </rPh>
    <phoneticPr fontId="3"/>
  </si>
  <si>
    <t>算定結果額</t>
    <rPh sb="0" eb="2">
      <t>サンテイ</t>
    </rPh>
    <rPh sb="2" eb="4">
      <t>ケッカ</t>
    </rPh>
    <rPh sb="4" eb="5">
      <t>ガク</t>
    </rPh>
    <phoneticPr fontId="3"/>
  </si>
  <si>
    <t>国庫負担(補助)対象　Ｃ</t>
    <rPh sb="0" eb="2">
      <t>コッコ</t>
    </rPh>
    <rPh sb="2" eb="4">
      <t>フタン</t>
    </rPh>
    <rPh sb="5" eb="7">
      <t>ホジョ</t>
    </rPh>
    <rPh sb="8" eb="10">
      <t>タイショウ</t>
    </rPh>
    <phoneticPr fontId="3"/>
  </si>
  <si>
    <t>国庫負担(補助)対象外Ｄ</t>
    <rPh sb="0" eb="2">
      <t>コッコ</t>
    </rPh>
    <rPh sb="2" eb="4">
      <t>フタン</t>
    </rPh>
    <rPh sb="5" eb="7">
      <t>ホジョ</t>
    </rPh>
    <rPh sb="8" eb="10">
      <t>タイショウ</t>
    </rPh>
    <rPh sb="10" eb="11">
      <t>ガイ</t>
    </rPh>
    <phoneticPr fontId="3"/>
  </si>
  <si>
    <t>内　　　　訳</t>
    <rPh sb="0" eb="1">
      <t>ナイ</t>
    </rPh>
    <rPh sb="5" eb="6">
      <t>ヤク</t>
    </rPh>
    <phoneticPr fontId="3"/>
  </si>
  <si>
    <t>国庫負担(補助)
対象外　Ｄ
の　　内　　容</t>
    <rPh sb="0" eb="2">
      <t>コッコ</t>
    </rPh>
    <rPh sb="2" eb="4">
      <t>フタン</t>
    </rPh>
    <rPh sb="5" eb="7">
      <t>ホジョ</t>
    </rPh>
    <rPh sb="9" eb="11">
      <t>タイショウ</t>
    </rPh>
    <rPh sb="11" eb="12">
      <t>ガイ</t>
    </rPh>
    <rPh sb="18" eb="19">
      <t>ナイ</t>
    </rPh>
    <rPh sb="21" eb="22">
      <t>カタチ</t>
    </rPh>
    <phoneticPr fontId="3"/>
  </si>
  <si>
    <t>算　　定　　式</t>
    <rPh sb="0" eb="1">
      <t>ザン</t>
    </rPh>
    <rPh sb="3" eb="4">
      <t>サダム</t>
    </rPh>
    <rPh sb="6" eb="7">
      <t>シキ</t>
    </rPh>
    <phoneticPr fontId="3"/>
  </si>
  <si>
    <t>総　額</t>
    <rPh sb="0" eb="1">
      <t>フサ</t>
    </rPh>
    <rPh sb="2" eb="3">
      <t>ガク</t>
    </rPh>
    <phoneticPr fontId="3"/>
  </si>
  <si>
    <t>Ａ</t>
    <phoneticPr fontId="3"/>
  </si>
  <si>
    <t>Ｂ</t>
    <phoneticPr fontId="3"/>
  </si>
  <si>
    <t>Ｅ</t>
    <phoneticPr fontId="3"/>
  </si>
  <si>
    <t>Ｆ</t>
    <phoneticPr fontId="3"/>
  </si>
  <si>
    <t>（Ｅ／Ｂ）×Ｃ＝Ｇ</t>
    <phoneticPr fontId="3"/>
  </si>
  <si>
    <t>Ｈ</t>
    <phoneticPr fontId="3"/>
  </si>
  <si>
    <t>被災日</t>
    <rPh sb="0" eb="2">
      <t>ヒサイ</t>
    </rPh>
    <rPh sb="2" eb="3">
      <t>ビ</t>
    </rPh>
    <phoneticPr fontId="3"/>
  </si>
  <si>
    <t>(　　　　)</t>
    <phoneticPr fontId="3"/>
  </si>
  <si>
    <t>建物以外の
工　作　物</t>
    <rPh sb="0" eb="2">
      <t>タテモノ</t>
    </rPh>
    <rPh sb="2" eb="4">
      <t>イガイ</t>
    </rPh>
    <rPh sb="6" eb="7">
      <t>コウ</t>
    </rPh>
    <rPh sb="8" eb="9">
      <t>サク</t>
    </rPh>
    <rPh sb="10" eb="11">
      <t>ブツ</t>
    </rPh>
    <phoneticPr fontId="3"/>
  </si>
  <si>
    <t>　　　２．国庫負担対象Ｃ欄は、現地調査で算定した調査額の工種・数量に係る実施設計額を記入する。</t>
    <rPh sb="5" eb="7">
      <t>コッコ</t>
    </rPh>
    <rPh sb="7" eb="9">
      <t>フタン</t>
    </rPh>
    <rPh sb="9" eb="11">
      <t>タイショウ</t>
    </rPh>
    <rPh sb="12" eb="13">
      <t>ラン</t>
    </rPh>
    <rPh sb="15" eb="17">
      <t>ゲンチ</t>
    </rPh>
    <rPh sb="17" eb="19">
      <t>チョウサ</t>
    </rPh>
    <rPh sb="20" eb="22">
      <t>サンテイ</t>
    </rPh>
    <rPh sb="24" eb="26">
      <t>チョウサ</t>
    </rPh>
    <rPh sb="26" eb="27">
      <t>ガク</t>
    </rPh>
    <rPh sb="28" eb="29">
      <t>コウ</t>
    </rPh>
    <rPh sb="29" eb="30">
      <t>シュ</t>
    </rPh>
    <rPh sb="31" eb="33">
      <t>スウリョウ</t>
    </rPh>
    <rPh sb="34" eb="35">
      <t>カカ</t>
    </rPh>
    <rPh sb="36" eb="38">
      <t>ジッシ</t>
    </rPh>
    <rPh sb="38" eb="40">
      <t>セッケイ</t>
    </rPh>
    <rPh sb="40" eb="41">
      <t>ガク</t>
    </rPh>
    <rPh sb="42" eb="44">
      <t>キニュウ</t>
    </rPh>
    <phoneticPr fontId="3"/>
  </si>
  <si>
    <t>　　　３．国庫負担対象外Ｄ欄は、現地調査で算定した調査額以外の工種・数量に係る実施設計額を記入する。</t>
    <rPh sb="5" eb="7">
      <t>コッコ</t>
    </rPh>
    <rPh sb="7" eb="9">
      <t>フタン</t>
    </rPh>
    <rPh sb="9" eb="12">
      <t>タイショウガイ</t>
    </rPh>
    <rPh sb="13" eb="14">
      <t>ラン</t>
    </rPh>
    <rPh sb="16" eb="18">
      <t>ゲンチ</t>
    </rPh>
    <rPh sb="18" eb="20">
      <t>チョウサ</t>
    </rPh>
    <rPh sb="21" eb="23">
      <t>サンテイ</t>
    </rPh>
    <rPh sb="25" eb="27">
      <t>チョウサ</t>
    </rPh>
    <rPh sb="27" eb="28">
      <t>ガク</t>
    </rPh>
    <rPh sb="28" eb="30">
      <t>イガイ</t>
    </rPh>
    <rPh sb="31" eb="32">
      <t>コウ</t>
    </rPh>
    <rPh sb="32" eb="33">
      <t>シュ</t>
    </rPh>
    <rPh sb="34" eb="36">
      <t>スウリョウ</t>
    </rPh>
    <rPh sb="37" eb="38">
      <t>カカ</t>
    </rPh>
    <rPh sb="39" eb="41">
      <t>ジッシ</t>
    </rPh>
    <rPh sb="41" eb="43">
      <t>セッケイ</t>
    </rPh>
    <rPh sb="43" eb="44">
      <t>ガク</t>
    </rPh>
    <rPh sb="45" eb="47">
      <t>キニュウ</t>
    </rPh>
    <phoneticPr fontId="3"/>
  </si>
  <si>
    <t>　　　４．国庫負担対象外Ｄの内容Ｆ欄は、「１．調査時に対象外となったもの」、「２．調査後に被害が確認され復旧が必要となったもの」、「３．その他（関連整備事業等）」</t>
    <rPh sb="5" eb="7">
      <t>コッコ</t>
    </rPh>
    <rPh sb="7" eb="9">
      <t>フタン</t>
    </rPh>
    <rPh sb="9" eb="12">
      <t>タイショウガイ</t>
    </rPh>
    <rPh sb="14" eb="16">
      <t>ナイヨウ</t>
    </rPh>
    <rPh sb="17" eb="18">
      <t>ラン</t>
    </rPh>
    <rPh sb="23" eb="25">
      <t>チョウサ</t>
    </rPh>
    <rPh sb="25" eb="26">
      <t>ジ</t>
    </rPh>
    <rPh sb="27" eb="30">
      <t>タイショウガイ</t>
    </rPh>
    <rPh sb="41" eb="43">
      <t>チョウサ</t>
    </rPh>
    <rPh sb="43" eb="44">
      <t>ゴ</t>
    </rPh>
    <rPh sb="45" eb="47">
      <t>ヒガイ</t>
    </rPh>
    <rPh sb="48" eb="50">
      <t>カクニン</t>
    </rPh>
    <rPh sb="52" eb="54">
      <t>フッキュウ</t>
    </rPh>
    <rPh sb="55" eb="57">
      <t>ヒツヨウ</t>
    </rPh>
    <rPh sb="70" eb="71">
      <t>タ</t>
    </rPh>
    <rPh sb="72" eb="74">
      <t>カンレン</t>
    </rPh>
    <rPh sb="74" eb="76">
      <t>セイビ</t>
    </rPh>
    <rPh sb="76" eb="78">
      <t>ジギョウ</t>
    </rPh>
    <rPh sb="78" eb="79">
      <t>ナド</t>
    </rPh>
    <phoneticPr fontId="3"/>
  </si>
  <si>
    <t>　　　　を記入する。</t>
    <rPh sb="5" eb="7">
      <t>キニュウ</t>
    </rPh>
    <phoneticPr fontId="3"/>
  </si>
  <si>
    <t>　　　５．算定式の（Ｅ／Ｂ）は、小数点第７位を四捨五入する。</t>
    <rPh sb="5" eb="7">
      <t>サンテイ</t>
    </rPh>
    <rPh sb="7" eb="8">
      <t>シキ</t>
    </rPh>
    <rPh sb="16" eb="19">
      <t>ショウスウテン</t>
    </rPh>
    <rPh sb="19" eb="20">
      <t>ダイ</t>
    </rPh>
    <rPh sb="21" eb="22">
      <t>イ</t>
    </rPh>
    <rPh sb="23" eb="27">
      <t>シシャゴニュウ</t>
    </rPh>
    <phoneticPr fontId="3"/>
  </si>
  <si>
    <t>　　　６．算定結果額Ｈ欄は、Ａ又はＧのどちらか小さい金額を記入する。</t>
    <rPh sb="5" eb="7">
      <t>サンテイ</t>
    </rPh>
    <rPh sb="7" eb="9">
      <t>ケッカ</t>
    </rPh>
    <rPh sb="9" eb="10">
      <t>ガク</t>
    </rPh>
    <rPh sb="11" eb="12">
      <t>ラン</t>
    </rPh>
    <rPh sb="15" eb="16">
      <t>マタ</t>
    </rPh>
    <rPh sb="23" eb="24">
      <t>チイ</t>
    </rPh>
    <rPh sb="26" eb="28">
      <t>キンガク</t>
    </rPh>
    <rPh sb="29" eb="31">
      <t>キニュウ</t>
    </rPh>
    <phoneticPr fontId="3"/>
  </si>
  <si>
    <t>対象外経費分</t>
    <rPh sb="0" eb="3">
      <t>タイショウガイ</t>
    </rPh>
    <rPh sb="3" eb="5">
      <t>ケイヒ</t>
    </rPh>
    <rPh sb="5" eb="6">
      <t>ブン</t>
    </rPh>
    <phoneticPr fontId="3"/>
  </si>
  <si>
    <t>(注)　１．Ｂ，Ｃ，Ｄ，Ｅ欄上段（　）に消費税等相当額抜きの金額を記入する。</t>
    <rPh sb="1" eb="2">
      <t>チュウ</t>
    </rPh>
    <rPh sb="13" eb="14">
      <t>ラン</t>
    </rPh>
    <rPh sb="14" eb="16">
      <t>ジョウダン</t>
    </rPh>
    <rPh sb="20" eb="23">
      <t>ショウヒゼイ</t>
    </rPh>
    <rPh sb="23" eb="24">
      <t>トウ</t>
    </rPh>
    <rPh sb="24" eb="27">
      <t>ソウトウガク</t>
    </rPh>
    <rPh sb="27" eb="28">
      <t>ヌ</t>
    </rPh>
    <rPh sb="30" eb="32">
      <t>キンガク</t>
    </rPh>
    <rPh sb="33" eb="35">
      <t>キニュウ</t>
    </rPh>
    <phoneticPr fontId="3"/>
  </si>
  <si>
    <t>国庫負担金交付申請書（特別財政援助額）</t>
    <rPh sb="0" eb="2">
      <t>コッコ</t>
    </rPh>
    <rPh sb="2" eb="4">
      <t>フタン</t>
    </rPh>
    <rPh sb="4" eb="5">
      <t>キン</t>
    </rPh>
    <rPh sb="5" eb="7">
      <t>コウフ</t>
    </rPh>
    <rPh sb="7" eb="10">
      <t>シンセイショ</t>
    </rPh>
    <rPh sb="11" eb="13">
      <t>トクベツ</t>
    </rPh>
    <rPh sb="13" eb="15">
      <t>ザイセイ</t>
    </rPh>
    <rPh sb="15" eb="17">
      <t>エンジョ</t>
    </rPh>
    <rPh sb="17" eb="18">
      <t>ガク</t>
    </rPh>
    <phoneticPr fontId="3"/>
  </si>
  <si>
    <t>申請
番号</t>
    <rPh sb="0" eb="2">
      <t>シンセイ</t>
    </rPh>
    <rPh sb="3" eb="5">
      <t>バンゴウ</t>
    </rPh>
    <phoneticPr fontId="3"/>
  </si>
  <si>
    <t>国庫負担事業に要する経費</t>
    <rPh sb="0" eb="2">
      <t>コッコ</t>
    </rPh>
    <rPh sb="2" eb="4">
      <t>フタン</t>
    </rPh>
    <rPh sb="4" eb="6">
      <t>ジギョウ</t>
    </rPh>
    <rPh sb="7" eb="8">
      <t>ヨウ</t>
    </rPh>
    <rPh sb="10" eb="12">
      <t>ケイヒ</t>
    </rPh>
    <phoneticPr fontId="3"/>
  </si>
  <si>
    <t>国庫
負担
率</t>
    <rPh sb="0" eb="2">
      <t>コッコ</t>
    </rPh>
    <rPh sb="3" eb="5">
      <t>フタン</t>
    </rPh>
    <rPh sb="6" eb="7">
      <t>リツ</t>
    </rPh>
    <phoneticPr fontId="3"/>
  </si>
  <si>
    <t>国庫
負担金</t>
    <rPh sb="0" eb="2">
      <t>コッコ</t>
    </rPh>
    <rPh sb="3" eb="6">
      <t>フタンキン</t>
    </rPh>
    <phoneticPr fontId="3"/>
  </si>
  <si>
    <t>国庫負担
金交付決
定済額</t>
    <rPh sb="0" eb="2">
      <t>コッコ</t>
    </rPh>
    <rPh sb="2" eb="4">
      <t>フタン</t>
    </rPh>
    <rPh sb="5" eb="6">
      <t>キン</t>
    </rPh>
    <rPh sb="6" eb="8">
      <t>コウフ</t>
    </rPh>
    <rPh sb="8" eb="9">
      <t>ケツ</t>
    </rPh>
    <rPh sb="10" eb="11">
      <t>サダム</t>
    </rPh>
    <rPh sb="11" eb="12">
      <t>スミ</t>
    </rPh>
    <rPh sb="12" eb="13">
      <t>ガク</t>
    </rPh>
    <phoneticPr fontId="3"/>
  </si>
  <si>
    <t>備　考</t>
    <rPh sb="0" eb="1">
      <t>ソナエ</t>
    </rPh>
    <rPh sb="2" eb="3">
      <t>コウ</t>
    </rPh>
    <phoneticPr fontId="3"/>
  </si>
  <si>
    <t>国庫負担金交付
申請額（特別財
政援助額）</t>
    <rPh sb="0" eb="2">
      <t>コッコ</t>
    </rPh>
    <rPh sb="2" eb="4">
      <t>フタン</t>
    </rPh>
    <rPh sb="4" eb="5">
      <t>キン</t>
    </rPh>
    <rPh sb="5" eb="7">
      <t>コウフ</t>
    </rPh>
    <rPh sb="8" eb="10">
      <t>シンセイ</t>
    </rPh>
    <rPh sb="10" eb="11">
      <t>ガク</t>
    </rPh>
    <rPh sb="12" eb="14">
      <t>トクベツ</t>
    </rPh>
    <rPh sb="14" eb="15">
      <t>ザイ</t>
    </rPh>
    <rPh sb="16" eb="17">
      <t>セイ</t>
    </rPh>
    <rPh sb="17" eb="19">
      <t>エンジョ</t>
    </rPh>
    <rPh sb="19" eb="20">
      <t>ガク</t>
    </rPh>
    <phoneticPr fontId="3"/>
  </si>
  <si>
    <t>城東小</t>
    <rPh sb="0" eb="2">
      <t>ジョウトウ</t>
    </rPh>
    <rPh sb="2" eb="3">
      <t>ショウ</t>
    </rPh>
    <phoneticPr fontId="3"/>
  </si>
  <si>
    <t>城西小</t>
    <rPh sb="0" eb="1">
      <t>ジョウ</t>
    </rPh>
    <rPh sb="1" eb="2">
      <t>サイ</t>
    </rPh>
    <rPh sb="2" eb="3">
      <t>ショウ</t>
    </rPh>
    <phoneticPr fontId="3"/>
  </si>
  <si>
    <t>城南小</t>
    <rPh sb="0" eb="2">
      <t>ジョウナン</t>
    </rPh>
    <rPh sb="2" eb="3">
      <t>ショウ</t>
    </rPh>
    <phoneticPr fontId="3"/>
  </si>
  <si>
    <t>東山中</t>
    <rPh sb="0" eb="2">
      <t>ヒガシヤマ</t>
    </rPh>
    <rPh sb="2" eb="3">
      <t>チュウ</t>
    </rPh>
    <phoneticPr fontId="3"/>
  </si>
  <si>
    <t>西山中</t>
    <rPh sb="0" eb="2">
      <t>ニシヤマ</t>
    </rPh>
    <rPh sb="2" eb="3">
      <t>チュウ</t>
    </rPh>
    <phoneticPr fontId="3"/>
  </si>
  <si>
    <t>国庫負担金
交付決定済額</t>
    <rPh sb="0" eb="2">
      <t>コッコ</t>
    </rPh>
    <rPh sb="2" eb="4">
      <t>フタン</t>
    </rPh>
    <rPh sb="4" eb="5">
      <t>キン</t>
    </rPh>
    <rPh sb="6" eb="8">
      <t>コウフ</t>
    </rPh>
    <rPh sb="8" eb="9">
      <t>ケツ</t>
    </rPh>
    <rPh sb="9" eb="10">
      <t>サダム</t>
    </rPh>
    <rPh sb="10" eb="11">
      <t>スミ</t>
    </rPh>
    <rPh sb="11" eb="12">
      <t>ガク</t>
    </rPh>
    <phoneticPr fontId="3"/>
  </si>
  <si>
    <t>今回国庫負担金
申請額
(特別財政援助額)</t>
    <rPh sb="0" eb="2">
      <t>コンカイ</t>
    </rPh>
    <rPh sb="2" eb="4">
      <t>コッコ</t>
    </rPh>
    <rPh sb="4" eb="7">
      <t>フタンキン</t>
    </rPh>
    <rPh sb="8" eb="10">
      <t>シンセイ</t>
    </rPh>
    <rPh sb="10" eb="11">
      <t>ガク</t>
    </rPh>
    <rPh sb="13" eb="15">
      <t>トクベツ</t>
    </rPh>
    <rPh sb="15" eb="17">
      <t>ザイセイ</t>
    </rPh>
    <rPh sb="17" eb="19">
      <t>エンジョ</t>
    </rPh>
    <rPh sb="19" eb="20">
      <t>ガク</t>
    </rPh>
    <phoneticPr fontId="3"/>
  </si>
  <si>
    <t>国庫負担金</t>
    <rPh sb="0" eb="2">
      <t>コッコ</t>
    </rPh>
    <rPh sb="2" eb="5">
      <t>フタンキン</t>
    </rPh>
    <phoneticPr fontId="3"/>
  </si>
  <si>
    <t>交付負担率</t>
    <rPh sb="0" eb="2">
      <t>コウフ</t>
    </rPh>
    <rPh sb="2" eb="4">
      <t>フタン</t>
    </rPh>
    <rPh sb="4" eb="5">
      <t>リツ</t>
    </rPh>
    <phoneticPr fontId="3"/>
  </si>
  <si>
    <t>交付申請
番号</t>
    <rPh sb="0" eb="2">
      <t>コウフ</t>
    </rPh>
    <rPh sb="2" eb="4">
      <t>シンセイ</t>
    </rPh>
    <rPh sb="5" eb="7">
      <t>バンゴウ</t>
    </rPh>
    <phoneticPr fontId="3"/>
  </si>
  <si>
    <t>Ｂ市</t>
    <rPh sb="1" eb="2">
      <t>シ</t>
    </rPh>
    <phoneticPr fontId="3"/>
  </si>
  <si>
    <t>小　計</t>
    <rPh sb="0" eb="1">
      <t>ショウ</t>
    </rPh>
    <rPh sb="2" eb="3">
      <t>ケイ</t>
    </rPh>
    <phoneticPr fontId="3"/>
  </si>
  <si>
    <t>東島小</t>
    <rPh sb="0" eb="1">
      <t>ヒガシ</t>
    </rPh>
    <rPh sb="1" eb="2">
      <t>シマ</t>
    </rPh>
    <rPh sb="2" eb="3">
      <t>ショウ</t>
    </rPh>
    <phoneticPr fontId="3"/>
  </si>
  <si>
    <t>西島小</t>
    <rPh sb="0" eb="2">
      <t>ニシジマ</t>
    </rPh>
    <rPh sb="2" eb="3">
      <t>ショウ</t>
    </rPh>
    <phoneticPr fontId="3"/>
  </si>
  <si>
    <t>東海中</t>
    <rPh sb="0" eb="2">
      <t>トウカイ</t>
    </rPh>
    <rPh sb="2" eb="3">
      <t>チュウ</t>
    </rPh>
    <phoneticPr fontId="3"/>
  </si>
  <si>
    <t>施行令第１条による資格面積算出表※</t>
    <rPh sb="0" eb="2">
      <t>シコウ</t>
    </rPh>
    <rPh sb="2" eb="3">
      <t>レイ</t>
    </rPh>
    <rPh sb="3" eb="4">
      <t>ダイ</t>
    </rPh>
    <rPh sb="5" eb="6">
      <t>ジョウ</t>
    </rPh>
    <rPh sb="9" eb="11">
      <t>シカク</t>
    </rPh>
    <rPh sb="11" eb="13">
      <t>メンセキ</t>
    </rPh>
    <rPh sb="13" eb="15">
      <t>サンシュツ</t>
    </rPh>
    <rPh sb="15" eb="16">
      <t>ヒョウ</t>
    </rPh>
    <phoneticPr fontId="3"/>
  </si>
  <si>
    <t>施行令第５条第１項による資格復旧額算出表</t>
    <rPh sb="0" eb="2">
      <t>シコウ</t>
    </rPh>
    <rPh sb="2" eb="3">
      <t>レイ</t>
    </rPh>
    <rPh sb="3" eb="4">
      <t>ダイ</t>
    </rPh>
    <rPh sb="5" eb="6">
      <t>ジョウ</t>
    </rPh>
    <rPh sb="6" eb="7">
      <t>ダイ</t>
    </rPh>
    <rPh sb="8" eb="9">
      <t>コウ</t>
    </rPh>
    <rPh sb="12" eb="14">
      <t>シカク</t>
    </rPh>
    <rPh sb="14" eb="16">
      <t>フッキュウ</t>
    </rPh>
    <rPh sb="16" eb="17">
      <t>ガク</t>
    </rPh>
    <rPh sb="17" eb="19">
      <t>サンシュツ</t>
    </rPh>
    <rPh sb="19" eb="20">
      <t>ヒョウ</t>
    </rPh>
    <phoneticPr fontId="3"/>
  </si>
  <si>
    <t>城　東　小</t>
    <rPh sb="0" eb="1">
      <t>シロ</t>
    </rPh>
    <rPh sb="2" eb="3">
      <t>ヒガシ</t>
    </rPh>
    <rPh sb="4" eb="5">
      <t>ショウ</t>
    </rPh>
    <phoneticPr fontId="3"/>
  </si>
  <si>
    <t>城　西　小</t>
    <rPh sb="0" eb="1">
      <t>シロ</t>
    </rPh>
    <rPh sb="2" eb="3">
      <t>ニシ</t>
    </rPh>
    <rPh sb="4" eb="5">
      <t>ショウ</t>
    </rPh>
    <phoneticPr fontId="3"/>
  </si>
  <si>
    <t>城　南　小</t>
    <rPh sb="0" eb="1">
      <t>シロ</t>
    </rPh>
    <rPh sb="2" eb="3">
      <t>ミナミ</t>
    </rPh>
    <rPh sb="4" eb="5">
      <t>ショウ</t>
    </rPh>
    <phoneticPr fontId="3"/>
  </si>
  <si>
    <t>東　山　中</t>
    <rPh sb="0" eb="1">
      <t>ヒガシ</t>
    </rPh>
    <rPh sb="2" eb="3">
      <t>ヤマ</t>
    </rPh>
    <rPh sb="4" eb="5">
      <t>チュウ</t>
    </rPh>
    <phoneticPr fontId="3"/>
  </si>
  <si>
    <t>西　山　中</t>
    <rPh sb="0" eb="1">
      <t>ニシ</t>
    </rPh>
    <rPh sb="2" eb="3">
      <t>ヤマ</t>
    </rPh>
    <rPh sb="4" eb="5">
      <t>チュウ</t>
    </rPh>
    <phoneticPr fontId="3"/>
  </si>
  <si>
    <t>２／３</t>
  </si>
  <si>
    <t>　　　　城東小　東山中</t>
    <rPh sb="4" eb="6">
      <t>ジョウトウ</t>
    </rPh>
    <rPh sb="6" eb="7">
      <t>ショウ</t>
    </rPh>
    <rPh sb="8" eb="10">
      <t>ヒガシヤマ</t>
    </rPh>
    <rPh sb="10" eb="11">
      <t>チュウ</t>
    </rPh>
    <phoneticPr fontId="3"/>
  </si>
  <si>
    <t>　　　　城西小　西山中</t>
    <rPh sb="4" eb="6">
      <t>ジョウサイ</t>
    </rPh>
    <rPh sb="6" eb="7">
      <t>ショウ</t>
    </rPh>
    <rPh sb="8" eb="9">
      <t>ニシ</t>
    </rPh>
    <rPh sb="9" eb="10">
      <t>サン</t>
    </rPh>
    <rPh sb="10" eb="11">
      <t>チュウ</t>
    </rPh>
    <phoneticPr fontId="3"/>
  </si>
  <si>
    <t>　　　　城南小</t>
    <rPh sb="4" eb="6">
      <t>ジョウナン</t>
    </rPh>
    <rPh sb="6" eb="7">
      <t>ショウ</t>
    </rPh>
    <phoneticPr fontId="3"/>
  </si>
  <si>
    <t>Ｂ県</t>
    <rPh sb="1" eb="2">
      <t>ケン</t>
    </rPh>
    <phoneticPr fontId="3"/>
  </si>
  <si>
    <t>陵　東　高</t>
    <rPh sb="0" eb="1">
      <t>リョウ</t>
    </rPh>
    <rPh sb="2" eb="3">
      <t>トウ</t>
    </rPh>
    <rPh sb="4" eb="5">
      <t>コウ</t>
    </rPh>
    <phoneticPr fontId="3"/>
  </si>
  <si>
    <t>陵　西　高</t>
    <rPh sb="0" eb="1">
      <t>リョウ</t>
    </rPh>
    <rPh sb="2" eb="3">
      <t>ニシ</t>
    </rPh>
    <rPh sb="4" eb="5">
      <t>コウ</t>
    </rPh>
    <phoneticPr fontId="3"/>
  </si>
  <si>
    <t>陵　南　高</t>
    <rPh sb="0" eb="1">
      <t>リョウ</t>
    </rPh>
    <rPh sb="2" eb="3">
      <t>ミナミ</t>
    </rPh>
    <rPh sb="4" eb="5">
      <t>コウ</t>
    </rPh>
    <phoneticPr fontId="3"/>
  </si>
  <si>
    <t>東　養　護</t>
    <rPh sb="0" eb="1">
      <t>ヒガシ</t>
    </rPh>
    <rPh sb="2" eb="3">
      <t>オサム</t>
    </rPh>
    <rPh sb="4" eb="5">
      <t>ユズル</t>
    </rPh>
    <phoneticPr fontId="3"/>
  </si>
  <si>
    <t>西　養　護</t>
    <rPh sb="0" eb="1">
      <t>ニシ</t>
    </rPh>
    <rPh sb="2" eb="3">
      <t>オサム</t>
    </rPh>
    <rPh sb="4" eb="5">
      <t>ユズル</t>
    </rPh>
    <phoneticPr fontId="3"/>
  </si>
  <si>
    <t>南　山　中</t>
    <rPh sb="0" eb="1">
      <t>ミナミ</t>
    </rPh>
    <rPh sb="2" eb="3">
      <t>ヤマ</t>
    </rPh>
    <rPh sb="4" eb="5">
      <t>チュウ</t>
    </rPh>
    <phoneticPr fontId="3"/>
  </si>
  <si>
    <t>東　島　小</t>
    <rPh sb="0" eb="1">
      <t>ヒガシ</t>
    </rPh>
    <rPh sb="2" eb="3">
      <t>シマ</t>
    </rPh>
    <rPh sb="4" eb="5">
      <t>ショウ</t>
    </rPh>
    <phoneticPr fontId="3"/>
  </si>
  <si>
    <t>西　島　小</t>
    <rPh sb="0" eb="1">
      <t>ニシ</t>
    </rPh>
    <rPh sb="2" eb="3">
      <t>シマ</t>
    </rPh>
    <rPh sb="4" eb="5">
      <t>ショウ</t>
    </rPh>
    <phoneticPr fontId="3"/>
  </si>
  <si>
    <t>東　海　中</t>
    <rPh sb="0" eb="1">
      <t>ヒガシ</t>
    </rPh>
    <rPh sb="2" eb="3">
      <t>ウミ</t>
    </rPh>
    <rPh sb="4" eb="5">
      <t>チュウ</t>
    </rPh>
    <phoneticPr fontId="3"/>
  </si>
  <si>
    <t>Ｃ小学校</t>
    <rPh sb="1" eb="4">
      <t>ショウガッコウ</t>
    </rPh>
    <phoneticPr fontId="3"/>
  </si>
  <si>
    <t>Ａ県Ｂ市123番地</t>
    <rPh sb="1" eb="2">
      <t>ケン</t>
    </rPh>
    <rPh sb="3" eb="4">
      <t>シ</t>
    </rPh>
    <rPh sb="7" eb="9">
      <t>バンチ</t>
    </rPh>
    <phoneticPr fontId="3"/>
  </si>
  <si>
    <t>台風第○号</t>
    <rPh sb="0" eb="2">
      <t>タイフウ</t>
    </rPh>
    <rPh sb="2" eb="3">
      <t>ダイ</t>
    </rPh>
    <rPh sb="4" eb="5">
      <t>ゴウ</t>
    </rPh>
    <phoneticPr fontId="3"/>
  </si>
  <si>
    <t>Ｄ小学校</t>
    <rPh sb="1" eb="4">
      <t>ショウガッコウ</t>
    </rPh>
    <phoneticPr fontId="3"/>
  </si>
  <si>
    <t>Ｄ小</t>
    <rPh sb="1" eb="2">
      <t>ショウ</t>
    </rPh>
    <phoneticPr fontId="3"/>
  </si>
  <si>
    <t>［記入例］</t>
    <rPh sb="1" eb="3">
      <t>キニュウ</t>
    </rPh>
    <rPh sb="3" eb="4">
      <t>レイ</t>
    </rPh>
    <phoneticPr fontId="3"/>
  </si>
  <si>
    <t>離　　　島
一般地の別</t>
    <rPh sb="0" eb="1">
      <t>ハナレ</t>
    </rPh>
    <rPh sb="4" eb="5">
      <t>シマ</t>
    </rPh>
    <rPh sb="6" eb="8">
      <t>イッパン</t>
    </rPh>
    <rPh sb="8" eb="9">
      <t>チ</t>
    </rPh>
    <rPh sb="10" eb="11">
      <t>ベツ</t>
    </rPh>
    <phoneticPr fontId="3"/>
  </si>
  <si>
    <t>（注）表中の面積、人数等の数値は参考例として便宜上記入したものであり、実際の記入に当たっては実状に則した数値を記入の事。</t>
    <rPh sb="1" eb="2">
      <t>チュウ</t>
    </rPh>
    <rPh sb="3" eb="4">
      <t>ヒョウ</t>
    </rPh>
    <rPh sb="4" eb="5">
      <t>チュウ</t>
    </rPh>
    <rPh sb="6" eb="8">
      <t>メンセキ</t>
    </rPh>
    <rPh sb="9" eb="11">
      <t>ニンズウ</t>
    </rPh>
    <rPh sb="11" eb="12">
      <t>トウ</t>
    </rPh>
    <rPh sb="13" eb="15">
      <t>スウチ</t>
    </rPh>
    <rPh sb="16" eb="18">
      <t>サンコウ</t>
    </rPh>
    <rPh sb="18" eb="19">
      <t>レイ</t>
    </rPh>
    <rPh sb="22" eb="25">
      <t>ベンギジョウ</t>
    </rPh>
    <rPh sb="25" eb="27">
      <t>キニュウ</t>
    </rPh>
    <rPh sb="35" eb="37">
      <t>ジッサイ</t>
    </rPh>
    <rPh sb="38" eb="40">
      <t>キニュウ</t>
    </rPh>
    <rPh sb="41" eb="42">
      <t>ア</t>
    </rPh>
    <rPh sb="46" eb="48">
      <t>ジツジョウ</t>
    </rPh>
    <rPh sb="49" eb="50">
      <t>ソク</t>
    </rPh>
    <rPh sb="52" eb="54">
      <t>スウチ</t>
    </rPh>
    <rPh sb="55" eb="57">
      <t>キニュウ</t>
    </rPh>
    <rPh sb="58" eb="59">
      <t>コト</t>
    </rPh>
    <phoneticPr fontId="3"/>
  </si>
  <si>
    <t>(7,200/7,620)×7,567×1.05</t>
    <phoneticPr fontId="3"/>
  </si>
  <si>
    <t>＝</t>
    <phoneticPr fontId="3"/>
  </si>
  <si>
    <t>(1,715/1,715)×1,715×1.05</t>
    <phoneticPr fontId="3"/>
  </si>
  <si>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3"/>
  </si>
  <si>
    <r>
      <t>文部科学大臣　</t>
    </r>
    <r>
      <rPr>
        <sz val="11"/>
        <rFont val="ＭＳ ゴシック"/>
        <family val="3"/>
        <charset val="128"/>
      </rPr>
      <t>○○　○○</t>
    </r>
    <r>
      <rPr>
        <sz val="11"/>
        <rFont val="ＭＳ 明朝"/>
        <family val="1"/>
        <charset val="128"/>
      </rPr>
      <t>殿</t>
    </r>
    <rPh sb="0" eb="2">
      <t>モンブ</t>
    </rPh>
    <rPh sb="2" eb="4">
      <t>カガク</t>
    </rPh>
    <rPh sb="4" eb="6">
      <t>ダイジン</t>
    </rPh>
    <rPh sb="12" eb="13">
      <t>ドノ</t>
    </rPh>
    <phoneticPr fontId="3"/>
  </si>
  <si>
    <t>２／３</t>
    <phoneticPr fontId="3"/>
  </si>
  <si>
    <r>
      <t xml:space="preserve">5 </t>
    </r>
    <r>
      <rPr>
        <sz val="11"/>
        <rFont val="ＭＳ 明朝"/>
        <family val="1"/>
        <charset val="128"/>
      </rPr>
      <t>校</t>
    </r>
    <rPh sb="2" eb="3">
      <t>コウ</t>
    </rPh>
    <phoneticPr fontId="3"/>
  </si>
  <si>
    <r>
      <t>　　</t>
    </r>
    <r>
      <rPr>
        <sz val="11"/>
        <rFont val="ＭＳ ゴシック"/>
        <family val="3"/>
        <charset val="128"/>
      </rPr>
      <t>○○</t>
    </r>
    <r>
      <rPr>
        <sz val="11"/>
        <rFont val="ＭＳ 明朝"/>
        <family val="1"/>
        <charset val="128"/>
      </rPr>
      <t>第</t>
    </r>
    <r>
      <rPr>
        <sz val="11"/>
        <rFont val="ＭＳ ゴシック"/>
        <family val="3"/>
        <charset val="128"/>
      </rPr>
      <t>○○○</t>
    </r>
    <r>
      <rPr>
        <sz val="11"/>
        <rFont val="ＭＳ 明朝"/>
        <family val="1"/>
        <charset val="128"/>
      </rPr>
      <t>号</t>
    </r>
    <rPh sb="4" eb="5">
      <t>ダイ</t>
    </rPh>
    <rPh sb="8" eb="9">
      <t>ゴウ</t>
    </rPh>
    <phoneticPr fontId="3"/>
  </si>
  <si>
    <r>
      <t>文部科学大臣　</t>
    </r>
    <r>
      <rPr>
        <sz val="11"/>
        <rFont val="ＭＳ ゴシック"/>
        <family val="3"/>
        <charset val="128"/>
      </rPr>
      <t>○○　○○</t>
    </r>
    <r>
      <rPr>
        <sz val="11"/>
        <rFont val="ＭＳ 明朝"/>
        <family val="1"/>
        <charset val="128"/>
      </rPr>
      <t>　殿</t>
    </r>
    <rPh sb="0" eb="2">
      <t>モンブ</t>
    </rPh>
    <rPh sb="2" eb="4">
      <t>カガク</t>
    </rPh>
    <rPh sb="4" eb="6">
      <t>ダイジン</t>
    </rPh>
    <rPh sb="13" eb="14">
      <t>ドノ</t>
    </rPh>
    <phoneticPr fontId="3"/>
  </si>
  <si>
    <r>
      <t>5</t>
    </r>
    <r>
      <rPr>
        <sz val="11"/>
        <rFont val="ＭＳ 明朝"/>
        <family val="1"/>
        <charset val="128"/>
      </rPr>
      <t xml:space="preserve"> 校</t>
    </r>
    <rPh sb="2" eb="3">
      <t>コウ</t>
    </rPh>
    <phoneticPr fontId="3"/>
  </si>
  <si>
    <r>
      <t>3</t>
    </r>
    <r>
      <rPr>
        <sz val="11"/>
        <rFont val="ＭＳ 明朝"/>
        <family val="1"/>
        <charset val="128"/>
      </rPr>
      <t xml:space="preserve"> 校</t>
    </r>
    <rPh sb="2" eb="3">
      <t>コウ</t>
    </rPh>
    <phoneticPr fontId="3"/>
  </si>
  <si>
    <r>
      <t xml:space="preserve">11 </t>
    </r>
    <r>
      <rPr>
        <sz val="11"/>
        <rFont val="ＭＳ 明朝"/>
        <family val="1"/>
        <charset val="128"/>
      </rPr>
      <t>校</t>
    </r>
    <rPh sb="3" eb="4">
      <t>コウ</t>
    </rPh>
    <phoneticPr fontId="3"/>
  </si>
  <si>
    <r>
      <t>331</t>
    </r>
    <r>
      <rPr>
        <sz val="8"/>
        <rFont val="ＭＳ 明朝"/>
        <family val="1"/>
        <charset val="128"/>
      </rPr>
      <t>人</t>
    </r>
    <rPh sb="3" eb="4">
      <t>ニン</t>
    </rPh>
    <phoneticPr fontId="3"/>
  </si>
  <si>
    <t>(　　)</t>
    <phoneticPr fontId="3"/>
  </si>
  <si>
    <t>Ｓ</t>
    <phoneticPr fontId="3"/>
  </si>
  <si>
    <t>〃</t>
    <phoneticPr fontId="3"/>
  </si>
  <si>
    <t>ＲＣ</t>
    <phoneticPr fontId="3"/>
  </si>
  <si>
    <t>様式１１</t>
    <phoneticPr fontId="3"/>
  </si>
  <si>
    <t>様式１２</t>
    <phoneticPr fontId="3"/>
  </si>
  <si>
    <t>様式１２</t>
    <phoneticPr fontId="3"/>
  </si>
  <si>
    <t>経由機関</t>
    <phoneticPr fontId="3"/>
  </si>
  <si>
    <t>経由機関</t>
    <phoneticPr fontId="3"/>
  </si>
  <si>
    <t>様式１０</t>
    <phoneticPr fontId="3"/>
  </si>
  <si>
    <t>様式１３</t>
    <phoneticPr fontId="3"/>
  </si>
  <si>
    <t>様式１４</t>
    <phoneticPr fontId="3"/>
  </si>
  <si>
    <t>別紙１</t>
    <phoneticPr fontId="3"/>
  </si>
  <si>
    <t>別紙１</t>
    <phoneticPr fontId="3"/>
  </si>
  <si>
    <t>　　　Ｂ県　Ａ市長　○○　○○</t>
    <rPh sb="4" eb="5">
      <t>ケン</t>
    </rPh>
    <rPh sb="7" eb="9">
      <t>シチョウ</t>
    </rPh>
    <phoneticPr fontId="3"/>
  </si>
  <si>
    <r>
      <rPr>
        <sz val="11"/>
        <rFont val="ＭＳ ゴシック"/>
        <family val="3"/>
        <charset val="128"/>
      </rPr>
      <t>令和○○</t>
    </r>
    <r>
      <rPr>
        <sz val="11"/>
        <rFont val="ＭＳ 明朝"/>
        <family val="1"/>
        <charset val="128"/>
      </rPr>
      <t>年発生公立学校施設災害復旧事業</t>
    </r>
    <rPh sb="0" eb="2">
      <t>レイワ</t>
    </rPh>
    <rPh sb="4" eb="5">
      <t>ネン</t>
    </rPh>
    <rPh sb="5" eb="7">
      <t>ハッセイ</t>
    </rPh>
    <rPh sb="7" eb="9">
      <t>コウリツ</t>
    </rPh>
    <rPh sb="9" eb="11">
      <t>ガッコウ</t>
    </rPh>
    <rPh sb="11" eb="13">
      <t>シセツ</t>
    </rPh>
    <rPh sb="13" eb="15">
      <t>サイガイ</t>
    </rPh>
    <rPh sb="15" eb="17">
      <t>フッキュウ</t>
    </rPh>
    <rPh sb="17" eb="19">
      <t>ジギョウ</t>
    </rPh>
    <phoneticPr fontId="3"/>
  </si>
  <si>
    <t>Ｒ○．○．○
施工完了済</t>
    <rPh sb="7" eb="9">
      <t>セコウ</t>
    </rPh>
    <rPh sb="9" eb="11">
      <t>カンリョウ</t>
    </rPh>
    <rPh sb="11" eb="12">
      <t>スミ</t>
    </rPh>
    <phoneticPr fontId="3"/>
  </si>
  <si>
    <t>Ｂ県　Ａ市長　○○○○</t>
    <rPh sb="1" eb="2">
      <t>ケン</t>
    </rPh>
    <rPh sb="4" eb="6">
      <t>シチョウ</t>
    </rPh>
    <phoneticPr fontId="3"/>
  </si>
  <si>
    <r>
      <t>　令和</t>
    </r>
    <r>
      <rPr>
        <sz val="12"/>
        <rFont val="ＭＳ ゴシック"/>
        <family val="3"/>
        <charset val="128"/>
      </rPr>
      <t>○○</t>
    </r>
    <r>
      <rPr>
        <sz val="12"/>
        <rFont val="ＭＳ 明朝"/>
        <family val="1"/>
        <charset val="128"/>
      </rPr>
      <t>年度において、令和</t>
    </r>
    <r>
      <rPr>
        <sz val="12"/>
        <rFont val="ＭＳ ゴシック"/>
        <family val="3"/>
        <charset val="128"/>
      </rPr>
      <t>○○</t>
    </r>
    <r>
      <rPr>
        <sz val="12"/>
        <rFont val="ＭＳ 明朝"/>
        <family val="1"/>
        <charset val="128"/>
      </rPr>
      <t>年発生公立学校施設災害復旧事業を実施しますので、下記のとおり国庫負担金を交付してくださるよう、補助金等に係る予算の執行の適正化に関する法律第５条の規定に基づき、関係資料を添えて申請します。　</t>
    </r>
    <rPh sb="1" eb="3">
      <t>レイワ</t>
    </rPh>
    <rPh sb="5" eb="7">
      <t>ネンド</t>
    </rPh>
    <rPh sb="12" eb="14">
      <t>レイワ</t>
    </rPh>
    <rPh sb="16" eb="17">
      <t>ネン</t>
    </rPh>
    <rPh sb="17" eb="19">
      <t>ハッセイ</t>
    </rPh>
    <rPh sb="19" eb="21">
      <t>コウリツ</t>
    </rPh>
    <rPh sb="21" eb="23">
      <t>ガッコウ</t>
    </rPh>
    <rPh sb="23" eb="25">
      <t>シセツ</t>
    </rPh>
    <rPh sb="25" eb="27">
      <t>サイガイ</t>
    </rPh>
    <rPh sb="27" eb="29">
      <t>フッキュウ</t>
    </rPh>
    <rPh sb="29" eb="31">
      <t>ジギョウ</t>
    </rPh>
    <rPh sb="32" eb="34">
      <t>ジッシ</t>
    </rPh>
    <rPh sb="40" eb="42">
      <t>カキ</t>
    </rPh>
    <phoneticPr fontId="3"/>
  </si>
  <si>
    <t>令和　年発生災害復旧事業国庫負担金（補助金）算定に係る調書</t>
    <rPh sb="0" eb="2">
      <t>レイワ</t>
    </rPh>
    <rPh sb="3" eb="4">
      <t>ネン</t>
    </rPh>
    <rPh sb="4" eb="6">
      <t>ハッセイ</t>
    </rPh>
    <rPh sb="6" eb="8">
      <t>サイガイ</t>
    </rPh>
    <rPh sb="8" eb="10">
      <t>フッキュウ</t>
    </rPh>
    <rPh sb="10" eb="12">
      <t>ジギョウ</t>
    </rPh>
    <rPh sb="12" eb="14">
      <t>コッコ</t>
    </rPh>
    <rPh sb="14" eb="17">
      <t>フタンキン</t>
    </rPh>
    <rPh sb="18" eb="21">
      <t>ホジョキン</t>
    </rPh>
    <rPh sb="22" eb="24">
      <t>サンテイ</t>
    </rPh>
    <rPh sb="25" eb="26">
      <t>カカ</t>
    </rPh>
    <rPh sb="27" eb="29">
      <t>チョウショ</t>
    </rPh>
    <phoneticPr fontId="3"/>
  </si>
  <si>
    <t>令和　年発生災害復旧事業国庫負担金（補助金）交付申請額一覧表</t>
    <rPh sb="0" eb="2">
      <t>レイワ</t>
    </rPh>
    <rPh sb="3" eb="4">
      <t>ネン</t>
    </rPh>
    <rPh sb="4" eb="6">
      <t>ハッセイ</t>
    </rPh>
    <rPh sb="6" eb="8">
      <t>サイガイ</t>
    </rPh>
    <rPh sb="8" eb="10">
      <t>フッキュウ</t>
    </rPh>
    <rPh sb="10" eb="12">
      <t>ジギョウ</t>
    </rPh>
    <rPh sb="12" eb="14">
      <t>コッコ</t>
    </rPh>
    <rPh sb="14" eb="17">
      <t>フタンキン</t>
    </rPh>
    <rPh sb="18" eb="21">
      <t>ホジョキン</t>
    </rPh>
    <rPh sb="22" eb="24">
      <t>コウフ</t>
    </rPh>
    <rPh sb="24" eb="26">
      <t>シンセイ</t>
    </rPh>
    <rPh sb="26" eb="27">
      <t>ガク</t>
    </rPh>
    <rPh sb="27" eb="29">
      <t>イチラン</t>
    </rPh>
    <rPh sb="29" eb="30">
      <t>ヒョウ</t>
    </rPh>
    <phoneticPr fontId="3"/>
  </si>
  <si>
    <t>令和　年発生災害復旧事業国庫負担金交付申請額一覧表（特別財政援助額）</t>
    <rPh sb="0" eb="2">
      <t>レイワ</t>
    </rPh>
    <rPh sb="3" eb="4">
      <t>ネン</t>
    </rPh>
    <rPh sb="4" eb="6">
      <t>ハッセイ</t>
    </rPh>
    <rPh sb="6" eb="8">
      <t>サイガイ</t>
    </rPh>
    <rPh sb="8" eb="10">
      <t>フッキュウ</t>
    </rPh>
    <rPh sb="10" eb="12">
      <t>ジギョウ</t>
    </rPh>
    <rPh sb="12" eb="14">
      <t>コッコ</t>
    </rPh>
    <rPh sb="14" eb="17">
      <t>フタンキン</t>
    </rPh>
    <rPh sb="17" eb="19">
      <t>コウフ</t>
    </rPh>
    <rPh sb="19" eb="21">
      <t>シンセイ</t>
    </rPh>
    <rPh sb="21" eb="22">
      <t>ガク</t>
    </rPh>
    <rPh sb="22" eb="24">
      <t>イチラン</t>
    </rPh>
    <rPh sb="24" eb="25">
      <t>ヒョウ</t>
    </rPh>
    <rPh sb="26" eb="28">
      <t>トクベツ</t>
    </rPh>
    <rPh sb="28" eb="30">
      <t>ザイセイ</t>
    </rPh>
    <rPh sb="30" eb="32">
      <t>エンジョ</t>
    </rPh>
    <rPh sb="32" eb="33">
      <t>ガク</t>
    </rPh>
    <phoneticPr fontId="3"/>
  </si>
  <si>
    <t>令和○○年○月○○日</t>
    <rPh sb="0" eb="2">
      <t>レイワ</t>
    </rPh>
    <rPh sb="4" eb="5">
      <t>ネン</t>
    </rPh>
    <rPh sb="6" eb="7">
      <t>ガツ</t>
    </rPh>
    <rPh sb="9" eb="10">
      <t>ニチ</t>
    </rPh>
    <phoneticPr fontId="3"/>
  </si>
  <si>
    <r>
      <t>　　</t>
    </r>
    <r>
      <rPr>
        <sz val="11"/>
        <rFont val="ＭＳ ゴシック"/>
        <family val="3"/>
        <charset val="128"/>
      </rPr>
      <t>○○</t>
    </r>
    <r>
      <rPr>
        <sz val="11"/>
        <rFont val="ＭＳ 明朝"/>
        <family val="1"/>
        <charset val="128"/>
      </rPr>
      <t>第</t>
    </r>
    <r>
      <rPr>
        <sz val="11"/>
        <rFont val="ＭＳ ゴシック"/>
        <family val="3"/>
        <charset val="128"/>
      </rPr>
      <t>○○○</t>
    </r>
    <r>
      <rPr>
        <sz val="11"/>
        <rFont val="ＭＳ 明朝"/>
        <family val="1"/>
        <charset val="128"/>
      </rPr>
      <t>号　</t>
    </r>
    <rPh sb="4" eb="5">
      <t>ダイ</t>
    </rPh>
    <rPh sb="8" eb="9">
      <t>ゴウ</t>
    </rPh>
    <phoneticPr fontId="3"/>
  </si>
  <si>
    <t>　　第　　　　　号　</t>
    <rPh sb="2" eb="3">
      <t>ダイ</t>
    </rPh>
    <rPh sb="8" eb="9">
      <t>ゴウ</t>
    </rPh>
    <phoneticPr fontId="3"/>
  </si>
  <si>
    <t>　　都道府県教育委員会名</t>
    <rPh sb="2" eb="6">
      <t>トドウフケン</t>
    </rPh>
    <rPh sb="6" eb="8">
      <t>キョウイク</t>
    </rPh>
    <rPh sb="8" eb="11">
      <t>イインカイ</t>
    </rPh>
    <rPh sb="11" eb="12">
      <t>メイ</t>
    </rPh>
    <phoneticPr fontId="3"/>
  </si>
  <si>
    <t>都道府県知事又は市町村長名　</t>
    <rPh sb="0" eb="4">
      <t>トドウフケン</t>
    </rPh>
    <rPh sb="4" eb="6">
      <t>チジ</t>
    </rPh>
    <rPh sb="6" eb="7">
      <t>マタ</t>
    </rPh>
    <rPh sb="8" eb="11">
      <t>シチョウソン</t>
    </rPh>
    <rPh sb="11" eb="12">
      <t>チョウ</t>
    </rPh>
    <rPh sb="12" eb="13">
      <t>メイ</t>
    </rPh>
    <phoneticPr fontId="3"/>
  </si>
  <si>
    <t>都道府県知事又は市町村長名　</t>
    <rPh sb="0" eb="4">
      <t>トドウフケン</t>
    </rPh>
    <rPh sb="4" eb="6">
      <t>チジ</t>
    </rPh>
    <rPh sb="6" eb="7">
      <t>マタ</t>
    </rPh>
    <rPh sb="8" eb="10">
      <t>シチョウ</t>
    </rPh>
    <rPh sb="10" eb="12">
      <t>ソンチョウ</t>
    </rPh>
    <rPh sb="12" eb="13">
      <t>メイ</t>
    </rPh>
    <phoneticPr fontId="3"/>
  </si>
  <si>
    <t>（千円）</t>
  </si>
  <si>
    <t>単位</t>
    <rPh sb="0" eb="2">
      <t>タンイ</t>
    </rPh>
    <phoneticPr fontId="3"/>
  </si>
  <si>
    <t>令和　　年発生公立学校施設災害復旧事業</t>
    <rPh sb="0" eb="2">
      <t>レイワ</t>
    </rPh>
    <rPh sb="4" eb="5">
      <t>ネン</t>
    </rPh>
    <rPh sb="5" eb="7">
      <t>ハッセイ</t>
    </rPh>
    <rPh sb="7" eb="9">
      <t>コウリツ</t>
    </rPh>
    <rPh sb="9" eb="11">
      <t>ガッコウ</t>
    </rPh>
    <rPh sb="11" eb="13">
      <t>シセツ</t>
    </rPh>
    <rPh sb="13" eb="15">
      <t>サイガイ</t>
    </rPh>
    <rPh sb="15" eb="17">
      <t>フッキュウ</t>
    </rPh>
    <rPh sb="17" eb="19">
      <t>ジギョウ</t>
    </rPh>
    <phoneticPr fontId="3"/>
  </si>
  <si>
    <t>令和　年度において、令和　年発生公立学校施設災害復旧事業を実施しますので、下記の</t>
    <rPh sb="0" eb="2">
      <t>レイワ</t>
    </rPh>
    <rPh sb="3" eb="5">
      <t>ネンド</t>
    </rPh>
    <rPh sb="10" eb="12">
      <t>レイワ</t>
    </rPh>
    <rPh sb="13" eb="14">
      <t>ネン</t>
    </rPh>
    <rPh sb="14" eb="16">
      <t>ハッセイ</t>
    </rPh>
    <rPh sb="16" eb="18">
      <t>コウリツ</t>
    </rPh>
    <rPh sb="18" eb="20">
      <t>ガッコウ</t>
    </rPh>
    <rPh sb="20" eb="22">
      <t>シセツ</t>
    </rPh>
    <rPh sb="22" eb="24">
      <t>サイガイ</t>
    </rPh>
    <rPh sb="24" eb="26">
      <t>フッキュウ</t>
    </rPh>
    <rPh sb="26" eb="28">
      <t>ジギョウ</t>
    </rPh>
    <rPh sb="29" eb="31">
      <t>ジッシ</t>
    </rPh>
    <rPh sb="37" eb="39">
      <t>カキ</t>
    </rPh>
    <phoneticPr fontId="3"/>
  </si>
  <si>
    <t>令和　　年　　月　　日　</t>
    <rPh sb="0" eb="2">
      <t>レイワ</t>
    </rPh>
    <rPh sb="4" eb="5">
      <t>ネン</t>
    </rPh>
    <rPh sb="7" eb="8">
      <t>ガツ</t>
    </rPh>
    <rPh sb="10" eb="11">
      <t>ニチ</t>
    </rPh>
    <phoneticPr fontId="3"/>
  </si>
  <si>
    <t>　令和　　年度において、令和　　年発生公立学校施設災害復旧事業を実施しますので、下記のとおり国庫負担金を交付してくださるよう、補助金等に係る予算の執行の適正化に関する法律第５条の規定に基づき、関係資料を添えて申請します。　</t>
    <rPh sb="1" eb="3">
      <t>レイワ</t>
    </rPh>
    <rPh sb="5" eb="7">
      <t>ネンド</t>
    </rPh>
    <rPh sb="12" eb="14">
      <t>レイワ</t>
    </rPh>
    <rPh sb="16" eb="17">
      <t>ネン</t>
    </rPh>
    <rPh sb="17" eb="19">
      <t>ハッセイ</t>
    </rPh>
    <rPh sb="19" eb="21">
      <t>コウリツ</t>
    </rPh>
    <rPh sb="21" eb="23">
      <t>ガッコウ</t>
    </rPh>
    <rPh sb="23" eb="25">
      <t>シセツ</t>
    </rPh>
    <rPh sb="25" eb="27">
      <t>サイガイ</t>
    </rPh>
    <rPh sb="27" eb="29">
      <t>フッキュウ</t>
    </rPh>
    <rPh sb="29" eb="31">
      <t>ジギョウ</t>
    </rPh>
    <rPh sb="32" eb="34">
      <t>ジッシ</t>
    </rPh>
    <rPh sb="40" eb="42">
      <t>カキ</t>
    </rPh>
    <phoneticPr fontId="3"/>
  </si>
  <si>
    <t>令和　　年発生公立学校施設災害復旧事業（特別財政援助額）</t>
    <rPh sb="0" eb="2">
      <t>レイワ</t>
    </rPh>
    <rPh sb="4" eb="5">
      <t>ネン</t>
    </rPh>
    <rPh sb="5" eb="7">
      <t>ハッセイ</t>
    </rPh>
    <rPh sb="7" eb="9">
      <t>コウリツ</t>
    </rPh>
    <rPh sb="9" eb="11">
      <t>ガッコウ</t>
    </rPh>
    <rPh sb="11" eb="13">
      <t>シセツ</t>
    </rPh>
    <rPh sb="13" eb="15">
      <t>サイガイ</t>
    </rPh>
    <rPh sb="15" eb="17">
      <t>フッキュウ</t>
    </rPh>
    <rPh sb="17" eb="19">
      <t>ジギョウ</t>
    </rPh>
    <rPh sb="20" eb="22">
      <t>トクベツ</t>
    </rPh>
    <rPh sb="22" eb="24">
      <t>ザイセイ</t>
    </rPh>
    <rPh sb="24" eb="26">
      <t>エンジョ</t>
    </rPh>
    <rPh sb="26" eb="27">
      <t>ガク</t>
    </rPh>
    <phoneticPr fontId="3"/>
  </si>
  <si>
    <r>
      <t>　　</t>
    </r>
    <r>
      <rPr>
        <sz val="11"/>
        <rFont val="ＭＳ 明朝"/>
        <family val="1"/>
        <charset val="128"/>
      </rPr>
      <t>第　　　号</t>
    </r>
    <rPh sb="2" eb="3">
      <t>ダイ</t>
    </rPh>
    <rPh sb="6" eb="7">
      <t>ゴウ</t>
    </rPh>
    <phoneticPr fontId="3"/>
  </si>
  <si>
    <t>1級</t>
    <rPh sb="1" eb="2">
      <t>キュウ</t>
    </rPh>
    <phoneticPr fontId="3"/>
  </si>
  <si>
    <t>2級</t>
    <rPh sb="1" eb="2">
      <t>キュウ</t>
    </rPh>
    <phoneticPr fontId="3"/>
  </si>
  <si>
    <t>その他</t>
    <rPh sb="2" eb="3">
      <t>タ</t>
    </rPh>
    <phoneticPr fontId="3"/>
  </si>
  <si>
    <t>一般地</t>
  </si>
  <si>
    <t>離島</t>
  </si>
  <si>
    <t>令和　　年　　月　　日</t>
    <rPh sb="0" eb="2">
      <t>レイワ</t>
    </rPh>
    <rPh sb="4" eb="5">
      <t>ネン</t>
    </rPh>
    <rPh sb="7" eb="8">
      <t>ガツ</t>
    </rPh>
    <rPh sb="10" eb="11">
      <t>ニチ</t>
    </rPh>
    <phoneticPr fontId="3"/>
  </si>
  <si>
    <r>
      <t xml:space="preserve">今回国庫負担金
申請額
</t>
    </r>
    <r>
      <rPr>
        <sz val="10"/>
        <rFont val="ＭＳ 明朝"/>
        <family val="1"/>
        <charset val="128"/>
      </rPr>
      <t>(特別財政援助額)</t>
    </r>
    <rPh sb="0" eb="2">
      <t>コンカイ</t>
    </rPh>
    <rPh sb="2" eb="4">
      <t>コッコ</t>
    </rPh>
    <rPh sb="4" eb="7">
      <t>フタンキン</t>
    </rPh>
    <rPh sb="8" eb="10">
      <t>シンセイ</t>
    </rPh>
    <rPh sb="10" eb="11">
      <t>ガク</t>
    </rPh>
    <rPh sb="13" eb="15">
      <t>トクベツ</t>
    </rPh>
    <rPh sb="15" eb="17">
      <t>ザイセイ</t>
    </rPh>
    <rPh sb="17" eb="19">
      <t>エンジョ</t>
    </rPh>
    <rPh sb="19" eb="20">
      <t>ガク</t>
    </rPh>
    <phoneticPr fontId="3"/>
  </si>
  <si>
    <t>○小学校</t>
    <rPh sb="1" eb="4">
      <t>ショウガッコウ</t>
    </rPh>
    <phoneticPr fontId="3"/>
  </si>
  <si>
    <t>○中学校</t>
    <rPh sb="1" eb="4">
      <t>チュウガッコウ</t>
    </rPh>
    <phoneticPr fontId="3"/>
  </si>
  <si>
    <t>　Ｂ県教育委員会○○課○○係　　○○　○○</t>
    <rPh sb="2" eb="3">
      <t>ケン</t>
    </rPh>
    <rPh sb="3" eb="5">
      <t>キョウイク</t>
    </rPh>
    <rPh sb="5" eb="8">
      <t>イインカイ</t>
    </rPh>
    <rPh sb="10" eb="11">
      <t>カ</t>
    </rPh>
    <rPh sb="13" eb="14">
      <t>カカリ</t>
    </rPh>
    <phoneticPr fontId="3"/>
  </si>
  <si>
    <t>　被災施設を原形に復旧するものであり適切である。</t>
    <rPh sb="1" eb="3">
      <t>ヒサイ</t>
    </rPh>
    <rPh sb="3" eb="5">
      <t>シセツ</t>
    </rPh>
    <rPh sb="6" eb="8">
      <t>ゲンケイ</t>
    </rPh>
    <rPh sb="9" eb="11">
      <t>フッキュウ</t>
    </rPh>
    <rPh sb="18" eb="20">
      <t>テキセツ</t>
    </rPh>
    <phoneticPr fontId="3"/>
  </si>
  <si>
    <t>　復旧に要する経費を正しく算出しており適切である。</t>
    <rPh sb="1" eb="3">
      <t>フッキュウ</t>
    </rPh>
    <rPh sb="4" eb="5">
      <t>ヨウ</t>
    </rPh>
    <rPh sb="7" eb="9">
      <t>ケイヒ</t>
    </rPh>
    <rPh sb="10" eb="11">
      <t>タダ</t>
    </rPh>
    <rPh sb="13" eb="15">
      <t>サンシュツ</t>
    </rPh>
    <rPh sb="19" eb="21">
      <t>テキセツ</t>
    </rPh>
    <phoneticPr fontId="3"/>
  </si>
  <si>
    <t>　年度内に完成する見込である。</t>
    <rPh sb="1" eb="4">
      <t>ネンドナイ</t>
    </rPh>
    <rPh sb="5" eb="7">
      <t>カンセイ</t>
    </rPh>
    <rPh sb="9" eb="11">
      <t>ミコミ</t>
    </rPh>
    <phoneticPr fontId="3"/>
  </si>
  <si>
    <t>　既に予算決議を経ている。</t>
    <rPh sb="1" eb="2">
      <t>スデ</t>
    </rPh>
    <rPh sb="3" eb="5">
      <t>ヨサン</t>
    </rPh>
    <rPh sb="5" eb="7">
      <t>ケツギ</t>
    </rPh>
    <rPh sb="8" eb="9">
      <t>ヘ</t>
    </rPh>
    <phoneticPr fontId="3"/>
  </si>
  <si>
    <t>令和○○年発生災害復旧事業国庫負担金（補助金）算定に係る調書</t>
    <rPh sb="0" eb="2">
      <t>レイワ</t>
    </rPh>
    <rPh sb="4" eb="5">
      <t>ネン</t>
    </rPh>
    <rPh sb="5" eb="7">
      <t>ハッセイ</t>
    </rPh>
    <rPh sb="7" eb="9">
      <t>サイガイ</t>
    </rPh>
    <rPh sb="9" eb="11">
      <t>フッキュウ</t>
    </rPh>
    <rPh sb="11" eb="13">
      <t>ジギョウ</t>
    </rPh>
    <rPh sb="13" eb="15">
      <t>コッコ</t>
    </rPh>
    <rPh sb="15" eb="18">
      <t>フタンキン</t>
    </rPh>
    <rPh sb="19" eb="22">
      <t>ホジョキン</t>
    </rPh>
    <rPh sb="23" eb="25">
      <t>サンテイ</t>
    </rPh>
    <rPh sb="26" eb="27">
      <t>カカ</t>
    </rPh>
    <rPh sb="28" eb="30">
      <t>チョウショ</t>
    </rPh>
    <phoneticPr fontId="3"/>
  </si>
  <si>
    <t>令和○○年　○月○○日</t>
    <rPh sb="0" eb="2">
      <t>レイワ</t>
    </rPh>
    <rPh sb="4" eb="5">
      <t>ネン</t>
    </rPh>
    <rPh sb="7" eb="8">
      <t>ガツ</t>
    </rPh>
    <rPh sb="10" eb="11">
      <t>ニチ</t>
    </rPh>
    <phoneticPr fontId="3"/>
  </si>
  <si>
    <t>令和○○年度において、令和○○年発生公立学校施設災害復旧事業を実施しますので、下記</t>
    <rPh sb="0" eb="2">
      <t>レイワ</t>
    </rPh>
    <rPh sb="4" eb="6">
      <t>ネンド</t>
    </rPh>
    <rPh sb="11" eb="13">
      <t>レイワ</t>
    </rPh>
    <rPh sb="15" eb="16">
      <t>ネン</t>
    </rPh>
    <rPh sb="16" eb="18">
      <t>ハッセイ</t>
    </rPh>
    <rPh sb="18" eb="20">
      <t>コウリツ</t>
    </rPh>
    <rPh sb="20" eb="22">
      <t>ガッコウ</t>
    </rPh>
    <rPh sb="22" eb="24">
      <t>シセツ</t>
    </rPh>
    <rPh sb="24" eb="26">
      <t>サイガイ</t>
    </rPh>
    <rPh sb="26" eb="28">
      <t>フッキュウ</t>
    </rPh>
    <rPh sb="28" eb="30">
      <t>ジギョウ</t>
    </rPh>
    <rPh sb="31" eb="33">
      <t>ジッシ</t>
    </rPh>
    <rPh sb="39" eb="41">
      <t>カキ</t>
    </rPh>
    <phoneticPr fontId="3"/>
  </si>
  <si>
    <t>令和○○年　○月○○日　</t>
    <rPh sb="0" eb="2">
      <t>レイワ</t>
    </rPh>
    <rPh sb="4" eb="5">
      <t>ネン</t>
    </rPh>
    <rPh sb="7" eb="8">
      <t>ガツ</t>
    </rPh>
    <rPh sb="10" eb="11">
      <t>ニチ</t>
    </rPh>
    <phoneticPr fontId="3"/>
  </si>
  <si>
    <t>令和○○年発生公立学校施設災害復旧事業（特別財政援助額）</t>
    <rPh sb="0" eb="2">
      <t>レイワ</t>
    </rPh>
    <rPh sb="4" eb="5">
      <t>ネン</t>
    </rPh>
    <rPh sb="5" eb="7">
      <t>ハッセイ</t>
    </rPh>
    <rPh sb="7" eb="9">
      <t>コウリツ</t>
    </rPh>
    <rPh sb="9" eb="11">
      <t>ガッコウ</t>
    </rPh>
    <rPh sb="11" eb="13">
      <t>シセツ</t>
    </rPh>
    <rPh sb="13" eb="15">
      <t>サイガイ</t>
    </rPh>
    <rPh sb="15" eb="17">
      <t>フッキュウ</t>
    </rPh>
    <rPh sb="17" eb="19">
      <t>ジギョウ</t>
    </rPh>
    <rPh sb="20" eb="22">
      <t>トクベツ</t>
    </rPh>
    <rPh sb="22" eb="24">
      <t>ザイセイ</t>
    </rPh>
    <rPh sb="24" eb="26">
      <t>エンジョ</t>
    </rPh>
    <rPh sb="26" eb="27">
      <t>ガク</t>
    </rPh>
    <phoneticPr fontId="3"/>
  </si>
  <si>
    <t>　　　　　　　　　　　　　　　　　　　　　　　　　　　　　　　　　　Ｂ県　教育委員会</t>
    <rPh sb="35" eb="36">
      <t>ケン</t>
    </rPh>
    <rPh sb="37" eb="39">
      <t>キョウイク</t>
    </rPh>
    <rPh sb="39" eb="42">
      <t>イインカイ</t>
    </rPh>
    <phoneticPr fontId="3"/>
  </si>
  <si>
    <t>令和○○年発生災害復旧事業国庫負担金（補助金）交付申請額一覧表</t>
    <rPh sb="0" eb="2">
      <t>レイワ</t>
    </rPh>
    <rPh sb="4" eb="5">
      <t>ネン</t>
    </rPh>
    <rPh sb="5" eb="7">
      <t>ハッセイ</t>
    </rPh>
    <rPh sb="7" eb="9">
      <t>サイガイ</t>
    </rPh>
    <rPh sb="9" eb="11">
      <t>フッキュウ</t>
    </rPh>
    <rPh sb="11" eb="13">
      <t>ジギョウ</t>
    </rPh>
    <rPh sb="13" eb="15">
      <t>コッコ</t>
    </rPh>
    <rPh sb="15" eb="18">
      <t>フタンキン</t>
    </rPh>
    <rPh sb="19" eb="22">
      <t>ホジョキン</t>
    </rPh>
    <rPh sb="23" eb="25">
      <t>コウフ</t>
    </rPh>
    <rPh sb="25" eb="27">
      <t>シンセイ</t>
    </rPh>
    <rPh sb="27" eb="28">
      <t>ガク</t>
    </rPh>
    <rPh sb="28" eb="30">
      <t>イチラン</t>
    </rPh>
    <rPh sb="30" eb="31">
      <t>ヒョウ</t>
    </rPh>
    <phoneticPr fontId="3"/>
  </si>
  <si>
    <t>令和○○年○月○○日</t>
    <rPh sb="0" eb="2">
      <t>レイワ</t>
    </rPh>
    <rPh sb="4" eb="5">
      <t>ネン</t>
    </rPh>
    <rPh sb="6" eb="7">
      <t>ツキ</t>
    </rPh>
    <rPh sb="9" eb="10">
      <t>ニチ</t>
    </rPh>
    <phoneticPr fontId="3"/>
  </si>
  <si>
    <t>公立諸学校建物其他災害復旧費補助金交付要綱に基づく補助金の場合は、負担金分とは別に交付申請書を作成し、備考欄に「補」と記入する。</t>
    <phoneticPr fontId="3"/>
  </si>
  <si>
    <t>降灰除去事業の場合は、上記本文中及び事業名の「災害復旧」を「降灰除去」に書き替える。</t>
    <phoneticPr fontId="3"/>
  </si>
  <si>
    <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t>
    <phoneticPr fontId="3"/>
  </si>
  <si>
    <t>(注)1.</t>
    <rPh sb="1" eb="2">
      <t>チュウ</t>
    </rPh>
    <phoneticPr fontId="3"/>
  </si>
  <si>
    <t>離島振興法等に定める地域に所在する学校は備考欄に当該島名を記入する。</t>
    <phoneticPr fontId="3"/>
  </si>
  <si>
    <t>2.</t>
    <phoneticPr fontId="3"/>
  </si>
  <si>
    <t>3.</t>
    <phoneticPr fontId="3"/>
  </si>
  <si>
    <t>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</si>
</sst>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 "/>
    <numFmt numFmtId="177" formatCode="General&quot;人&quot;"/>
    <numFmt numFmtId="178" formatCode="_ * \(#,##0\);_ * \-#,##0_ ;_ * &quot;-&quot;_ ;_ @_ "/>
    <numFmt numFmtId="179" formatCode="_ * &quot;[&quot;#,##0&quot;]&quot;;_ * \-#,##0_ ;_ * &quot;-&quot;_ ;_ @_ "/>
    <numFmt numFmtId="180" formatCode="General\ &quot;校&quot;"/>
    <numFmt numFmtId="181" formatCode="\(\ * #,##0\);_ * \-#,##0_ ;_ * &quot;-&quot;_ ;_ @_ "/>
    <numFmt numFmtId="182" formatCode="#,##0_);[Red]\(#,##0\)"/>
    <numFmt numFmtId="183" formatCode="#,##0.000_);[Red]\(#,##0.000\)"/>
    <numFmt numFmtId="184" formatCode="#,##0.000_ "/>
  </numFmts>
  <fonts count="25" x14ac:knownFonts="1">
    <font>
      <sz val="11"/>
      <name val="MS UI Gothic"/>
      <family val="3"/>
      <charset val="128"/>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sz val="12"/>
      <name val="ＭＳ 明朝"/>
      <family val="1"/>
      <charset val="128"/>
    </font>
    <font>
      <sz val="8"/>
      <name val="ＭＳ 明朝"/>
      <family val="1"/>
      <charset val="128"/>
    </font>
    <font>
      <sz val="9"/>
      <name val="ＭＳ 明朝"/>
      <family val="1"/>
      <charset val="128"/>
    </font>
    <font>
      <sz val="6"/>
      <name val="ＭＳ 明朝"/>
      <family val="1"/>
      <charset val="128"/>
    </font>
    <font>
      <sz val="7"/>
      <name val="ＭＳ 明朝"/>
      <family val="1"/>
      <charset val="128"/>
    </font>
    <font>
      <sz val="7.5"/>
      <name val="ＭＳ 明朝"/>
      <family val="1"/>
      <charset val="128"/>
    </font>
    <font>
      <strike/>
      <sz val="8"/>
      <name val="ＭＳ 明朝"/>
      <family val="1"/>
      <charset val="128"/>
    </font>
    <font>
      <sz val="8"/>
      <color indexed="10"/>
      <name val="ＭＳ 明朝"/>
      <family val="1"/>
      <charset val="128"/>
    </font>
    <font>
      <sz val="16"/>
      <name val="ＭＳ 明朝"/>
      <family val="1"/>
      <charset val="128"/>
    </font>
    <font>
      <b/>
      <sz val="11"/>
      <name val="ＭＳ ゴシック"/>
      <family val="3"/>
      <charset val="128"/>
    </font>
    <font>
      <b/>
      <sz val="9"/>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8"/>
      <name val="MS UI Gothic"/>
      <family val="3"/>
      <charset val="128"/>
    </font>
    <font>
      <sz val="8"/>
      <color indexed="10"/>
      <name val="ＭＳ ゴシック"/>
      <family val="3"/>
      <charset val="128"/>
    </font>
    <font>
      <strike/>
      <sz val="8"/>
      <name val="ＭＳ ゴシック"/>
      <family val="3"/>
      <charset val="128"/>
    </font>
    <font>
      <u/>
      <sz val="11"/>
      <name val="ＭＳ 明朝"/>
      <family val="1"/>
      <charset val="128"/>
    </font>
    <font>
      <sz val="10"/>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distributed" vertical="center" indent="1"/>
    </xf>
    <xf numFmtId="0" fontId="2" fillId="0" borderId="2" xfId="0" applyFont="1" applyBorder="1">
      <alignment vertical="center"/>
    </xf>
    <xf numFmtId="0" fontId="6" fillId="0" borderId="2" xfId="0" applyFont="1" applyBorder="1" applyAlignment="1">
      <alignment horizontal="righ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indent="1"/>
    </xf>
    <xf numFmtId="0" fontId="6" fillId="0" borderId="0" xfId="0" applyFont="1">
      <alignment vertical="center"/>
    </xf>
    <xf numFmtId="0" fontId="7" fillId="0" borderId="0" xfId="0" applyFont="1">
      <alignment vertical="center"/>
    </xf>
    <xf numFmtId="0" fontId="5"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distributed" vertical="center" indent="1"/>
    </xf>
    <xf numFmtId="56" fontId="2" fillId="0" borderId="3" xfId="0" quotePrefix="1" applyNumberFormat="1"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distributed" vertical="center" justifyLastLine="1"/>
    </xf>
    <xf numFmtId="0" fontId="2" fillId="0" borderId="8" xfId="0" applyFont="1" applyBorder="1" applyAlignment="1">
      <alignment horizontal="center"/>
    </xf>
    <xf numFmtId="0" fontId="2" fillId="0" borderId="13" xfId="0" applyFont="1" applyBorder="1" applyAlignment="1">
      <alignment horizontal="center" vertical="center" wrapText="1"/>
    </xf>
    <xf numFmtId="41" fontId="2" fillId="0" borderId="0" xfId="0" applyNumberFormat="1" applyFont="1" applyBorder="1">
      <alignment vertical="center"/>
    </xf>
    <xf numFmtId="0" fontId="2" fillId="0" borderId="2" xfId="0" applyFont="1" applyBorder="1" applyAlignment="1">
      <alignment horizontal="distributed" vertical="center"/>
    </xf>
    <xf numFmtId="41" fontId="2" fillId="0" borderId="8" xfId="0" applyNumberFormat="1" applyFont="1" applyBorder="1" applyAlignment="1">
      <alignment horizontal="distributed" vertical="center"/>
    </xf>
    <xf numFmtId="182" fontId="2" fillId="0" borderId="0" xfId="0" applyNumberFormat="1" applyFont="1">
      <alignment vertical="center"/>
    </xf>
    <xf numFmtId="182" fontId="2" fillId="0" borderId="0" xfId="0" applyNumberFormat="1" applyFont="1" applyAlignment="1">
      <alignment horizontal="right" vertical="center"/>
    </xf>
    <xf numFmtId="182" fontId="2" fillId="0" borderId="0" xfId="0" applyNumberFormat="1" applyFont="1" applyAlignment="1">
      <alignment horizontal="center" vertical="center"/>
    </xf>
    <xf numFmtId="182" fontId="5" fillId="0" borderId="0" xfId="0" applyNumberFormat="1" applyFont="1" applyAlignment="1">
      <alignment horizontal="center" vertical="center"/>
    </xf>
    <xf numFmtId="182" fontId="2" fillId="0" borderId="1" xfId="0" applyNumberFormat="1" applyFont="1" applyBorder="1" applyAlignment="1">
      <alignment horizontal="center" vertical="center"/>
    </xf>
    <xf numFmtId="182" fontId="2" fillId="0" borderId="2" xfId="0" applyNumberFormat="1" applyFont="1" applyBorder="1">
      <alignment vertical="center"/>
    </xf>
    <xf numFmtId="182" fontId="6" fillId="0" borderId="2" xfId="0" applyNumberFormat="1" applyFont="1" applyBorder="1" applyAlignment="1">
      <alignment horizontal="right" vertical="center"/>
    </xf>
    <xf numFmtId="182" fontId="2" fillId="0" borderId="3" xfId="0" applyNumberFormat="1" applyFont="1" applyBorder="1">
      <alignment vertical="center"/>
    </xf>
    <xf numFmtId="182" fontId="2" fillId="0" borderId="1" xfId="0" applyNumberFormat="1" applyFont="1" applyBorder="1">
      <alignment vertical="center"/>
    </xf>
    <xf numFmtId="183" fontId="2" fillId="0" borderId="1" xfId="0" applyNumberFormat="1" applyFont="1" applyBorder="1">
      <alignment vertical="center"/>
    </xf>
    <xf numFmtId="182" fontId="2" fillId="0" borderId="1" xfId="0" applyNumberFormat="1" applyFont="1" applyBorder="1" applyAlignment="1">
      <alignment vertical="center"/>
    </xf>
    <xf numFmtId="176" fontId="2" fillId="0" borderId="0" xfId="0" applyNumberFormat="1" applyFont="1">
      <alignment vertical="center"/>
    </xf>
    <xf numFmtId="176" fontId="2" fillId="0" borderId="1" xfId="0" applyNumberFormat="1" applyFont="1" applyBorder="1" applyAlignment="1">
      <alignment horizontal="center" vertical="center"/>
    </xf>
    <xf numFmtId="176" fontId="2" fillId="0" borderId="1" xfId="0" applyNumberFormat="1" applyFont="1" applyBorder="1">
      <alignment vertical="center"/>
    </xf>
    <xf numFmtId="176" fontId="2" fillId="0" borderId="2" xfId="0" applyNumberFormat="1" applyFont="1" applyBorder="1">
      <alignment vertical="center"/>
    </xf>
    <xf numFmtId="176" fontId="6" fillId="0" borderId="2" xfId="0" applyNumberFormat="1" applyFont="1" applyBorder="1" applyAlignment="1">
      <alignment horizontal="right" vertical="center"/>
    </xf>
    <xf numFmtId="184" fontId="2" fillId="0" borderId="1" xfId="0" applyNumberFormat="1" applyFont="1" applyBorder="1">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1" xfId="0" applyFont="1" applyBorder="1" applyAlignment="1">
      <alignment horizontal="center" vertical="center"/>
    </xf>
    <xf numFmtId="181" fontId="16" fillId="0" borderId="12" xfId="1" applyNumberFormat="1" applyFont="1" applyBorder="1" applyAlignment="1">
      <alignment horizontal="center" vertical="center"/>
    </xf>
    <xf numFmtId="181" fontId="16" fillId="0" borderId="2" xfId="1" applyNumberFormat="1" applyFont="1" applyBorder="1" applyAlignment="1">
      <alignment horizontal="center" vertical="center"/>
    </xf>
    <xf numFmtId="41" fontId="16" fillId="0" borderId="8" xfId="1" applyNumberFormat="1" applyFont="1" applyBorder="1">
      <alignment vertical="center"/>
    </xf>
    <xf numFmtId="0" fontId="16" fillId="0" borderId="7" xfId="0" applyFont="1" applyBorder="1" applyAlignment="1">
      <alignment horizontal="right" vertical="center"/>
    </xf>
    <xf numFmtId="41" fontId="16" fillId="0" borderId="9" xfId="0" applyNumberFormat="1" applyFont="1" applyBorder="1">
      <alignment vertical="center"/>
    </xf>
    <xf numFmtId="0" fontId="16" fillId="0" borderId="4" xfId="0" applyFont="1" applyBorder="1" applyAlignment="1">
      <alignment horizontal="center" vertical="center"/>
    </xf>
    <xf numFmtId="41" fontId="16" fillId="0" borderId="0" xfId="1" applyNumberFormat="1" applyFont="1" applyBorder="1">
      <alignment vertical="center"/>
    </xf>
    <xf numFmtId="41" fontId="16" fillId="0" borderId="8" xfId="0" applyNumberFormat="1" applyFont="1" applyBorder="1">
      <alignment vertical="center"/>
    </xf>
    <xf numFmtId="0" fontId="16" fillId="0" borderId="7" xfId="0" applyFont="1" applyBorder="1">
      <alignment vertical="center"/>
    </xf>
    <xf numFmtId="0" fontId="16" fillId="0" borderId="0" xfId="0" applyFont="1">
      <alignment vertical="center"/>
    </xf>
    <xf numFmtId="0" fontId="16" fillId="0" borderId="3" xfId="0" applyFont="1" applyBorder="1" applyAlignment="1">
      <alignment horizontal="center" vertical="center"/>
    </xf>
    <xf numFmtId="0" fontId="16" fillId="0" borderId="3" xfId="0" applyFont="1" applyBorder="1" applyAlignment="1">
      <alignment horizontal="distributed" vertical="center" indent="1"/>
    </xf>
    <xf numFmtId="38" fontId="16" fillId="0" borderId="3" xfId="1" applyFont="1" applyBorder="1">
      <alignment vertical="center"/>
    </xf>
    <xf numFmtId="56" fontId="16" fillId="0" borderId="3" xfId="0" quotePrefix="1" applyNumberFormat="1" applyFont="1" applyBorder="1" applyAlignment="1">
      <alignment horizontal="center" vertical="center"/>
    </xf>
    <xf numFmtId="0" fontId="18" fillId="0" borderId="3" xfId="0" applyFont="1" applyBorder="1" applyAlignment="1">
      <alignment vertical="center" wrapText="1"/>
    </xf>
    <xf numFmtId="0" fontId="16" fillId="0" borderId="1" xfId="0" applyFont="1" applyBorder="1" applyAlignment="1">
      <alignment horizontal="distributed" vertical="center" indent="1"/>
    </xf>
    <xf numFmtId="38" fontId="16" fillId="0" borderId="1" xfId="1" applyFont="1" applyBorder="1">
      <alignment vertical="center"/>
    </xf>
    <xf numFmtId="0" fontId="16" fillId="0" borderId="1" xfId="0" applyFont="1" applyBorder="1">
      <alignment vertical="center"/>
    </xf>
    <xf numFmtId="0" fontId="16" fillId="0" borderId="1" xfId="0" quotePrefix="1" applyFont="1" applyBorder="1" applyAlignment="1">
      <alignment horizontal="center" vertical="center"/>
    </xf>
    <xf numFmtId="180" fontId="16" fillId="0" borderId="1" xfId="0" applyNumberFormat="1" applyFont="1" applyBorder="1" applyAlignment="1">
      <alignment horizontal="right" vertical="center"/>
    </xf>
    <xf numFmtId="38" fontId="16" fillId="0" borderId="1" xfId="0" applyNumberFormat="1" applyFont="1" applyBorder="1">
      <alignment vertical="center"/>
    </xf>
    <xf numFmtId="182" fontId="16" fillId="0" borderId="3" xfId="0" applyNumberFormat="1" applyFont="1" applyBorder="1" applyAlignment="1">
      <alignment horizontal="center" vertical="center"/>
    </xf>
    <xf numFmtId="182" fontId="16" fillId="0" borderId="3" xfId="0" applyNumberFormat="1" applyFont="1" applyBorder="1">
      <alignment vertical="center"/>
    </xf>
    <xf numFmtId="183" fontId="16" fillId="0" borderId="3" xfId="0" quotePrefix="1" applyNumberFormat="1" applyFont="1" applyBorder="1" applyAlignment="1">
      <alignment vertical="center"/>
    </xf>
    <xf numFmtId="182" fontId="16" fillId="0" borderId="3" xfId="0" quotePrefix="1" applyNumberFormat="1" applyFont="1" applyBorder="1" applyAlignment="1">
      <alignment vertical="center"/>
    </xf>
    <xf numFmtId="182" fontId="16" fillId="0" borderId="1" xfId="0" applyNumberFormat="1" applyFont="1" applyBorder="1" applyAlignment="1">
      <alignment horizontal="center" vertical="center"/>
    </xf>
    <xf numFmtId="182" fontId="16" fillId="0" borderId="1" xfId="0" applyNumberFormat="1" applyFont="1" applyBorder="1">
      <alignment vertical="center"/>
    </xf>
    <xf numFmtId="182" fontId="16" fillId="0" borderId="1" xfId="0" quotePrefix="1" applyNumberFormat="1" applyFont="1" applyBorder="1" applyAlignment="1">
      <alignment vertical="center"/>
    </xf>
    <xf numFmtId="182" fontId="16" fillId="0" borderId="1" xfId="0" applyNumberFormat="1" applyFont="1" applyBorder="1" applyAlignment="1">
      <alignment vertical="center"/>
    </xf>
    <xf numFmtId="183" fontId="16" fillId="0" borderId="1" xfId="0" applyNumberFormat="1" applyFont="1" applyBorder="1">
      <alignment vertical="center"/>
    </xf>
    <xf numFmtId="0" fontId="16" fillId="0" borderId="4" xfId="0" applyFont="1" applyBorder="1">
      <alignment vertical="center"/>
    </xf>
    <xf numFmtId="38" fontId="16" fillId="0" borderId="4" xfId="1" applyFont="1" applyBorder="1">
      <alignment vertical="center"/>
    </xf>
    <xf numFmtId="38" fontId="16" fillId="0" borderId="3" xfId="0" applyNumberFormat="1" applyFont="1" applyBorder="1">
      <alignment vertical="center"/>
    </xf>
    <xf numFmtId="12" fontId="16" fillId="0" borderId="4" xfId="0" applyNumberFormat="1" applyFont="1" applyBorder="1" applyAlignment="1">
      <alignment horizontal="center" vertical="center"/>
    </xf>
    <xf numFmtId="12" fontId="16" fillId="0" borderId="1" xfId="0" applyNumberFormat="1" applyFont="1" applyBorder="1" applyAlignment="1">
      <alignment horizontal="center" vertical="center"/>
    </xf>
    <xf numFmtId="180" fontId="16" fillId="0" borderId="1" xfId="0" applyNumberFormat="1" applyFont="1" applyBorder="1" applyAlignment="1">
      <alignment horizontal="center" vertical="center"/>
    </xf>
    <xf numFmtId="180" fontId="16" fillId="0" borderId="1" xfId="0" applyNumberFormat="1" applyFont="1" applyBorder="1">
      <alignment vertical="center"/>
    </xf>
    <xf numFmtId="176" fontId="16" fillId="0" borderId="1"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lignment vertical="center"/>
    </xf>
    <xf numFmtId="184" fontId="16" fillId="0" borderId="4" xfId="0" applyNumberFormat="1" applyFont="1" applyBorder="1">
      <alignment vertical="center"/>
    </xf>
    <xf numFmtId="176" fontId="16" fillId="0" borderId="1" xfId="0" applyNumberFormat="1" applyFont="1" applyBorder="1">
      <alignment vertical="center"/>
    </xf>
    <xf numFmtId="184" fontId="16" fillId="0" borderId="1" xfId="0" applyNumberFormat="1" applyFont="1" applyBorder="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indent="1"/>
    </xf>
    <xf numFmtId="0" fontId="2" fillId="0" borderId="3"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pplyAlignment="1">
      <alignment horizontal="center"/>
    </xf>
    <xf numFmtId="0" fontId="2" fillId="0" borderId="8"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1" fontId="16" fillId="0" borderId="3" xfId="1" applyNumberFormat="1"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9" xfId="0" applyFont="1" applyBorder="1">
      <alignment vertical="center"/>
    </xf>
    <xf numFmtId="41" fontId="16" fillId="0" borderId="6" xfId="0" applyNumberFormat="1" applyFont="1" applyBorder="1">
      <alignment vertical="center"/>
    </xf>
    <xf numFmtId="41" fontId="16" fillId="0" borderId="3" xfId="0" applyNumberFormat="1" applyFont="1" applyBorder="1">
      <alignment vertical="center"/>
    </xf>
    <xf numFmtId="0" fontId="2" fillId="0" borderId="0" xfId="0" applyFont="1" applyBorder="1">
      <alignment vertical="center"/>
    </xf>
    <xf numFmtId="49" fontId="2" fillId="0" borderId="3" xfId="0" quotePrefix="1" applyNumberFormat="1" applyFont="1" applyBorder="1" applyAlignment="1">
      <alignment horizontal="center" vertical="center"/>
    </xf>
    <xf numFmtId="49" fontId="2" fillId="0" borderId="1" xfId="0" quotePrefix="1" applyNumberFormat="1" applyFont="1" applyBorder="1" applyAlignment="1">
      <alignment horizontal="center" vertical="center"/>
    </xf>
    <xf numFmtId="49" fontId="2" fillId="0" borderId="1" xfId="0" applyNumberFormat="1" applyFont="1" applyBorder="1">
      <alignment vertical="center"/>
    </xf>
    <xf numFmtId="180" fontId="2" fillId="0" borderId="1" xfId="0" applyNumberFormat="1" applyFont="1" applyBorder="1" applyAlignment="1">
      <alignment horizontal="right" vertical="center"/>
    </xf>
    <xf numFmtId="58" fontId="16" fillId="0" borderId="1" xfId="0" applyNumberFormat="1" applyFont="1" applyBorder="1" applyAlignment="1">
      <alignment horizontal="center" vertical="center"/>
    </xf>
    <xf numFmtId="58" fontId="2" fillId="0" borderId="1" xfId="0" applyNumberFormat="1" applyFont="1" applyBorder="1">
      <alignment vertical="center"/>
    </xf>
    <xf numFmtId="0" fontId="2" fillId="0" borderId="0" xfId="0" applyFont="1" applyBorder="1" applyAlignment="1">
      <alignment horizontal="right" vertical="center"/>
    </xf>
    <xf numFmtId="0" fontId="23" fillId="0" borderId="0" xfId="0" applyFont="1" applyBorder="1">
      <alignment vertical="center"/>
    </xf>
    <xf numFmtId="182" fontId="2" fillId="0" borderId="0" xfId="0" applyNumberFormat="1" applyFont="1" applyBorder="1">
      <alignment vertical="center"/>
    </xf>
    <xf numFmtId="182" fontId="2" fillId="0" borderId="0" xfId="0" applyNumberFormat="1" applyFont="1" applyBorder="1" applyAlignment="1">
      <alignment horizontal="right" vertical="center"/>
    </xf>
    <xf numFmtId="0" fontId="7" fillId="0" borderId="1" xfId="0" applyFont="1" applyBorder="1" applyAlignment="1">
      <alignment vertical="center"/>
    </xf>
    <xf numFmtId="49" fontId="16" fillId="0" borderId="3" xfId="0" applyNumberFormat="1" applyFont="1" applyBorder="1" applyAlignment="1">
      <alignment horizontal="distributed" vertical="center" indent="1"/>
    </xf>
    <xf numFmtId="49" fontId="16" fillId="0" borderId="1" xfId="0" applyNumberFormat="1" applyFont="1" applyBorder="1" applyAlignment="1">
      <alignment horizontal="distributed" vertical="center" indent="1"/>
    </xf>
    <xf numFmtId="0" fontId="2"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13" fillId="0" borderId="0" xfId="0" applyFont="1" applyAlignment="1">
      <alignment horizontal="center" vertical="center"/>
    </xf>
    <xf numFmtId="0" fontId="2" fillId="0" borderId="11"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5" xfId="0" applyFont="1" applyBorder="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41" fontId="16" fillId="0" borderId="2" xfId="0" applyNumberFormat="1" applyFont="1" applyBorder="1">
      <alignment vertical="center"/>
    </xf>
    <xf numFmtId="41" fontId="16" fillId="0" borderId="3" xfId="0" applyNumberFormat="1" applyFont="1" applyBorder="1">
      <alignment vertical="center"/>
    </xf>
    <xf numFmtId="0" fontId="16" fillId="0" borderId="12" xfId="0" applyFont="1" applyBorder="1">
      <alignment vertical="center"/>
    </xf>
    <xf numFmtId="0" fontId="16" fillId="0" borderId="8" xfId="0" applyFont="1" applyBorder="1">
      <alignment vertical="center"/>
    </xf>
    <xf numFmtId="41" fontId="16" fillId="0" borderId="11" xfId="0" applyNumberFormat="1" applyFont="1" applyBorder="1">
      <alignment vertical="center"/>
    </xf>
    <xf numFmtId="0" fontId="16" fillId="0" borderId="9" xfId="0" applyFont="1" applyBorder="1">
      <alignment vertical="center"/>
    </xf>
    <xf numFmtId="41" fontId="2" fillId="0" borderId="4" xfId="0" applyNumberFormat="1" applyFont="1" applyBorder="1">
      <alignment vertical="center"/>
    </xf>
    <xf numFmtId="41" fontId="16" fillId="0" borderId="4" xfId="1" applyNumberFormat="1" applyFont="1" applyBorder="1">
      <alignment vertical="center"/>
    </xf>
    <xf numFmtId="0" fontId="16" fillId="0" borderId="0" xfId="0" applyFont="1" applyBorder="1">
      <alignment vertical="center"/>
    </xf>
    <xf numFmtId="0" fontId="16" fillId="0" borderId="5" xfId="0" applyFont="1" applyBorder="1">
      <alignment vertical="center"/>
    </xf>
    <xf numFmtId="0" fontId="16" fillId="0" borderId="6" xfId="0" applyFont="1" applyBorder="1">
      <alignment vertical="center"/>
    </xf>
    <xf numFmtId="41" fontId="16" fillId="0" borderId="6" xfId="0" applyNumberFormat="1" applyFont="1" applyBorder="1">
      <alignment vertical="center"/>
    </xf>
    <xf numFmtId="41" fontId="2" fillId="0" borderId="2" xfId="0" applyNumberFormat="1" applyFont="1" applyBorder="1">
      <alignment vertical="center"/>
    </xf>
    <xf numFmtId="41" fontId="2" fillId="0" borderId="3" xfId="0" applyNumberFormat="1" applyFont="1" applyBorder="1">
      <alignment vertical="center"/>
    </xf>
    <xf numFmtId="41" fontId="16" fillId="0" borderId="2" xfId="1" applyNumberFormat="1" applyFont="1" applyBorder="1">
      <alignment vertical="center"/>
    </xf>
    <xf numFmtId="41" fontId="16" fillId="0" borderId="3" xfId="1" applyNumberFormat="1" applyFont="1" applyBorder="1">
      <alignment vertical="center"/>
    </xf>
    <xf numFmtId="0" fontId="16" fillId="0" borderId="10" xfId="0" applyFont="1" applyBorder="1">
      <alignment vertical="center"/>
    </xf>
    <xf numFmtId="0" fontId="16" fillId="0" borderId="11" xfId="0" applyFont="1" applyBorder="1">
      <alignment vertical="center"/>
    </xf>
    <xf numFmtId="0" fontId="2" fillId="0" borderId="0" xfId="0" applyFont="1" applyAlignment="1">
      <alignment horizontal="left" vertical="top" wrapText="1"/>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distributed" vertical="center" indent="1"/>
    </xf>
    <xf numFmtId="0" fontId="2" fillId="0" borderId="1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5" fillId="0" borderId="0" xfId="0" applyFont="1" applyAlignment="1">
      <alignment vertical="center" wrapText="1"/>
    </xf>
    <xf numFmtId="182" fontId="14" fillId="0" borderId="0" xfId="0" applyNumberFormat="1" applyFont="1" applyAlignment="1">
      <alignment horizontal="center" vertical="center"/>
    </xf>
    <xf numFmtId="182" fontId="2" fillId="0" borderId="1" xfId="0" applyNumberFormat="1" applyFont="1" applyBorder="1" applyAlignment="1">
      <alignment horizontal="center" vertical="center"/>
    </xf>
    <xf numFmtId="182" fontId="2" fillId="0" borderId="14" xfId="0" applyNumberFormat="1" applyFont="1" applyBorder="1" applyAlignment="1">
      <alignment horizontal="center" vertical="center" shrinkToFit="1"/>
    </xf>
    <xf numFmtId="182" fontId="2" fillId="0" borderId="13" xfId="0" applyNumberFormat="1" applyFont="1" applyBorder="1" applyAlignment="1">
      <alignment horizontal="center" vertical="center" shrinkToFit="1"/>
    </xf>
    <xf numFmtId="182" fontId="2" fillId="0" borderId="15" xfId="0" applyNumberFormat="1" applyFont="1" applyBorder="1" applyAlignment="1">
      <alignment horizontal="center" vertical="center" shrinkToFit="1"/>
    </xf>
    <xf numFmtId="182" fontId="2" fillId="0" borderId="1" xfId="0" applyNumberFormat="1" applyFont="1" applyBorder="1" applyAlignment="1">
      <alignment horizontal="center" vertical="center" wrapText="1"/>
    </xf>
    <xf numFmtId="182" fontId="2" fillId="0" borderId="1" xfId="0" applyNumberFormat="1" applyFont="1" applyBorder="1" applyAlignment="1">
      <alignment horizontal="distributed" vertical="center" indent="1"/>
    </xf>
    <xf numFmtId="182" fontId="2" fillId="0" borderId="2" xfId="0" applyNumberFormat="1" applyFont="1" applyBorder="1" applyAlignment="1">
      <alignment horizontal="center" vertical="center" wrapText="1"/>
    </xf>
    <xf numFmtId="182" fontId="2" fillId="0" borderId="3" xfId="0" applyNumberFormat="1" applyFont="1" applyBorder="1" applyAlignment="1">
      <alignment horizontal="center" vertical="center"/>
    </xf>
    <xf numFmtId="182" fontId="2" fillId="0" borderId="3" xfId="0" applyNumberFormat="1" applyFont="1" applyBorder="1" applyAlignment="1">
      <alignment horizontal="center" vertical="center" wrapText="1"/>
    </xf>
    <xf numFmtId="182" fontId="4" fillId="0" borderId="0" xfId="0" applyNumberFormat="1" applyFont="1" applyAlignment="1">
      <alignment horizontal="center" vertical="center"/>
    </xf>
    <xf numFmtId="182" fontId="5" fillId="0" borderId="0" xfId="0" applyNumberFormat="1" applyFont="1" applyAlignment="1">
      <alignment horizontal="center" vertical="center"/>
    </xf>
    <xf numFmtId="182" fontId="5" fillId="0" borderId="0" xfId="0" applyNumberFormat="1" applyFont="1" applyAlignment="1">
      <alignment vertical="center" wrapText="1"/>
    </xf>
    <xf numFmtId="182" fontId="2" fillId="0" borderId="14" xfId="0" applyNumberFormat="1" applyFont="1" applyBorder="1" applyAlignment="1">
      <alignment horizontal="center" vertical="center"/>
    </xf>
    <xf numFmtId="182" fontId="2" fillId="0" borderId="15" xfId="0" applyNumberFormat="1" applyFont="1" applyBorder="1" applyAlignment="1">
      <alignment horizontal="center" vertical="center"/>
    </xf>
    <xf numFmtId="182" fontId="2" fillId="0" borderId="13" xfId="0" applyNumberFormat="1" applyFont="1" applyBorder="1" applyAlignment="1">
      <alignment horizontal="center" vertical="center"/>
    </xf>
    <xf numFmtId="0" fontId="2" fillId="0" borderId="0" xfId="0" applyFont="1" applyBorder="1" applyAlignment="1">
      <alignment horizontal="center" vertical="center"/>
    </xf>
    <xf numFmtId="0" fontId="16" fillId="0" borderId="0" xfId="0" applyFont="1" applyAlignment="1">
      <alignment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distributed" vertical="center" wrapText="1"/>
    </xf>
    <xf numFmtId="176" fontId="2" fillId="0" borderId="3" xfId="0" applyNumberFormat="1" applyFont="1" applyBorder="1" applyAlignment="1">
      <alignment horizontal="distributed"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13" fillId="0" borderId="0" xfId="0" applyNumberFormat="1" applyFont="1" applyAlignment="1">
      <alignment horizontal="center" vertical="center"/>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38" fontId="18" fillId="0" borderId="2" xfId="1" applyFont="1" applyBorder="1">
      <alignment vertical="center"/>
    </xf>
    <xf numFmtId="38" fontId="18" fillId="0" borderId="3" xfId="1" applyFont="1" applyBorder="1">
      <alignment vertical="center"/>
    </xf>
    <xf numFmtId="0" fontId="8" fillId="0" borderId="2" xfId="0" applyFont="1" applyBorder="1" applyAlignment="1">
      <alignment horizontal="righ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lignment vertical="center"/>
    </xf>
    <xf numFmtId="0" fontId="6" fillId="0" borderId="3" xfId="0" applyFont="1" applyBorder="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38" fontId="22" fillId="0" borderId="7" xfId="0" applyNumberFormat="1" applyFont="1" applyBorder="1">
      <alignment vertical="center"/>
    </xf>
    <xf numFmtId="38" fontId="22" fillId="0" borderId="8" xfId="0" applyNumberFormat="1" applyFont="1" applyBorder="1">
      <alignment vertical="center"/>
    </xf>
    <xf numFmtId="38" fontId="22" fillId="0" borderId="9" xfId="0" applyNumberFormat="1" applyFont="1" applyBorder="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38" fontId="22" fillId="0" borderId="7" xfId="1" applyFont="1" applyBorder="1">
      <alignment vertical="center"/>
    </xf>
    <xf numFmtId="38" fontId="22" fillId="0" borderId="8" xfId="1" applyFont="1" applyBorder="1">
      <alignment vertical="center"/>
    </xf>
    <xf numFmtId="38" fontId="22" fillId="0" borderId="9" xfId="1"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8" fillId="0" borderId="23" xfId="0" quotePrefix="1" applyFont="1" applyBorder="1" applyAlignment="1">
      <alignment horizontal="center" vertical="center"/>
    </xf>
    <xf numFmtId="38" fontId="21" fillId="0" borderId="10" xfId="1" applyFont="1" applyBorder="1" applyAlignment="1">
      <alignment vertical="center"/>
    </xf>
    <xf numFmtId="38" fontId="21" fillId="0" borderId="12" xfId="1" applyFont="1" applyBorder="1" applyAlignment="1">
      <alignment vertical="center"/>
    </xf>
    <xf numFmtId="38" fontId="21" fillId="0" borderId="11" xfId="1" applyFont="1" applyBorder="1" applyAlignment="1">
      <alignment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38" fontId="21" fillId="0" borderId="10" xfId="0" applyNumberFormat="1" applyFont="1" applyBorder="1" applyAlignment="1">
      <alignment vertical="center"/>
    </xf>
    <xf numFmtId="0" fontId="21" fillId="0" borderId="12" xfId="0" applyFont="1" applyBorder="1" applyAlignment="1">
      <alignment vertical="center"/>
    </xf>
    <xf numFmtId="0" fontId="21" fillId="0" borderId="11"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38" fontId="21" fillId="0" borderId="10" xfId="1" applyFont="1" applyBorder="1">
      <alignment vertical="center"/>
    </xf>
    <xf numFmtId="38" fontId="21" fillId="0" borderId="12" xfId="1" applyFont="1" applyBorder="1">
      <alignment vertical="center"/>
    </xf>
    <xf numFmtId="38" fontId="21" fillId="0" borderId="11" xfId="1" applyFont="1" applyBorder="1">
      <alignment vertical="center"/>
    </xf>
    <xf numFmtId="38" fontId="18" fillId="0" borderId="10" xfId="1" applyFont="1" applyBorder="1">
      <alignment vertical="center"/>
    </xf>
    <xf numFmtId="38" fontId="18" fillId="0" borderId="12" xfId="1" applyFont="1" applyBorder="1">
      <alignment vertical="center"/>
    </xf>
    <xf numFmtId="38" fontId="18" fillId="0" borderId="11" xfId="1" applyFont="1" applyBorder="1">
      <alignment vertical="center"/>
    </xf>
    <xf numFmtId="38" fontId="18" fillId="0" borderId="7" xfId="1" applyFont="1" applyBorder="1">
      <alignment vertical="center"/>
    </xf>
    <xf numFmtId="38" fontId="18" fillId="0" borderId="8" xfId="1" applyFont="1" applyBorder="1">
      <alignment vertical="center"/>
    </xf>
    <xf numFmtId="38" fontId="18" fillId="0" borderId="9" xfId="1" applyFont="1" applyBorder="1">
      <alignment vertical="center"/>
    </xf>
    <xf numFmtId="38" fontId="18" fillId="0" borderId="16" xfId="1" applyFont="1" applyBorder="1">
      <alignment vertical="center"/>
    </xf>
    <xf numFmtId="38" fontId="18" fillId="0" borderId="17" xfId="1" applyFont="1" applyBorder="1">
      <alignment vertical="center"/>
    </xf>
    <xf numFmtId="38" fontId="18" fillId="0" borderId="18" xfId="1" applyFont="1" applyBorder="1">
      <alignment vertical="center"/>
    </xf>
    <xf numFmtId="0" fontId="8" fillId="0" borderId="10" xfId="0" applyFont="1" applyBorder="1" applyAlignment="1">
      <alignment vertical="center" textRotation="255"/>
    </xf>
    <xf numFmtId="0" fontId="8" fillId="0" borderId="5" xfId="0" applyFont="1" applyBorder="1" applyAlignment="1">
      <alignment vertical="center" textRotation="255"/>
    </xf>
    <xf numFmtId="0" fontId="8" fillId="0" borderId="16" xfId="0" applyFont="1" applyBorder="1" applyAlignment="1">
      <alignment vertical="center" textRotation="255"/>
    </xf>
    <xf numFmtId="38" fontId="18" fillId="0" borderId="10" xfId="0" applyNumberFormat="1" applyFont="1" applyBorder="1">
      <alignment vertical="center"/>
    </xf>
    <xf numFmtId="38" fontId="18" fillId="0" borderId="12" xfId="0" applyNumberFormat="1" applyFont="1" applyBorder="1">
      <alignment vertical="center"/>
    </xf>
    <xf numFmtId="38" fontId="18" fillId="0" borderId="11" xfId="0" applyNumberFormat="1" applyFont="1" applyBorder="1">
      <alignment vertical="center"/>
    </xf>
    <xf numFmtId="38" fontId="18" fillId="0" borderId="5" xfId="0" applyNumberFormat="1" applyFont="1" applyBorder="1">
      <alignment vertical="center"/>
    </xf>
    <xf numFmtId="38" fontId="18" fillId="0" borderId="0" xfId="0" applyNumberFormat="1" applyFont="1" applyBorder="1">
      <alignment vertical="center"/>
    </xf>
    <xf numFmtId="38" fontId="18" fillId="0" borderId="6" xfId="0" applyNumberFormat="1" applyFont="1" applyBorder="1">
      <alignment vertical="center"/>
    </xf>
    <xf numFmtId="38" fontId="18" fillId="0" borderId="16" xfId="0" applyNumberFormat="1" applyFont="1" applyBorder="1">
      <alignment vertical="center"/>
    </xf>
    <xf numFmtId="38" fontId="18" fillId="0" borderId="17" xfId="0" applyNumberFormat="1" applyFont="1" applyBorder="1">
      <alignment vertical="center"/>
    </xf>
    <xf numFmtId="38" fontId="18" fillId="0" borderId="18" xfId="0" applyNumberFormat="1" applyFont="1" applyBorder="1">
      <alignment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6" fillId="0" borderId="2" xfId="0" applyFont="1" applyBorder="1" applyAlignment="1">
      <alignment horizontal="center" vertical="center"/>
    </xf>
    <xf numFmtId="0" fontId="18" fillId="0" borderId="2" xfId="0" applyFont="1" applyBorder="1">
      <alignment vertical="center"/>
    </xf>
    <xf numFmtId="0" fontId="18" fillId="0" borderId="3" xfId="0" applyFont="1" applyBorder="1">
      <alignment vertical="center"/>
    </xf>
    <xf numFmtId="38" fontId="22" fillId="0" borderId="16" xfId="1" applyFont="1" applyBorder="1">
      <alignment vertical="center"/>
    </xf>
    <xf numFmtId="38" fontId="22" fillId="0" borderId="17" xfId="1" applyFont="1" applyBorder="1">
      <alignment vertical="center"/>
    </xf>
    <xf numFmtId="38" fontId="22" fillId="0" borderId="18" xfId="1" applyFont="1" applyBorder="1">
      <alignment vertical="center"/>
    </xf>
    <xf numFmtId="0" fontId="18" fillId="0" borderId="2" xfId="0" applyFont="1" applyBorder="1" applyAlignment="1">
      <alignment vertical="center" wrapText="1"/>
    </xf>
    <xf numFmtId="38" fontId="8" fillId="0" borderId="2" xfId="1" applyFont="1" applyBorder="1" applyAlignment="1">
      <alignment horizontal="right" vertical="center"/>
    </xf>
    <xf numFmtId="0" fontId="8" fillId="0" borderId="4" xfId="0" applyFont="1" applyBorder="1" applyAlignment="1">
      <alignment horizontal="right" vertical="center"/>
    </xf>
    <xf numFmtId="38" fontId="18" fillId="0" borderId="4" xfId="1" applyFont="1" applyBorder="1">
      <alignment vertical="center"/>
    </xf>
    <xf numFmtId="38" fontId="21" fillId="0" borderId="2" xfId="1" applyFont="1" applyBorder="1">
      <alignment vertical="center"/>
    </xf>
    <xf numFmtId="38" fontId="22" fillId="0" borderId="3" xfId="1" applyFont="1" applyBorder="1">
      <alignment vertical="center"/>
    </xf>
    <xf numFmtId="38" fontId="21" fillId="0" borderId="4" xfId="1" applyFont="1" applyBorder="1">
      <alignment vertical="center"/>
    </xf>
    <xf numFmtId="0" fontId="6" fillId="0" borderId="29" xfId="0" applyFont="1" applyBorder="1">
      <alignment vertical="center"/>
    </xf>
    <xf numFmtId="0" fontId="6" fillId="0" borderId="30" xfId="0" applyFont="1" applyBorder="1">
      <alignment vertical="center"/>
    </xf>
    <xf numFmtId="0" fontId="6" fillId="0" borderId="1" xfId="0" applyFont="1" applyBorder="1" applyAlignment="1">
      <alignment horizontal="center" vertical="center"/>
    </xf>
    <xf numFmtId="0" fontId="9" fillId="0" borderId="14" xfId="0" applyFont="1" applyBorder="1" applyAlignment="1">
      <alignment horizontal="distributed" vertical="center" wrapText="1" justifyLastLine="1"/>
    </xf>
    <xf numFmtId="0" fontId="9" fillId="0" borderId="13" xfId="0" applyFont="1" applyBorder="1" applyAlignment="1">
      <alignment horizontal="distributed" vertical="center" justifyLastLine="1"/>
    </xf>
    <xf numFmtId="0" fontId="9" fillId="0" borderId="15" xfId="0" applyFont="1" applyBorder="1" applyAlignment="1">
      <alignment horizontal="distributed" vertical="center" justifyLastLine="1"/>
    </xf>
    <xf numFmtId="38" fontId="6" fillId="0" borderId="14" xfId="1" applyFont="1" applyBorder="1" applyAlignment="1">
      <alignment horizontal="center" vertical="center"/>
    </xf>
    <xf numFmtId="38" fontId="6" fillId="0" borderId="13" xfId="1" applyFont="1" applyBorder="1" applyAlignment="1">
      <alignment horizontal="center" vertical="center"/>
    </xf>
    <xf numFmtId="38" fontId="6" fillId="0" borderId="15" xfId="1" applyFont="1" applyBorder="1" applyAlignment="1">
      <alignment horizontal="center" vertical="center"/>
    </xf>
    <xf numFmtId="38" fontId="6" fillId="0" borderId="1" xfId="1"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lignment vertical="center"/>
    </xf>
    <xf numFmtId="0" fontId="6" fillId="0" borderId="1" xfId="0" applyFont="1" applyBorder="1" applyAlignment="1">
      <alignment horizontal="center" vertical="center" wrapText="1"/>
    </xf>
    <xf numFmtId="38" fontId="19" fillId="0" borderId="1" xfId="1" applyFont="1" applyBorder="1">
      <alignment vertical="center"/>
    </xf>
    <xf numFmtId="38" fontId="7" fillId="0" borderId="10" xfId="1" applyFont="1" applyBorder="1" applyAlignment="1">
      <alignment horizontal="center" vertical="center"/>
    </xf>
    <xf numFmtId="38" fontId="7" fillId="0" borderId="12" xfId="1" applyFont="1" applyBorder="1" applyAlignment="1">
      <alignment horizontal="center" vertical="center"/>
    </xf>
    <xf numFmtId="38" fontId="7" fillId="0" borderId="11" xfId="1" applyFont="1" applyBorder="1" applyAlignment="1">
      <alignment horizontal="center" vertical="center"/>
    </xf>
    <xf numFmtId="38" fontId="7" fillId="0" borderId="16" xfId="1" applyFont="1" applyBorder="1" applyAlignment="1">
      <alignment horizontal="center" vertical="center"/>
    </xf>
    <xf numFmtId="38" fontId="7" fillId="0" borderId="17" xfId="1" applyFont="1" applyBorder="1" applyAlignment="1">
      <alignment horizontal="center" vertical="center"/>
    </xf>
    <xf numFmtId="38" fontId="7" fillId="0" borderId="18" xfId="1" applyFont="1" applyBorder="1" applyAlignment="1">
      <alignment horizontal="center" vertical="center"/>
    </xf>
    <xf numFmtId="0" fontId="19" fillId="0" borderId="1" xfId="0" applyFont="1" applyBorder="1">
      <alignment vertical="center"/>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vertical="top"/>
    </xf>
    <xf numFmtId="0" fontId="18" fillId="0" borderId="1" xfId="0" applyFont="1" applyBorder="1" applyAlignment="1">
      <alignment horizontal="center" vertical="center"/>
    </xf>
    <xf numFmtId="177" fontId="18" fillId="0" borderId="23" xfId="0" applyNumberFormat="1" applyFont="1" applyBorder="1" applyAlignment="1">
      <alignment horizontal="right" vertical="center"/>
    </xf>
    <xf numFmtId="177" fontId="6" fillId="0" borderId="24" xfId="0" applyNumberFormat="1" applyFont="1" applyBorder="1" applyAlignment="1">
      <alignment horizontal="right" vertical="center"/>
    </xf>
    <xf numFmtId="177" fontId="6" fillId="0" borderId="25" xfId="0" applyNumberFormat="1" applyFont="1" applyBorder="1" applyAlignment="1">
      <alignment horizontal="right" vertical="center"/>
    </xf>
    <xf numFmtId="0" fontId="6" fillId="0" borderId="0" xfId="0" applyFont="1">
      <alignment vertical="center"/>
    </xf>
    <xf numFmtId="41" fontId="18" fillId="0" borderId="3" xfId="0" applyNumberFormat="1" applyFont="1" applyBorder="1">
      <alignment vertical="center"/>
    </xf>
    <xf numFmtId="0" fontId="6" fillId="0" borderId="4"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38" fontId="6" fillId="0" borderId="3" xfId="1" applyFont="1" applyBorder="1">
      <alignment vertical="center"/>
    </xf>
    <xf numFmtId="0" fontId="6" fillId="0" borderId="4" xfId="0" applyFont="1" applyBorder="1">
      <alignment vertical="center"/>
    </xf>
    <xf numFmtId="0" fontId="18" fillId="0" borderId="4" xfId="0" applyFont="1" applyBorder="1">
      <alignment vertical="center"/>
    </xf>
    <xf numFmtId="0" fontId="6" fillId="0" borderId="1" xfId="0" applyFont="1" applyBorder="1">
      <alignment vertical="center"/>
    </xf>
    <xf numFmtId="0" fontId="6" fillId="0" borderId="33" xfId="0" applyFont="1" applyBorder="1">
      <alignment vertical="center"/>
    </xf>
    <xf numFmtId="0" fontId="6" fillId="0" borderId="1" xfId="0" applyFont="1" applyBorder="1" applyAlignment="1">
      <alignment vertical="center" wrapText="1"/>
    </xf>
    <xf numFmtId="38" fontId="19" fillId="0" borderId="10" xfId="1" applyFont="1" applyBorder="1" applyAlignment="1">
      <alignment vertical="center" shrinkToFit="1"/>
    </xf>
    <xf numFmtId="38" fontId="19" fillId="0" borderId="11" xfId="1" applyFont="1" applyBorder="1" applyAlignment="1">
      <alignment vertical="center" shrinkToFit="1"/>
    </xf>
    <xf numFmtId="38" fontId="19" fillId="0" borderId="5" xfId="1" applyFont="1" applyBorder="1" applyAlignment="1">
      <alignment vertical="center" shrinkToFit="1"/>
    </xf>
    <xf numFmtId="38" fontId="19" fillId="0" borderId="6" xfId="1" applyFont="1" applyBorder="1" applyAlignment="1">
      <alignment vertical="center" shrinkToFit="1"/>
    </xf>
    <xf numFmtId="38" fontId="19" fillId="0" borderId="7" xfId="1" applyFont="1" applyBorder="1" applyAlignment="1">
      <alignment vertical="center" shrinkToFit="1"/>
    </xf>
    <xf numFmtId="38" fontId="19" fillId="0" borderId="9" xfId="1" applyFont="1" applyBorder="1" applyAlignment="1">
      <alignment vertical="center" shrinkToFit="1"/>
    </xf>
    <xf numFmtId="0" fontId="6" fillId="0" borderId="10" xfId="0" applyFont="1" applyBorder="1" applyAlignment="1">
      <alignment horizontal="right" vertical="center"/>
    </xf>
    <xf numFmtId="0" fontId="6" fillId="0" borderId="12" xfId="0" applyFont="1" applyBorder="1" applyAlignment="1">
      <alignment horizontal="right" vertical="center"/>
    </xf>
    <xf numFmtId="0" fontId="6" fillId="0" borderId="11" xfId="0" applyFont="1" applyBorder="1" applyAlignment="1">
      <alignment horizontal="right" vertical="center"/>
    </xf>
    <xf numFmtId="38" fontId="8" fillId="0" borderId="4" xfId="1" applyFont="1" applyBorder="1" applyAlignment="1">
      <alignment horizontal="right" vertical="center"/>
    </xf>
    <xf numFmtId="0" fontId="6" fillId="0" borderId="10"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8" xfId="0" applyFont="1" applyBorder="1">
      <alignment vertical="center"/>
    </xf>
    <xf numFmtId="38" fontId="6" fillId="0" borderId="29" xfId="1" applyFont="1" applyBorder="1">
      <alignment vertical="center"/>
    </xf>
    <xf numFmtId="38" fontId="6" fillId="0" borderId="30" xfId="1" applyFont="1" applyBorder="1">
      <alignment vertical="center"/>
    </xf>
    <xf numFmtId="0" fontId="7" fillId="0" borderId="22" xfId="0" applyFont="1" applyBorder="1" applyAlignment="1">
      <alignment horizontal="center" vertical="center"/>
    </xf>
    <xf numFmtId="41" fontId="18" fillId="0" borderId="32" xfId="0" applyNumberFormat="1" applyFont="1" applyBorder="1">
      <alignment vertical="center"/>
    </xf>
    <xf numFmtId="41" fontId="6" fillId="0" borderId="32" xfId="0" applyNumberFormat="1" applyFont="1" applyBorder="1">
      <alignment vertical="center"/>
    </xf>
    <xf numFmtId="0" fontId="6" fillId="0" borderId="32" xfId="0" applyFont="1" applyBorder="1">
      <alignment vertical="center"/>
    </xf>
    <xf numFmtId="0" fontId="18" fillId="0" borderId="32"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1" fontId="6" fillId="0" borderId="3" xfId="0" applyNumberFormat="1" applyFont="1" applyBorder="1">
      <alignment vertical="center"/>
    </xf>
    <xf numFmtId="41" fontId="18" fillId="0" borderId="2" xfId="0" applyNumberFormat="1" applyFont="1" applyBorder="1">
      <alignment vertical="center"/>
    </xf>
    <xf numFmtId="41" fontId="6" fillId="0" borderId="2" xfId="0" applyNumberFormat="1" applyFont="1" applyBorder="1">
      <alignment vertical="center"/>
    </xf>
    <xf numFmtId="179" fontId="18" fillId="0" borderId="10" xfId="0" applyNumberFormat="1" applyFont="1" applyBorder="1" applyAlignment="1">
      <alignment horizontal="right" vertical="center"/>
    </xf>
    <xf numFmtId="179" fontId="18" fillId="0" borderId="12" xfId="0" applyNumberFormat="1" applyFont="1" applyBorder="1" applyAlignment="1">
      <alignment horizontal="right" vertical="center"/>
    </xf>
    <xf numFmtId="179" fontId="18" fillId="0" borderId="11" xfId="0" applyNumberFormat="1" applyFont="1" applyBorder="1" applyAlignment="1">
      <alignment horizontal="right" vertical="center"/>
    </xf>
    <xf numFmtId="0" fontId="18" fillId="0" borderId="10" xfId="0" applyFont="1" applyBorder="1" applyAlignment="1">
      <alignment horizontal="right" vertical="center"/>
    </xf>
    <xf numFmtId="0" fontId="18" fillId="0" borderId="12" xfId="0" applyFont="1" applyBorder="1" applyAlignment="1">
      <alignment horizontal="right" vertical="center"/>
    </xf>
    <xf numFmtId="0" fontId="18" fillId="0" borderId="11" xfId="0" applyFont="1" applyBorder="1" applyAlignment="1">
      <alignment horizontal="right" vertical="center"/>
    </xf>
    <xf numFmtId="0" fontId="9" fillId="0" borderId="10" xfId="0" applyFont="1" applyBorder="1">
      <alignment vertical="center"/>
    </xf>
    <xf numFmtId="0" fontId="9" fillId="0" borderId="12" xfId="0" applyFont="1" applyBorder="1">
      <alignment vertical="center"/>
    </xf>
    <xf numFmtId="0" fontId="9" fillId="0" borderId="11"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178" fontId="18" fillId="0" borderId="10" xfId="0" applyNumberFormat="1" applyFont="1" applyBorder="1" applyAlignment="1">
      <alignment horizontal="right" vertical="center"/>
    </xf>
    <xf numFmtId="178" fontId="18" fillId="0" borderId="12" xfId="0" applyNumberFormat="1" applyFont="1" applyBorder="1" applyAlignment="1">
      <alignment horizontal="right" vertical="center"/>
    </xf>
    <xf numFmtId="178" fontId="18" fillId="0" borderId="11" xfId="0" applyNumberFormat="1" applyFont="1" applyBorder="1" applyAlignment="1">
      <alignment horizontal="right" vertical="center"/>
    </xf>
    <xf numFmtId="0" fontId="6" fillId="0" borderId="1" xfId="0" applyFont="1" applyBorder="1" applyAlignment="1">
      <alignment horizontal="distributed" vertical="center" justifyLastLine="1"/>
    </xf>
    <xf numFmtId="0" fontId="6" fillId="0" borderId="1" xfId="0" applyFont="1" applyBorder="1" applyAlignment="1">
      <alignment vertical="center" textRotation="255"/>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10" fillId="0" borderId="1" xfId="0" applyFont="1" applyBorder="1">
      <alignment vertical="center"/>
    </xf>
    <xf numFmtId="0" fontId="6" fillId="0" borderId="33"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58"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6" fillId="0" borderId="33" xfId="0" applyFont="1" applyBorder="1" applyAlignment="1">
      <alignment horizontal="center" vertical="center" wrapText="1"/>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5" xfId="0" applyFont="1" applyBorder="1" applyAlignment="1">
      <alignment horizontal="right" vertical="center"/>
    </xf>
    <xf numFmtId="0" fontId="6" fillId="0" borderId="2" xfId="0" applyFont="1" applyBorder="1" applyAlignment="1">
      <alignment vertical="center" textRotation="255"/>
    </xf>
    <xf numFmtId="0" fontId="6" fillId="0" borderId="4" xfId="0" applyFont="1" applyBorder="1" applyAlignment="1">
      <alignment vertical="center" textRotation="255"/>
    </xf>
    <xf numFmtId="0" fontId="6" fillId="0" borderId="32" xfId="0" applyFont="1" applyBorder="1" applyAlignment="1">
      <alignment vertical="center" textRotation="255"/>
    </xf>
    <xf numFmtId="0" fontId="6" fillId="0" borderId="14" xfId="0" applyFont="1" applyBorder="1" applyAlignment="1">
      <alignment horizontal="center" vertical="center" wrapText="1"/>
    </xf>
    <xf numFmtId="38" fontId="6" fillId="0" borderId="4" xfId="1" applyFont="1" applyBorder="1">
      <alignment vertical="center"/>
    </xf>
    <xf numFmtId="38" fontId="7" fillId="0" borderId="1" xfId="1" applyFont="1" applyBorder="1">
      <alignment vertical="center"/>
    </xf>
    <xf numFmtId="38" fontId="6" fillId="0" borderId="2" xfId="1" applyFont="1" applyBorder="1">
      <alignment vertical="center"/>
    </xf>
    <xf numFmtId="38" fontId="7" fillId="0" borderId="10" xfId="1" applyFont="1" applyBorder="1" applyAlignment="1">
      <alignment vertical="center" shrinkToFit="1"/>
    </xf>
    <xf numFmtId="38" fontId="7" fillId="0" borderId="11" xfId="1" applyFont="1" applyBorder="1" applyAlignment="1">
      <alignment vertical="center" shrinkToFit="1"/>
    </xf>
    <xf numFmtId="38" fontId="7" fillId="0" borderId="5" xfId="1" applyFont="1" applyBorder="1" applyAlignment="1">
      <alignment vertical="center" shrinkToFit="1"/>
    </xf>
    <xf numFmtId="38" fontId="7" fillId="0" borderId="6" xfId="1" applyFont="1" applyBorder="1" applyAlignment="1">
      <alignment vertical="center" shrinkToFit="1"/>
    </xf>
    <xf numFmtId="38" fontId="7" fillId="0" borderId="7" xfId="1" applyFont="1" applyBorder="1" applyAlignment="1">
      <alignment vertical="center" shrinkToFit="1"/>
    </xf>
    <xf numFmtId="38" fontId="7" fillId="0" borderId="9" xfId="1" applyFont="1" applyBorder="1" applyAlignment="1">
      <alignment vertical="center" shrinkToFit="1"/>
    </xf>
    <xf numFmtId="0" fontId="22" fillId="0" borderId="7" xfId="0" applyFont="1" applyBorder="1">
      <alignment vertical="center"/>
    </xf>
    <xf numFmtId="0" fontId="22" fillId="0" borderId="8" xfId="0" applyFont="1" applyBorder="1">
      <alignment vertical="center"/>
    </xf>
    <xf numFmtId="0" fontId="22" fillId="0" borderId="9" xfId="0" applyFont="1" applyBorder="1">
      <alignment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57150</xdr:colOff>
      <xdr:row>6</xdr:row>
      <xdr:rowOff>161925</xdr:rowOff>
    </xdr:from>
    <xdr:to>
      <xdr:col>9</xdr:col>
      <xdr:colOff>1038225</xdr:colOff>
      <xdr:row>8</xdr:row>
      <xdr:rowOff>57150</xdr:rowOff>
    </xdr:to>
    <xdr:sp macro="" textlink="">
      <xdr:nvSpPr>
        <xdr:cNvPr id="2" name="Oval 4"/>
        <xdr:cNvSpPr>
          <a:spLocks noChangeArrowheads="1"/>
        </xdr:cNvSpPr>
      </xdr:nvSpPr>
      <xdr:spPr bwMode="auto">
        <a:xfrm>
          <a:off x="9248775" y="1390650"/>
          <a:ext cx="981075" cy="3905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657225</xdr:colOff>
      <xdr:row>8</xdr:row>
      <xdr:rowOff>47625</xdr:rowOff>
    </xdr:from>
    <xdr:to>
      <xdr:col>9</xdr:col>
      <xdr:colOff>400050</xdr:colOff>
      <xdr:row>17</xdr:row>
      <xdr:rowOff>85725</xdr:rowOff>
    </xdr:to>
    <xdr:sp macro="" textlink="">
      <xdr:nvSpPr>
        <xdr:cNvPr id="3" name="Line 5"/>
        <xdr:cNvSpPr>
          <a:spLocks noChangeShapeType="1"/>
        </xdr:cNvSpPr>
      </xdr:nvSpPr>
      <xdr:spPr bwMode="auto">
        <a:xfrm flipH="1">
          <a:off x="8658225" y="1771650"/>
          <a:ext cx="933450" cy="2533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19050</xdr:colOff>
      <xdr:row>17</xdr:row>
      <xdr:rowOff>104775</xdr:rowOff>
    </xdr:from>
    <xdr:ext cx="2590800" cy="561975"/>
    <xdr:sp macro="" textlink="">
      <xdr:nvSpPr>
        <xdr:cNvPr id="4" name="Text Box 6"/>
        <xdr:cNvSpPr txBox="1">
          <a:spLocks noChangeArrowheads="1"/>
        </xdr:cNvSpPr>
      </xdr:nvSpPr>
      <xdr:spPr bwMode="auto">
        <a:xfrm>
          <a:off x="6829425" y="4324350"/>
          <a:ext cx="2590800"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単位は、プルダウンにより（千円）･（円）より選択</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1085850</xdr:colOff>
      <xdr:row>30</xdr:row>
      <xdr:rowOff>85725</xdr:rowOff>
    </xdr:from>
    <xdr:to>
      <xdr:col>7</xdr:col>
      <xdr:colOff>876300</xdr:colOff>
      <xdr:row>32</xdr:row>
      <xdr:rowOff>38100</xdr:rowOff>
    </xdr:to>
    <xdr:sp macro="" textlink="">
      <xdr:nvSpPr>
        <xdr:cNvPr id="5121" name="Oval 1"/>
        <xdr:cNvSpPr>
          <a:spLocks noChangeArrowheads="1"/>
        </xdr:cNvSpPr>
      </xdr:nvSpPr>
      <xdr:spPr bwMode="auto">
        <a:xfrm>
          <a:off x="5791200" y="5895975"/>
          <a:ext cx="981075" cy="3905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114300</xdr:colOff>
      <xdr:row>32</xdr:row>
      <xdr:rowOff>38100</xdr:rowOff>
    </xdr:from>
    <xdr:to>
      <xdr:col>7</xdr:col>
      <xdr:colOff>438150</xdr:colOff>
      <xdr:row>38</xdr:row>
      <xdr:rowOff>28575</xdr:rowOff>
    </xdr:to>
    <xdr:sp macro="" textlink="">
      <xdr:nvSpPr>
        <xdr:cNvPr id="5122" name="Line 2"/>
        <xdr:cNvSpPr>
          <a:spLocks noChangeShapeType="1"/>
        </xdr:cNvSpPr>
      </xdr:nvSpPr>
      <xdr:spPr bwMode="auto">
        <a:xfrm flipH="1">
          <a:off x="6010275" y="6286500"/>
          <a:ext cx="323850" cy="1419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1085850</xdr:colOff>
      <xdr:row>30</xdr:row>
      <xdr:rowOff>85725</xdr:rowOff>
    </xdr:from>
    <xdr:to>
      <xdr:col>7</xdr:col>
      <xdr:colOff>876300</xdr:colOff>
      <xdr:row>32</xdr:row>
      <xdr:rowOff>38100</xdr:rowOff>
    </xdr:to>
    <xdr:sp macro="" textlink="">
      <xdr:nvSpPr>
        <xdr:cNvPr id="5124" name="Oval 4"/>
        <xdr:cNvSpPr>
          <a:spLocks noChangeArrowheads="1"/>
        </xdr:cNvSpPr>
      </xdr:nvSpPr>
      <xdr:spPr bwMode="auto">
        <a:xfrm>
          <a:off x="5791200" y="5895975"/>
          <a:ext cx="981075" cy="3905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114300</xdr:colOff>
      <xdr:row>32</xdr:row>
      <xdr:rowOff>38100</xdr:rowOff>
    </xdr:from>
    <xdr:to>
      <xdr:col>7</xdr:col>
      <xdr:colOff>438150</xdr:colOff>
      <xdr:row>38</xdr:row>
      <xdr:rowOff>28575</xdr:rowOff>
    </xdr:to>
    <xdr:sp macro="" textlink="">
      <xdr:nvSpPr>
        <xdr:cNvPr id="5125" name="Line 5"/>
        <xdr:cNvSpPr>
          <a:spLocks noChangeShapeType="1"/>
        </xdr:cNvSpPr>
      </xdr:nvSpPr>
      <xdr:spPr bwMode="auto">
        <a:xfrm flipH="1">
          <a:off x="6010275" y="6286500"/>
          <a:ext cx="323850" cy="1419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76201</xdr:colOff>
      <xdr:row>38</xdr:row>
      <xdr:rowOff>35070</xdr:rowOff>
    </xdr:from>
    <xdr:ext cx="2238374" cy="587084"/>
    <xdr:sp macro="" textlink="">
      <xdr:nvSpPr>
        <xdr:cNvPr id="5126" name="Text Box 6"/>
        <xdr:cNvSpPr txBox="1">
          <a:spLocks noChangeArrowheads="1"/>
        </xdr:cNvSpPr>
      </xdr:nvSpPr>
      <xdr:spPr bwMode="auto">
        <a:xfrm>
          <a:off x="4781551" y="7712220"/>
          <a:ext cx="2238374" cy="5870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交付申請時に復旧が完了している場合は、完了年月日と施工が完了している旨を記入すること。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333375</xdr:colOff>
      <xdr:row>3</xdr:row>
      <xdr:rowOff>171449</xdr:rowOff>
    </xdr:from>
    <xdr:to>
      <xdr:col>15</xdr:col>
      <xdr:colOff>438150</xdr:colOff>
      <xdr:row>12</xdr:row>
      <xdr:rowOff>219074</xdr:rowOff>
    </xdr:to>
    <xdr:sp macro="" textlink="">
      <xdr:nvSpPr>
        <xdr:cNvPr id="3" name="テキスト ボックス 2"/>
        <xdr:cNvSpPr txBox="1"/>
      </xdr:nvSpPr>
      <xdr:spPr>
        <a:xfrm>
          <a:off x="6858000" y="685799"/>
          <a:ext cx="4905375"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1628775</xdr:colOff>
      <xdr:row>10</xdr:row>
      <xdr:rowOff>47625</xdr:rowOff>
    </xdr:from>
    <xdr:to>
      <xdr:col>1</xdr:col>
      <xdr:colOff>0</xdr:colOff>
      <xdr:row>12</xdr:row>
      <xdr:rowOff>219075</xdr:rowOff>
    </xdr:to>
    <xdr:sp macro="" textlink="">
      <xdr:nvSpPr>
        <xdr:cNvPr id="6150" name="AutoShape 6"/>
        <xdr:cNvSpPr>
          <a:spLocks/>
        </xdr:cNvSpPr>
      </xdr:nvSpPr>
      <xdr:spPr bwMode="auto">
        <a:xfrm>
          <a:off x="1628775" y="2105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15</xdr:row>
      <xdr:rowOff>47625</xdr:rowOff>
    </xdr:from>
    <xdr:to>
      <xdr:col>1</xdr:col>
      <xdr:colOff>0</xdr:colOff>
      <xdr:row>17</xdr:row>
      <xdr:rowOff>219075</xdr:rowOff>
    </xdr:to>
    <xdr:sp macro="" textlink="">
      <xdr:nvSpPr>
        <xdr:cNvPr id="6151" name="AutoShape 7"/>
        <xdr:cNvSpPr>
          <a:spLocks/>
        </xdr:cNvSpPr>
      </xdr:nvSpPr>
      <xdr:spPr bwMode="auto">
        <a:xfrm>
          <a:off x="1628775" y="3248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20</xdr:row>
      <xdr:rowOff>47625</xdr:rowOff>
    </xdr:from>
    <xdr:to>
      <xdr:col>1</xdr:col>
      <xdr:colOff>0</xdr:colOff>
      <xdr:row>22</xdr:row>
      <xdr:rowOff>219075</xdr:rowOff>
    </xdr:to>
    <xdr:sp macro="" textlink="">
      <xdr:nvSpPr>
        <xdr:cNvPr id="6152" name="AutoShape 8"/>
        <xdr:cNvSpPr>
          <a:spLocks/>
        </xdr:cNvSpPr>
      </xdr:nvSpPr>
      <xdr:spPr bwMode="auto">
        <a:xfrm>
          <a:off x="1628775" y="4391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25</xdr:row>
      <xdr:rowOff>47625</xdr:rowOff>
    </xdr:from>
    <xdr:to>
      <xdr:col>1</xdr:col>
      <xdr:colOff>0</xdr:colOff>
      <xdr:row>27</xdr:row>
      <xdr:rowOff>219075</xdr:rowOff>
    </xdr:to>
    <xdr:sp macro="" textlink="">
      <xdr:nvSpPr>
        <xdr:cNvPr id="6153" name="AutoShape 9"/>
        <xdr:cNvSpPr>
          <a:spLocks/>
        </xdr:cNvSpPr>
      </xdr:nvSpPr>
      <xdr:spPr bwMode="auto">
        <a:xfrm>
          <a:off x="1628775" y="5534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30</xdr:row>
      <xdr:rowOff>47625</xdr:rowOff>
    </xdr:from>
    <xdr:to>
      <xdr:col>1</xdr:col>
      <xdr:colOff>0</xdr:colOff>
      <xdr:row>32</xdr:row>
      <xdr:rowOff>219075</xdr:rowOff>
    </xdr:to>
    <xdr:sp macro="" textlink="">
      <xdr:nvSpPr>
        <xdr:cNvPr id="6154" name="AutoShape 10"/>
        <xdr:cNvSpPr>
          <a:spLocks/>
        </xdr:cNvSpPr>
      </xdr:nvSpPr>
      <xdr:spPr bwMode="auto">
        <a:xfrm>
          <a:off x="1628775" y="6677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10</xdr:row>
      <xdr:rowOff>47625</xdr:rowOff>
    </xdr:from>
    <xdr:to>
      <xdr:col>1</xdr:col>
      <xdr:colOff>0</xdr:colOff>
      <xdr:row>12</xdr:row>
      <xdr:rowOff>219075</xdr:rowOff>
    </xdr:to>
    <xdr:sp macro="" textlink="">
      <xdr:nvSpPr>
        <xdr:cNvPr id="6155" name="AutoShape 11"/>
        <xdr:cNvSpPr>
          <a:spLocks/>
        </xdr:cNvSpPr>
      </xdr:nvSpPr>
      <xdr:spPr bwMode="auto">
        <a:xfrm>
          <a:off x="1628775" y="2105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15</xdr:row>
      <xdr:rowOff>47625</xdr:rowOff>
    </xdr:from>
    <xdr:to>
      <xdr:col>1</xdr:col>
      <xdr:colOff>0</xdr:colOff>
      <xdr:row>17</xdr:row>
      <xdr:rowOff>219075</xdr:rowOff>
    </xdr:to>
    <xdr:sp macro="" textlink="">
      <xdr:nvSpPr>
        <xdr:cNvPr id="6156" name="AutoShape 12"/>
        <xdr:cNvSpPr>
          <a:spLocks/>
        </xdr:cNvSpPr>
      </xdr:nvSpPr>
      <xdr:spPr bwMode="auto">
        <a:xfrm>
          <a:off x="1628775" y="3248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20</xdr:row>
      <xdr:rowOff>47625</xdr:rowOff>
    </xdr:from>
    <xdr:to>
      <xdr:col>1</xdr:col>
      <xdr:colOff>0</xdr:colOff>
      <xdr:row>22</xdr:row>
      <xdr:rowOff>219075</xdr:rowOff>
    </xdr:to>
    <xdr:sp macro="" textlink="">
      <xdr:nvSpPr>
        <xdr:cNvPr id="6157" name="AutoShape 13"/>
        <xdr:cNvSpPr>
          <a:spLocks/>
        </xdr:cNvSpPr>
      </xdr:nvSpPr>
      <xdr:spPr bwMode="auto">
        <a:xfrm>
          <a:off x="1628775" y="4391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25</xdr:row>
      <xdr:rowOff>47625</xdr:rowOff>
    </xdr:from>
    <xdr:to>
      <xdr:col>1</xdr:col>
      <xdr:colOff>0</xdr:colOff>
      <xdr:row>27</xdr:row>
      <xdr:rowOff>219075</xdr:rowOff>
    </xdr:to>
    <xdr:sp macro="" textlink="">
      <xdr:nvSpPr>
        <xdr:cNvPr id="6158" name="AutoShape 14"/>
        <xdr:cNvSpPr>
          <a:spLocks/>
        </xdr:cNvSpPr>
      </xdr:nvSpPr>
      <xdr:spPr bwMode="auto">
        <a:xfrm>
          <a:off x="1628775" y="5534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1628775</xdr:colOff>
      <xdr:row>30</xdr:row>
      <xdr:rowOff>47625</xdr:rowOff>
    </xdr:from>
    <xdr:to>
      <xdr:col>1</xdr:col>
      <xdr:colOff>0</xdr:colOff>
      <xdr:row>32</xdr:row>
      <xdr:rowOff>219075</xdr:rowOff>
    </xdr:to>
    <xdr:sp macro="" textlink="">
      <xdr:nvSpPr>
        <xdr:cNvPr id="6159" name="AutoShape 15"/>
        <xdr:cNvSpPr>
          <a:spLocks/>
        </xdr:cNvSpPr>
      </xdr:nvSpPr>
      <xdr:spPr bwMode="auto">
        <a:xfrm>
          <a:off x="1628775" y="66770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324970</xdr:colOff>
      <xdr:row>3</xdr:row>
      <xdr:rowOff>134471</xdr:rowOff>
    </xdr:from>
    <xdr:to>
      <xdr:col>15</xdr:col>
      <xdr:colOff>445434</xdr:colOff>
      <xdr:row>12</xdr:row>
      <xdr:rowOff>212912</xdr:rowOff>
    </xdr:to>
    <xdr:sp macro="" textlink="">
      <xdr:nvSpPr>
        <xdr:cNvPr id="13" name="テキスト ボックス 12"/>
        <xdr:cNvSpPr txBox="1"/>
      </xdr:nvSpPr>
      <xdr:spPr>
        <a:xfrm>
          <a:off x="6835588" y="638736"/>
          <a:ext cx="4905375" cy="2039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3</xdr:row>
          <xdr:rowOff>28575</xdr:rowOff>
        </xdr:from>
        <xdr:to>
          <xdr:col>12</xdr:col>
          <xdr:colOff>19050</xdr:colOff>
          <xdr:row>3</xdr:row>
          <xdr:rowOff>266700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28575</xdr:rowOff>
        </xdr:from>
        <xdr:to>
          <xdr:col>14</xdr:col>
          <xdr:colOff>180975</xdr:colOff>
          <xdr:row>3</xdr:row>
          <xdr:rowOff>266700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38100</xdr:rowOff>
        </xdr:from>
        <xdr:to>
          <xdr:col>17</xdr:col>
          <xdr:colOff>190500</xdr:colOff>
          <xdr:row>3</xdr:row>
          <xdr:rowOff>276225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3</xdr:row>
          <xdr:rowOff>28575</xdr:rowOff>
        </xdr:from>
        <xdr:to>
          <xdr:col>12</xdr:col>
          <xdr:colOff>19050</xdr:colOff>
          <xdr:row>3</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28575</xdr:rowOff>
        </xdr:from>
        <xdr:to>
          <xdr:col>14</xdr:col>
          <xdr:colOff>180975</xdr:colOff>
          <xdr:row>3</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38100</xdr:rowOff>
        </xdr:from>
        <xdr:to>
          <xdr:col>17</xdr:col>
          <xdr:colOff>190500</xdr:colOff>
          <xdr:row>3</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A1:J30"/>
  <sheetViews>
    <sheetView view="pageBreakPreview" zoomScaleNormal="100" zoomScaleSheetLayoutView="100" workbookViewId="0">
      <selection activeCell="B22" sqref="B22"/>
    </sheetView>
  </sheetViews>
  <sheetFormatPr defaultRowHeight="13.5" x14ac:dyDescent="0.15"/>
  <cols>
    <col min="1" max="1" width="10.625" style="1" customWidth="1"/>
    <col min="2" max="6" width="12.625" style="1" customWidth="1"/>
    <col min="7" max="10" width="15.625" style="1" customWidth="1"/>
    <col min="11" max="16384" width="9" style="1"/>
  </cols>
  <sheetData>
    <row r="1" spans="1:10" x14ac:dyDescent="0.15">
      <c r="A1" s="1" t="s">
        <v>241</v>
      </c>
    </row>
    <row r="2" spans="1:10" ht="18" customHeight="1" x14ac:dyDescent="0.15">
      <c r="I2" s="15" t="s">
        <v>125</v>
      </c>
      <c r="J2" s="16"/>
    </row>
    <row r="4" spans="1:10" ht="18.75" x14ac:dyDescent="0.15">
      <c r="A4" s="151" t="s">
        <v>251</v>
      </c>
      <c r="B4" s="151"/>
      <c r="C4" s="151"/>
      <c r="D4" s="151"/>
      <c r="E4" s="151"/>
      <c r="F4" s="151"/>
      <c r="G4" s="151"/>
      <c r="H4" s="151"/>
      <c r="I4" s="151"/>
      <c r="J4" s="151"/>
    </row>
    <row r="6" spans="1:10" ht="20.100000000000001" customHeight="1" x14ac:dyDescent="0.15">
      <c r="G6" s="38" t="s">
        <v>9</v>
      </c>
      <c r="H6" s="38" t="s">
        <v>0</v>
      </c>
      <c r="I6" s="38" t="s">
        <v>156</v>
      </c>
      <c r="J6" s="38" t="s">
        <v>12</v>
      </c>
    </row>
    <row r="7" spans="1:10" ht="20.100000000000001" customHeight="1" x14ac:dyDescent="0.15">
      <c r="G7" s="16"/>
      <c r="H7" s="16"/>
      <c r="I7" s="140"/>
      <c r="J7" s="16"/>
    </row>
    <row r="8" spans="1:10" ht="20.100000000000001" customHeight="1" x14ac:dyDescent="0.15">
      <c r="I8" s="3" t="s">
        <v>261</v>
      </c>
    </row>
    <row r="9" spans="1:10" ht="24.95" customHeight="1" x14ac:dyDescent="0.15">
      <c r="A9" s="154" t="s">
        <v>139</v>
      </c>
      <c r="B9" s="167" t="s">
        <v>140</v>
      </c>
      <c r="C9" s="171" t="s">
        <v>149</v>
      </c>
      <c r="D9" s="174" t="s">
        <v>141</v>
      </c>
      <c r="E9" s="175"/>
      <c r="F9" s="167" t="s">
        <v>142</v>
      </c>
      <c r="G9" s="169" t="s">
        <v>147</v>
      </c>
      <c r="H9" s="154" t="s">
        <v>148</v>
      </c>
      <c r="I9" s="171"/>
      <c r="J9" s="171" t="s">
        <v>143</v>
      </c>
    </row>
    <row r="10" spans="1:10" ht="24.95" customHeight="1" x14ac:dyDescent="0.15">
      <c r="A10" s="157"/>
      <c r="B10" s="168"/>
      <c r="C10" s="172"/>
      <c r="D10" s="173" t="s">
        <v>146</v>
      </c>
      <c r="E10" s="173"/>
      <c r="F10" s="168"/>
      <c r="G10" s="170"/>
      <c r="H10" s="157"/>
      <c r="I10" s="172"/>
      <c r="J10" s="172"/>
    </row>
    <row r="11" spans="1:10" ht="30" customHeight="1" x14ac:dyDescent="0.15">
      <c r="A11" s="21"/>
      <c r="B11" s="36" t="s">
        <v>150</v>
      </c>
      <c r="C11" s="39" t="s">
        <v>151</v>
      </c>
      <c r="D11" s="31" t="s">
        <v>144</v>
      </c>
      <c r="E11" s="40" t="s">
        <v>145</v>
      </c>
      <c r="F11" s="36" t="s">
        <v>152</v>
      </c>
      <c r="G11" s="39" t="s">
        <v>153</v>
      </c>
      <c r="H11" s="165" t="s">
        <v>154</v>
      </c>
      <c r="I11" s="166"/>
      <c r="J11" s="37" t="s">
        <v>155</v>
      </c>
    </row>
    <row r="12" spans="1:10" ht="20.100000000000001" customHeight="1" x14ac:dyDescent="0.15">
      <c r="A12" s="154" t="s">
        <v>66</v>
      </c>
      <c r="B12" s="149"/>
      <c r="C12" s="29" t="s">
        <v>157</v>
      </c>
      <c r="D12" s="10" t="s">
        <v>157</v>
      </c>
      <c r="E12" s="29" t="s">
        <v>157</v>
      </c>
      <c r="F12" s="10" t="s">
        <v>157</v>
      </c>
      <c r="G12" s="161"/>
      <c r="H12" s="163"/>
      <c r="I12" s="152"/>
      <c r="J12" s="152"/>
    </row>
    <row r="13" spans="1:10" ht="20.100000000000001" customHeight="1" x14ac:dyDescent="0.15">
      <c r="A13" s="155"/>
      <c r="B13" s="150"/>
      <c r="C13" s="22"/>
      <c r="D13" s="7"/>
      <c r="E13" s="22"/>
      <c r="F13" s="7"/>
      <c r="G13" s="162"/>
      <c r="H13" s="21"/>
      <c r="I13" s="23"/>
      <c r="J13" s="153"/>
    </row>
    <row r="14" spans="1:10" ht="20.100000000000001" customHeight="1" x14ac:dyDescent="0.15">
      <c r="A14" s="156" t="s">
        <v>158</v>
      </c>
      <c r="B14" s="158"/>
      <c r="C14" s="30" t="s">
        <v>157</v>
      </c>
      <c r="D14" s="8" t="s">
        <v>157</v>
      </c>
      <c r="E14" s="30" t="s">
        <v>157</v>
      </c>
      <c r="F14" s="8" t="s">
        <v>157</v>
      </c>
      <c r="G14" s="160"/>
      <c r="H14" s="164"/>
      <c r="I14" s="159"/>
      <c r="J14" s="159"/>
    </row>
    <row r="15" spans="1:10" ht="20.100000000000001" customHeight="1" x14ac:dyDescent="0.15">
      <c r="A15" s="157"/>
      <c r="B15" s="158"/>
      <c r="C15" s="19"/>
      <c r="D15" s="17"/>
      <c r="E15" s="19"/>
      <c r="F15" s="17"/>
      <c r="G15" s="160"/>
      <c r="H15" s="18"/>
      <c r="I15" s="20"/>
      <c r="J15" s="159"/>
    </row>
    <row r="16" spans="1:10" ht="20.100000000000001" customHeight="1" x14ac:dyDescent="0.15">
      <c r="A16" s="154" t="s">
        <v>72</v>
      </c>
      <c r="B16" s="149"/>
      <c r="C16" s="29" t="s">
        <v>157</v>
      </c>
      <c r="D16" s="10" t="s">
        <v>157</v>
      </c>
      <c r="E16" s="29" t="s">
        <v>157</v>
      </c>
      <c r="F16" s="10" t="s">
        <v>157</v>
      </c>
      <c r="G16" s="161"/>
      <c r="H16" s="163"/>
      <c r="I16" s="152"/>
      <c r="J16" s="152"/>
    </row>
    <row r="17" spans="1:10" ht="20.100000000000001" customHeight="1" x14ac:dyDescent="0.15">
      <c r="A17" s="155"/>
      <c r="B17" s="150"/>
      <c r="C17" s="22"/>
      <c r="D17" s="7"/>
      <c r="E17" s="22"/>
      <c r="F17" s="7"/>
      <c r="G17" s="162"/>
      <c r="H17" s="21"/>
      <c r="I17" s="23"/>
      <c r="J17" s="153"/>
    </row>
    <row r="18" spans="1:10" ht="20.100000000000001" customHeight="1" x14ac:dyDescent="0.15">
      <c r="A18" s="157" t="s">
        <v>73</v>
      </c>
      <c r="B18" s="158"/>
      <c r="C18" s="30" t="s">
        <v>157</v>
      </c>
      <c r="D18" s="8" t="s">
        <v>157</v>
      </c>
      <c r="E18" s="30" t="s">
        <v>157</v>
      </c>
      <c r="F18" s="8" t="s">
        <v>157</v>
      </c>
      <c r="G18" s="160"/>
      <c r="H18" s="164"/>
      <c r="I18" s="159"/>
      <c r="J18" s="159"/>
    </row>
    <row r="19" spans="1:10" ht="20.100000000000001" customHeight="1" x14ac:dyDescent="0.15">
      <c r="A19" s="157"/>
      <c r="B19" s="158"/>
      <c r="C19" s="19"/>
      <c r="D19" s="17"/>
      <c r="E19" s="19"/>
      <c r="F19" s="17"/>
      <c r="G19" s="160"/>
      <c r="H19" s="18"/>
      <c r="I19" s="20"/>
      <c r="J19" s="159"/>
    </row>
    <row r="20" spans="1:10" ht="20.100000000000001" customHeight="1" x14ac:dyDescent="0.15">
      <c r="A20" s="154" t="s">
        <v>3</v>
      </c>
      <c r="B20" s="149"/>
      <c r="C20" s="29" t="s">
        <v>157</v>
      </c>
      <c r="D20" s="10" t="s">
        <v>157</v>
      </c>
      <c r="E20" s="29" t="s">
        <v>157</v>
      </c>
      <c r="F20" s="10" t="s">
        <v>157</v>
      </c>
      <c r="G20" s="161"/>
      <c r="H20" s="24"/>
      <c r="I20" s="25"/>
      <c r="J20" s="152"/>
    </row>
    <row r="21" spans="1:10" ht="20.100000000000001" customHeight="1" x14ac:dyDescent="0.15">
      <c r="A21" s="155"/>
      <c r="B21" s="150"/>
      <c r="C21" s="22"/>
      <c r="D21" s="7"/>
      <c r="E21" s="22"/>
      <c r="F21" s="7"/>
      <c r="G21" s="162"/>
      <c r="H21" s="21"/>
      <c r="I21" s="23"/>
      <c r="J21" s="153"/>
    </row>
    <row r="22" spans="1:10" s="13" customFormat="1" ht="15.95" customHeight="1" x14ac:dyDescent="0.15">
      <c r="A22" s="13" t="s">
        <v>166</v>
      </c>
    </row>
    <row r="23" spans="1:10" s="13" customFormat="1" ht="15.95" customHeight="1" x14ac:dyDescent="0.15">
      <c r="A23" s="13" t="s">
        <v>159</v>
      </c>
    </row>
    <row r="24" spans="1:10" s="13" customFormat="1" ht="15.95" customHeight="1" x14ac:dyDescent="0.15">
      <c r="A24" s="13" t="s">
        <v>160</v>
      </c>
    </row>
    <row r="25" spans="1:10" s="13" customFormat="1" ht="15.95" customHeight="1" x14ac:dyDescent="0.15">
      <c r="A25" s="13" t="s">
        <v>161</v>
      </c>
    </row>
    <row r="26" spans="1:10" s="13" customFormat="1" ht="15.95" customHeight="1" x14ac:dyDescent="0.15">
      <c r="A26" s="13" t="s">
        <v>162</v>
      </c>
    </row>
    <row r="27" spans="1:10" s="13" customFormat="1" ht="15.95" customHeight="1" x14ac:dyDescent="0.15">
      <c r="A27" s="13" t="s">
        <v>163</v>
      </c>
    </row>
    <row r="28" spans="1:10" s="13" customFormat="1" ht="15.95" customHeight="1" x14ac:dyDescent="0.15">
      <c r="A28" s="13" t="s">
        <v>164</v>
      </c>
    </row>
    <row r="29" spans="1:10" s="13" customFormat="1" ht="11.25" x14ac:dyDescent="0.15"/>
    <row r="30" spans="1:10" s="13" customFormat="1" ht="11.25" x14ac:dyDescent="0.15"/>
  </sheetData>
  <mergeCells count="35">
    <mergeCell ref="J9:J10"/>
    <mergeCell ref="D10:E10"/>
    <mergeCell ref="A9:A10"/>
    <mergeCell ref="B9:B10"/>
    <mergeCell ref="C9:C10"/>
    <mergeCell ref="D9:E9"/>
    <mergeCell ref="H11:I11"/>
    <mergeCell ref="F9:F10"/>
    <mergeCell ref="G9:G10"/>
    <mergeCell ref="H9:I10"/>
    <mergeCell ref="G12:G13"/>
    <mergeCell ref="G18:G19"/>
    <mergeCell ref="G16:G17"/>
    <mergeCell ref="G20:G21"/>
    <mergeCell ref="H12:I12"/>
    <mergeCell ref="H14:I14"/>
    <mergeCell ref="H16:I16"/>
    <mergeCell ref="H18:I18"/>
    <mergeCell ref="G14:G15"/>
    <mergeCell ref="B20:B21"/>
    <mergeCell ref="A4:J4"/>
    <mergeCell ref="J20:J21"/>
    <mergeCell ref="A12:A13"/>
    <mergeCell ref="A14:A15"/>
    <mergeCell ref="A16:A17"/>
    <mergeCell ref="A18:A19"/>
    <mergeCell ref="A20:A21"/>
    <mergeCell ref="B12:B13"/>
    <mergeCell ref="B14:B15"/>
    <mergeCell ref="B16:B17"/>
    <mergeCell ref="B18:B19"/>
    <mergeCell ref="J12:J13"/>
    <mergeCell ref="J14:J15"/>
    <mergeCell ref="J16:J17"/>
    <mergeCell ref="J18:J19"/>
  </mergeCells>
  <phoneticPr fontId="3"/>
  <dataValidations count="1">
    <dataValidation type="list" allowBlank="1" showInputMessage="1" showErrorMessage="1" sqref="H8 J8">
      <formula1>"（千円）,（円）"</formula1>
    </dataValidation>
  </dataValidations>
  <printOptions horizontalCentered="1"/>
  <pageMargins left="0.78740157480314965" right="0.39370078740157483" top="0.78740157480314965"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14999847407452621"/>
  </sheetPr>
  <dimension ref="A1:I30"/>
  <sheetViews>
    <sheetView view="pageBreakPreview" zoomScale="85" zoomScaleNormal="100" zoomScaleSheetLayoutView="85" workbookViewId="0">
      <selection activeCell="A3" sqref="A3:I3"/>
    </sheetView>
  </sheetViews>
  <sheetFormatPr defaultRowHeight="13.5" x14ac:dyDescent="0.15"/>
  <cols>
    <col min="1" max="1" width="10.625" style="1" customWidth="1"/>
    <col min="2" max="2" width="15.625" style="1" customWidth="1"/>
    <col min="3" max="3" width="20.625" style="1" customWidth="1"/>
    <col min="4" max="6" width="15.625" style="1" customWidth="1"/>
    <col min="7" max="7" width="10.625" style="1" customWidth="1"/>
    <col min="8" max="9" width="15.625" style="1" customWidth="1"/>
    <col min="10" max="16384" width="9" style="1"/>
  </cols>
  <sheetData>
    <row r="1" spans="1:9" x14ac:dyDescent="0.15">
      <c r="A1" s="1" t="s">
        <v>242</v>
      </c>
      <c r="E1" s="62" t="s">
        <v>216</v>
      </c>
    </row>
    <row r="3" spans="1:9" ht="18.75" x14ac:dyDescent="0.15">
      <c r="A3" s="151" t="s">
        <v>288</v>
      </c>
      <c r="B3" s="151"/>
      <c r="C3" s="151"/>
      <c r="D3" s="151"/>
      <c r="E3" s="151"/>
      <c r="F3" s="151"/>
      <c r="G3" s="151"/>
      <c r="H3" s="151"/>
      <c r="I3" s="151"/>
    </row>
    <row r="5" spans="1:9" ht="15.95" customHeight="1" x14ac:dyDescent="0.15">
      <c r="H5" s="15" t="s">
        <v>125</v>
      </c>
      <c r="I5" s="64" t="s">
        <v>201</v>
      </c>
    </row>
    <row r="6" spans="1:9" ht="18" customHeight="1" x14ac:dyDescent="0.15">
      <c r="A6" s="28" t="s">
        <v>120</v>
      </c>
      <c r="B6" s="195" t="s">
        <v>9</v>
      </c>
      <c r="C6" s="195" t="s">
        <v>0</v>
      </c>
      <c r="D6" s="195" t="s">
        <v>104</v>
      </c>
      <c r="E6" s="195"/>
      <c r="F6" s="195"/>
      <c r="G6" s="29" t="s">
        <v>121</v>
      </c>
      <c r="H6" s="195" t="s">
        <v>123</v>
      </c>
      <c r="I6" s="171" t="s">
        <v>124</v>
      </c>
    </row>
    <row r="7" spans="1:9" ht="18" customHeight="1" x14ac:dyDescent="0.15">
      <c r="A7" s="26" t="s">
        <v>16</v>
      </c>
      <c r="B7" s="195"/>
      <c r="C7" s="195"/>
      <c r="D7" s="15" t="s">
        <v>1</v>
      </c>
      <c r="E7" s="15" t="s">
        <v>2</v>
      </c>
      <c r="F7" s="15" t="s">
        <v>3</v>
      </c>
      <c r="G7" s="27" t="s">
        <v>122</v>
      </c>
      <c r="H7" s="195"/>
      <c r="I7" s="226"/>
    </row>
    <row r="8" spans="1:9" ht="9.9499999999999993" customHeight="1" x14ac:dyDescent="0.15">
      <c r="A8" s="5"/>
      <c r="B8" s="5"/>
      <c r="C8" s="5"/>
      <c r="D8" s="6" t="s">
        <v>6</v>
      </c>
      <c r="E8" s="6" t="s">
        <v>6</v>
      </c>
      <c r="F8" s="6" t="s">
        <v>6</v>
      </c>
      <c r="G8" s="5"/>
      <c r="H8" s="6" t="s">
        <v>6</v>
      </c>
      <c r="I8" s="5"/>
    </row>
    <row r="9" spans="1:9" ht="20.100000000000001" customHeight="1" x14ac:dyDescent="0.15">
      <c r="A9" s="95">
        <v>1</v>
      </c>
      <c r="B9" s="70" t="s">
        <v>201</v>
      </c>
      <c r="C9" s="70" t="s">
        <v>202</v>
      </c>
      <c r="D9" s="96">
        <v>18710</v>
      </c>
      <c r="E9" s="95">
        <f>ROUNDDOWN(D9/100,0)</f>
        <v>187</v>
      </c>
      <c r="F9" s="97">
        <f>SUM(D9:E9)</f>
        <v>18897</v>
      </c>
      <c r="G9" s="98">
        <v>0.66666666666666663</v>
      </c>
      <c r="H9" s="96">
        <f>INT(F9*G9)</f>
        <v>12598</v>
      </c>
      <c r="I9" s="95"/>
    </row>
    <row r="10" spans="1:9" ht="20.100000000000001" customHeight="1" x14ac:dyDescent="0.15">
      <c r="A10" s="82">
        <v>2</v>
      </c>
      <c r="B10" s="64" t="s">
        <v>201</v>
      </c>
      <c r="C10" s="64" t="s">
        <v>203</v>
      </c>
      <c r="D10" s="81">
        <v>11874</v>
      </c>
      <c r="E10" s="82">
        <f>ROUNDDOWN(D10/100,0)</f>
        <v>118</v>
      </c>
      <c r="F10" s="97">
        <f>SUM(D10:E10)</f>
        <v>11992</v>
      </c>
      <c r="G10" s="99">
        <v>0.66666666666666663</v>
      </c>
      <c r="H10" s="81">
        <f>INT(F10*G10)</f>
        <v>7994</v>
      </c>
      <c r="I10" s="82"/>
    </row>
    <row r="11" spans="1:9" ht="20.100000000000001" customHeight="1" x14ac:dyDescent="0.15">
      <c r="A11" s="82">
        <v>3</v>
      </c>
      <c r="B11" s="64" t="s">
        <v>201</v>
      </c>
      <c r="C11" s="64" t="s">
        <v>204</v>
      </c>
      <c r="D11" s="81">
        <v>21964</v>
      </c>
      <c r="E11" s="82">
        <f>ROUNDDOWN(D11/100,0)</f>
        <v>219</v>
      </c>
      <c r="F11" s="97">
        <f>SUM(D11:E11)</f>
        <v>22183</v>
      </c>
      <c r="G11" s="99">
        <v>0.66666666666666663</v>
      </c>
      <c r="H11" s="81">
        <f>INT(F11*G11)</f>
        <v>14788</v>
      </c>
      <c r="I11" s="82"/>
    </row>
    <row r="12" spans="1:9" ht="20.100000000000001" customHeight="1" x14ac:dyDescent="0.15">
      <c r="A12" s="82">
        <v>4</v>
      </c>
      <c r="B12" s="64" t="s">
        <v>201</v>
      </c>
      <c r="C12" s="100" t="s">
        <v>205</v>
      </c>
      <c r="D12" s="81">
        <v>1633</v>
      </c>
      <c r="E12" s="82">
        <f>ROUNDDOWN(D12/100,0)</f>
        <v>16</v>
      </c>
      <c r="F12" s="97">
        <f>SUM(D12:E12)</f>
        <v>1649</v>
      </c>
      <c r="G12" s="99">
        <v>0.66666666666666663</v>
      </c>
      <c r="H12" s="81">
        <f>INT(F12*G12)</f>
        <v>1099</v>
      </c>
      <c r="I12" s="82"/>
    </row>
    <row r="13" spans="1:9" ht="20.100000000000001" customHeight="1" x14ac:dyDescent="0.15">
      <c r="A13" s="82">
        <v>5</v>
      </c>
      <c r="B13" s="64" t="s">
        <v>201</v>
      </c>
      <c r="C13" s="64" t="s">
        <v>206</v>
      </c>
      <c r="D13" s="81">
        <v>2783</v>
      </c>
      <c r="E13" s="82">
        <f>ROUNDDOWN(D13/100,0)</f>
        <v>27</v>
      </c>
      <c r="F13" s="97">
        <f>SUM(D13:E13)</f>
        <v>2810</v>
      </c>
      <c r="G13" s="99">
        <v>0.66666666666666663</v>
      </c>
      <c r="H13" s="81">
        <f>INT(F13*G13)</f>
        <v>1873</v>
      </c>
      <c r="I13" s="82"/>
    </row>
    <row r="14" spans="1:9" ht="20.100000000000001" customHeight="1" x14ac:dyDescent="0.15">
      <c r="A14" s="82"/>
      <c r="B14" s="64" t="s">
        <v>133</v>
      </c>
      <c r="C14" s="101">
        <f>COUNTA(C9:C13)</f>
        <v>5</v>
      </c>
      <c r="D14" s="81">
        <f>SUM(D9:D13)</f>
        <v>56964</v>
      </c>
      <c r="E14" s="81">
        <f>SUM(E9:E13)</f>
        <v>567</v>
      </c>
      <c r="F14" s="81">
        <f>SUM(F9:F13)</f>
        <v>57531</v>
      </c>
      <c r="G14" s="99"/>
      <c r="H14" s="81">
        <f>SUM(H9:H13)</f>
        <v>38352</v>
      </c>
      <c r="I14" s="82"/>
    </row>
    <row r="15" spans="1:9" ht="20.100000000000001" customHeight="1" x14ac:dyDescent="0.15">
      <c r="A15" s="82">
        <v>6</v>
      </c>
      <c r="B15" s="64" t="s">
        <v>134</v>
      </c>
      <c r="C15" s="100" t="s">
        <v>192</v>
      </c>
      <c r="D15" s="81">
        <v>23981</v>
      </c>
      <c r="E15" s="82">
        <f t="shared" ref="E15:E23" si="0">ROUNDDOWN(D15/100,0)</f>
        <v>239</v>
      </c>
      <c r="F15" s="97">
        <f t="shared" ref="F15:F23" si="1">SUM(D15:E15)</f>
        <v>24220</v>
      </c>
      <c r="G15" s="99">
        <v>0.66666666666666663</v>
      </c>
      <c r="H15" s="81">
        <f t="shared" ref="H15:H23" si="2">INT(F15*G15)</f>
        <v>16146</v>
      </c>
      <c r="I15" s="82"/>
    </row>
    <row r="16" spans="1:9" ht="20.100000000000001" customHeight="1" x14ac:dyDescent="0.15">
      <c r="A16" s="82">
        <v>7</v>
      </c>
      <c r="B16" s="64" t="s">
        <v>134</v>
      </c>
      <c r="C16" s="64" t="s">
        <v>193</v>
      </c>
      <c r="D16" s="81">
        <v>1793</v>
      </c>
      <c r="E16" s="82">
        <f t="shared" si="0"/>
        <v>17</v>
      </c>
      <c r="F16" s="97">
        <f t="shared" si="1"/>
        <v>1810</v>
      </c>
      <c r="G16" s="99">
        <v>0.66666666666666663</v>
      </c>
      <c r="H16" s="81">
        <f t="shared" si="2"/>
        <v>1206</v>
      </c>
      <c r="I16" s="82"/>
    </row>
    <row r="17" spans="1:9" ht="20.100000000000001" customHeight="1" x14ac:dyDescent="0.15">
      <c r="A17" s="82">
        <v>8</v>
      </c>
      <c r="B17" s="64" t="s">
        <v>134</v>
      </c>
      <c r="C17" s="64" t="s">
        <v>194</v>
      </c>
      <c r="D17" s="81">
        <v>18291</v>
      </c>
      <c r="E17" s="82">
        <f t="shared" si="0"/>
        <v>182</v>
      </c>
      <c r="F17" s="97">
        <f t="shared" si="1"/>
        <v>18473</v>
      </c>
      <c r="G17" s="99">
        <v>0.66666666666666663</v>
      </c>
      <c r="H17" s="81">
        <f t="shared" si="2"/>
        <v>12315</v>
      </c>
      <c r="I17" s="82"/>
    </row>
    <row r="18" spans="1:9" ht="20.100000000000001" customHeight="1" x14ac:dyDescent="0.15">
      <c r="A18" s="82">
        <v>9</v>
      </c>
      <c r="B18" s="64" t="s">
        <v>134</v>
      </c>
      <c r="C18" s="64" t="s">
        <v>195</v>
      </c>
      <c r="D18" s="81">
        <v>15587</v>
      </c>
      <c r="E18" s="82">
        <f t="shared" si="0"/>
        <v>155</v>
      </c>
      <c r="F18" s="97">
        <f t="shared" si="1"/>
        <v>15742</v>
      </c>
      <c r="G18" s="99">
        <v>0.66666666666666663</v>
      </c>
      <c r="H18" s="81">
        <f t="shared" si="2"/>
        <v>10494</v>
      </c>
      <c r="I18" s="82"/>
    </row>
    <row r="19" spans="1:9" ht="20.100000000000001" customHeight="1" x14ac:dyDescent="0.15">
      <c r="A19" s="82">
        <v>10</v>
      </c>
      <c r="B19" s="64" t="s">
        <v>134</v>
      </c>
      <c r="C19" s="64" t="s">
        <v>196</v>
      </c>
      <c r="D19" s="81">
        <v>22601</v>
      </c>
      <c r="E19" s="82">
        <f t="shared" si="0"/>
        <v>226</v>
      </c>
      <c r="F19" s="97">
        <f t="shared" si="1"/>
        <v>22827</v>
      </c>
      <c r="G19" s="99">
        <v>0.66666666666666663</v>
      </c>
      <c r="H19" s="81">
        <f t="shared" si="2"/>
        <v>15218</v>
      </c>
      <c r="I19" s="82"/>
    </row>
    <row r="20" spans="1:9" ht="20.100000000000001" customHeight="1" x14ac:dyDescent="0.15">
      <c r="A20" s="82">
        <v>11</v>
      </c>
      <c r="B20" s="64" t="s">
        <v>134</v>
      </c>
      <c r="C20" s="64" t="s">
        <v>207</v>
      </c>
      <c r="D20" s="81">
        <v>1480</v>
      </c>
      <c r="E20" s="82">
        <f t="shared" si="0"/>
        <v>14</v>
      </c>
      <c r="F20" s="97">
        <f t="shared" si="1"/>
        <v>1494</v>
      </c>
      <c r="G20" s="99">
        <v>0.66666666666666663</v>
      </c>
      <c r="H20" s="81">
        <f t="shared" si="2"/>
        <v>996</v>
      </c>
      <c r="I20" s="82"/>
    </row>
    <row r="21" spans="1:9" ht="20.100000000000001" customHeight="1" x14ac:dyDescent="0.15">
      <c r="A21" s="82">
        <v>12</v>
      </c>
      <c r="B21" s="64" t="s">
        <v>94</v>
      </c>
      <c r="C21" s="64" t="s">
        <v>208</v>
      </c>
      <c r="D21" s="81">
        <v>25128</v>
      </c>
      <c r="E21" s="82">
        <f t="shared" si="0"/>
        <v>251</v>
      </c>
      <c r="F21" s="97">
        <f t="shared" si="1"/>
        <v>25379</v>
      </c>
      <c r="G21" s="99">
        <v>0.8</v>
      </c>
      <c r="H21" s="81">
        <f t="shared" si="2"/>
        <v>20303</v>
      </c>
      <c r="I21" s="82" t="s">
        <v>8</v>
      </c>
    </row>
    <row r="22" spans="1:9" ht="20.100000000000001" customHeight="1" x14ac:dyDescent="0.15">
      <c r="A22" s="82">
        <v>13</v>
      </c>
      <c r="B22" s="64" t="s">
        <v>94</v>
      </c>
      <c r="C22" s="64" t="s">
        <v>209</v>
      </c>
      <c r="D22" s="81">
        <v>21188</v>
      </c>
      <c r="E22" s="82">
        <f t="shared" si="0"/>
        <v>211</v>
      </c>
      <c r="F22" s="97">
        <f t="shared" si="1"/>
        <v>21399</v>
      </c>
      <c r="G22" s="99">
        <v>0.8</v>
      </c>
      <c r="H22" s="81">
        <f t="shared" si="2"/>
        <v>17119</v>
      </c>
      <c r="I22" s="82" t="s">
        <v>8</v>
      </c>
    </row>
    <row r="23" spans="1:9" ht="20.100000000000001" customHeight="1" x14ac:dyDescent="0.15">
      <c r="A23" s="82">
        <v>14</v>
      </c>
      <c r="B23" s="64" t="s">
        <v>94</v>
      </c>
      <c r="C23" s="64" t="s">
        <v>210</v>
      </c>
      <c r="D23" s="81">
        <v>3460</v>
      </c>
      <c r="E23" s="95">
        <f t="shared" si="0"/>
        <v>34</v>
      </c>
      <c r="F23" s="97">
        <f t="shared" si="1"/>
        <v>3494</v>
      </c>
      <c r="G23" s="99">
        <v>0.8</v>
      </c>
      <c r="H23" s="81">
        <f t="shared" si="2"/>
        <v>2795</v>
      </c>
      <c r="I23" s="82" t="s">
        <v>8</v>
      </c>
    </row>
    <row r="24" spans="1:9" ht="20.100000000000001" customHeight="1" x14ac:dyDescent="0.15">
      <c r="A24" s="82"/>
      <c r="B24" s="64" t="s">
        <v>133</v>
      </c>
      <c r="C24" s="101">
        <f>COUNTA(C15:C23)</f>
        <v>9</v>
      </c>
      <c r="D24" s="85">
        <f>SUM(D15:D23)</f>
        <v>133509</v>
      </c>
      <c r="E24" s="85">
        <f>SUM(E15:E23)</f>
        <v>1329</v>
      </c>
      <c r="F24" s="85">
        <f>SUM(F15:F23)</f>
        <v>134838</v>
      </c>
      <c r="G24" s="82"/>
      <c r="H24" s="85">
        <f>SUM(H15:H23)</f>
        <v>96592</v>
      </c>
      <c r="I24" s="82"/>
    </row>
    <row r="25" spans="1:9" ht="20.100000000000001" customHeight="1" x14ac:dyDescent="0.15">
      <c r="A25" s="16"/>
      <c r="B25" s="16"/>
      <c r="C25" s="16"/>
      <c r="D25" s="16"/>
      <c r="E25" s="16"/>
      <c r="F25" s="16"/>
      <c r="G25" s="16"/>
      <c r="H25" s="16"/>
      <c r="I25" s="16"/>
    </row>
    <row r="26" spans="1:9" ht="20.100000000000001" customHeight="1" x14ac:dyDescent="0.15">
      <c r="A26" s="167" t="s">
        <v>3</v>
      </c>
      <c r="B26" s="15" t="s">
        <v>126</v>
      </c>
      <c r="C26" s="84" t="s">
        <v>229</v>
      </c>
      <c r="D26" s="81">
        <f>SUM(D21:D23)</f>
        <v>49776</v>
      </c>
      <c r="E26" s="81">
        <f>SUM(E21:E23)</f>
        <v>496</v>
      </c>
      <c r="F26" s="81">
        <f>SUM(F21:F23)</f>
        <v>50272</v>
      </c>
      <c r="G26" s="82"/>
      <c r="H26" s="81">
        <f>SUM(H21:H23)</f>
        <v>40217</v>
      </c>
      <c r="I26" s="16"/>
    </row>
    <row r="27" spans="1:9" ht="20.100000000000001" customHeight="1" x14ac:dyDescent="0.15">
      <c r="A27" s="205"/>
      <c r="B27" s="15" t="s">
        <v>127</v>
      </c>
      <c r="C27" s="84" t="s">
        <v>230</v>
      </c>
      <c r="D27" s="85">
        <f>D14+D24-D26</f>
        <v>140697</v>
      </c>
      <c r="E27" s="85">
        <f>E14+E24-E26</f>
        <v>1400</v>
      </c>
      <c r="F27" s="85">
        <f>F14+F24-F26</f>
        <v>142097</v>
      </c>
      <c r="G27" s="82"/>
      <c r="H27" s="85">
        <f>H14+H24-H26</f>
        <v>94727</v>
      </c>
      <c r="I27" s="16"/>
    </row>
    <row r="28" spans="1:9" x14ac:dyDescent="0.15">
      <c r="A28" s="1" t="s">
        <v>129</v>
      </c>
    </row>
    <row r="29" spans="1:9" x14ac:dyDescent="0.15">
      <c r="A29" s="1" t="s">
        <v>130</v>
      </c>
    </row>
    <row r="30" spans="1:9" x14ac:dyDescent="0.15">
      <c r="A30" s="1" t="s">
        <v>131</v>
      </c>
    </row>
  </sheetData>
  <mergeCells count="7">
    <mergeCell ref="I6:I7"/>
    <mergeCell ref="A3:I3"/>
    <mergeCell ref="A26:A27"/>
    <mergeCell ref="D6:F6"/>
    <mergeCell ref="B6:B7"/>
    <mergeCell ref="C6:C7"/>
    <mergeCell ref="H6:H7"/>
  </mergeCells>
  <phoneticPr fontId="3"/>
  <printOptions horizontalCentered="1"/>
  <pageMargins left="0.78740157480314965" right="0.39370078740157483"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fitToPage="1"/>
  </sheetPr>
  <dimension ref="A1:K29"/>
  <sheetViews>
    <sheetView view="pageBreakPreview" zoomScale="85" zoomScaleNormal="100" zoomScaleSheetLayoutView="85" workbookViewId="0">
      <selection activeCell="A2" sqref="A2"/>
    </sheetView>
  </sheetViews>
  <sheetFormatPr defaultRowHeight="13.5" x14ac:dyDescent="0.15"/>
  <cols>
    <col min="1" max="1" width="8.625" style="1" customWidth="1"/>
    <col min="2" max="2" width="15" style="1" customWidth="1"/>
    <col min="3" max="3" width="18.25" style="1" customWidth="1"/>
    <col min="4" max="6" width="12.75" style="1" customWidth="1"/>
    <col min="7" max="8" width="10.625" style="1" customWidth="1"/>
    <col min="9" max="9" width="12.625" style="1" customWidth="1"/>
    <col min="10" max="10" width="16.625" style="1" customWidth="1"/>
    <col min="11" max="11" width="13.375" style="1" customWidth="1"/>
    <col min="12" max="16384" width="9" style="1"/>
  </cols>
  <sheetData>
    <row r="1" spans="1:11" x14ac:dyDescent="0.15">
      <c r="A1" s="1" t="s">
        <v>243</v>
      </c>
    </row>
    <row r="3" spans="1:11" ht="18.75" x14ac:dyDescent="0.15">
      <c r="A3" s="151" t="s">
        <v>253</v>
      </c>
      <c r="B3" s="151"/>
      <c r="C3" s="151"/>
      <c r="D3" s="151"/>
      <c r="E3" s="151"/>
      <c r="F3" s="151"/>
      <c r="G3" s="151"/>
      <c r="H3" s="151"/>
      <c r="I3" s="151"/>
      <c r="J3" s="151"/>
      <c r="K3" s="151"/>
    </row>
    <row r="5" spans="1:11" ht="15.95" customHeight="1" x14ac:dyDescent="0.15">
      <c r="J5" s="15" t="s">
        <v>125</v>
      </c>
      <c r="K5" s="16"/>
    </row>
    <row r="6" spans="1:11" ht="22.5" customHeight="1" x14ac:dyDescent="0.15">
      <c r="A6" s="227" t="s">
        <v>184</v>
      </c>
      <c r="B6" s="195" t="s">
        <v>9</v>
      </c>
      <c r="C6" s="195" t="s">
        <v>0</v>
      </c>
      <c r="D6" s="195" t="s">
        <v>169</v>
      </c>
      <c r="E6" s="195"/>
      <c r="F6" s="195"/>
      <c r="G6" s="167" t="s">
        <v>183</v>
      </c>
      <c r="H6" s="204" t="s">
        <v>182</v>
      </c>
      <c r="I6" s="204" t="s">
        <v>180</v>
      </c>
      <c r="J6" s="227" t="s">
        <v>274</v>
      </c>
      <c r="K6" s="171" t="s">
        <v>124</v>
      </c>
    </row>
    <row r="7" spans="1:11" ht="22.5" customHeight="1" x14ac:dyDescent="0.15">
      <c r="A7" s="228"/>
      <c r="B7" s="195"/>
      <c r="C7" s="195"/>
      <c r="D7" s="15" t="s">
        <v>1</v>
      </c>
      <c r="E7" s="15" t="s">
        <v>2</v>
      </c>
      <c r="F7" s="15" t="s">
        <v>3</v>
      </c>
      <c r="G7" s="205"/>
      <c r="H7" s="206"/>
      <c r="I7" s="206"/>
      <c r="J7" s="228"/>
      <c r="K7" s="226"/>
    </row>
    <row r="8" spans="1:11" ht="9.9499999999999993" customHeight="1" x14ac:dyDescent="0.15">
      <c r="A8" s="5"/>
      <c r="B8" s="5"/>
      <c r="C8" s="5"/>
      <c r="D8" s="6" t="s">
        <v>6</v>
      </c>
      <c r="E8" s="6" t="s">
        <v>6</v>
      </c>
      <c r="F8" s="6" t="s">
        <v>6</v>
      </c>
      <c r="G8" s="5"/>
      <c r="H8" s="6" t="s">
        <v>6</v>
      </c>
      <c r="I8" s="6" t="s">
        <v>6</v>
      </c>
      <c r="J8" s="6" t="s">
        <v>6</v>
      </c>
      <c r="K8" s="5"/>
    </row>
    <row r="9" spans="1:11" ht="20.100000000000001" customHeight="1" x14ac:dyDescent="0.15">
      <c r="A9" s="17"/>
      <c r="B9" s="17"/>
      <c r="C9" s="17"/>
      <c r="D9" s="17"/>
      <c r="E9" s="17"/>
      <c r="F9" s="17"/>
      <c r="G9" s="17"/>
      <c r="H9" s="17"/>
      <c r="I9" s="17"/>
      <c r="J9" s="17"/>
      <c r="K9" s="17"/>
    </row>
    <row r="10" spans="1:11" ht="20.100000000000001" customHeight="1" x14ac:dyDescent="0.15">
      <c r="A10" s="16"/>
      <c r="B10" s="16"/>
      <c r="C10" s="16"/>
      <c r="D10" s="16"/>
      <c r="E10" s="16"/>
      <c r="F10" s="16"/>
      <c r="G10" s="16"/>
      <c r="H10" s="16"/>
      <c r="I10" s="16"/>
      <c r="J10" s="16"/>
      <c r="K10" s="16"/>
    </row>
    <row r="11" spans="1:11" ht="20.100000000000001" customHeight="1" x14ac:dyDescent="0.15">
      <c r="A11" s="16"/>
      <c r="B11" s="16"/>
      <c r="C11" s="16"/>
      <c r="D11" s="16"/>
      <c r="E11" s="16"/>
      <c r="F11" s="16"/>
      <c r="G11" s="16"/>
      <c r="H11" s="16"/>
      <c r="I11" s="16"/>
      <c r="J11" s="16"/>
      <c r="K11" s="16"/>
    </row>
    <row r="12" spans="1:11" ht="20.100000000000001" customHeight="1" x14ac:dyDescent="0.15">
      <c r="A12" s="16"/>
      <c r="B12" s="16"/>
      <c r="C12" s="16"/>
      <c r="D12" s="16"/>
      <c r="E12" s="16"/>
      <c r="F12" s="16"/>
      <c r="G12" s="16"/>
      <c r="H12" s="16"/>
      <c r="I12" s="16"/>
      <c r="J12" s="16"/>
      <c r="K12" s="16"/>
    </row>
    <row r="13" spans="1:11" ht="20.100000000000001" customHeight="1" x14ac:dyDescent="0.15">
      <c r="A13" s="16"/>
      <c r="B13" s="16"/>
      <c r="C13" s="16"/>
      <c r="D13" s="16"/>
      <c r="E13" s="16"/>
      <c r="F13" s="16"/>
      <c r="G13" s="16"/>
      <c r="H13" s="16"/>
      <c r="I13" s="16"/>
      <c r="J13" s="16"/>
      <c r="K13" s="16"/>
    </row>
    <row r="14" spans="1:11" ht="20.100000000000001" customHeight="1" x14ac:dyDescent="0.15">
      <c r="A14" s="16"/>
      <c r="B14" s="16"/>
      <c r="C14" s="16"/>
      <c r="D14" s="16"/>
      <c r="E14" s="16"/>
      <c r="F14" s="16"/>
      <c r="G14" s="16"/>
      <c r="H14" s="16"/>
      <c r="I14" s="16"/>
      <c r="J14" s="16"/>
      <c r="K14" s="16"/>
    </row>
    <row r="15" spans="1:11" ht="20.100000000000001" customHeight="1" x14ac:dyDescent="0.15">
      <c r="A15" s="16"/>
      <c r="B15" s="16"/>
      <c r="C15" s="16"/>
      <c r="D15" s="16"/>
      <c r="E15" s="16"/>
      <c r="F15" s="16"/>
      <c r="G15" s="16"/>
      <c r="H15" s="16"/>
      <c r="I15" s="16"/>
      <c r="J15" s="16"/>
      <c r="K15" s="16"/>
    </row>
    <row r="16" spans="1:11" ht="20.100000000000001" customHeight="1" x14ac:dyDescent="0.15">
      <c r="A16" s="16"/>
      <c r="B16" s="16"/>
      <c r="C16" s="16"/>
      <c r="D16" s="16"/>
      <c r="E16" s="16"/>
      <c r="F16" s="16"/>
      <c r="G16" s="16"/>
      <c r="H16" s="16"/>
      <c r="I16" s="16"/>
      <c r="J16" s="16"/>
      <c r="K16" s="16"/>
    </row>
    <row r="17" spans="1:11" ht="20.100000000000001" customHeight="1" x14ac:dyDescent="0.15">
      <c r="A17" s="16"/>
      <c r="B17" s="16"/>
      <c r="C17" s="16"/>
      <c r="D17" s="16"/>
      <c r="E17" s="16"/>
      <c r="F17" s="16"/>
      <c r="G17" s="16"/>
      <c r="H17" s="16"/>
      <c r="I17" s="16"/>
      <c r="J17" s="16"/>
      <c r="K17" s="16"/>
    </row>
    <row r="18" spans="1:11" ht="20.100000000000001" customHeight="1" x14ac:dyDescent="0.15">
      <c r="A18" s="16"/>
      <c r="B18" s="16"/>
      <c r="C18" s="16"/>
      <c r="D18" s="16"/>
      <c r="E18" s="16"/>
      <c r="F18" s="16"/>
      <c r="G18" s="16"/>
      <c r="H18" s="16"/>
      <c r="I18" s="16"/>
      <c r="J18" s="16"/>
      <c r="K18" s="16"/>
    </row>
    <row r="19" spans="1:11" ht="20.100000000000001" customHeight="1" x14ac:dyDescent="0.15">
      <c r="A19" s="16"/>
      <c r="B19" s="16"/>
      <c r="C19" s="16"/>
      <c r="D19" s="16"/>
      <c r="E19" s="16"/>
      <c r="F19" s="16"/>
      <c r="G19" s="16"/>
      <c r="H19" s="16"/>
      <c r="I19" s="16"/>
      <c r="J19" s="16"/>
      <c r="K19" s="16"/>
    </row>
    <row r="20" spans="1:11" ht="20.100000000000001" customHeight="1" x14ac:dyDescent="0.15">
      <c r="A20" s="16"/>
      <c r="B20" s="16"/>
      <c r="C20" s="16"/>
      <c r="D20" s="16"/>
      <c r="E20" s="16"/>
      <c r="F20" s="16"/>
      <c r="G20" s="16"/>
      <c r="H20" s="16"/>
      <c r="I20" s="16"/>
      <c r="J20" s="16"/>
      <c r="K20" s="16"/>
    </row>
    <row r="21" spans="1:11" ht="20.100000000000001" customHeight="1" x14ac:dyDescent="0.15">
      <c r="A21" s="16"/>
      <c r="B21" s="16"/>
      <c r="C21" s="16"/>
      <c r="D21" s="16"/>
      <c r="E21" s="16"/>
      <c r="F21" s="16"/>
      <c r="G21" s="16"/>
      <c r="H21" s="16"/>
      <c r="I21" s="16"/>
      <c r="J21" s="16"/>
      <c r="K21" s="16"/>
    </row>
    <row r="22" spans="1:11" ht="20.100000000000001" customHeight="1" x14ac:dyDescent="0.15">
      <c r="A22" s="16"/>
      <c r="B22" s="16"/>
      <c r="C22" s="16"/>
      <c r="D22" s="16"/>
      <c r="E22" s="16"/>
      <c r="F22" s="16"/>
      <c r="G22" s="16"/>
      <c r="H22" s="16"/>
      <c r="I22" s="16"/>
      <c r="J22" s="16"/>
      <c r="K22" s="16"/>
    </row>
    <row r="23" spans="1:11" ht="20.100000000000001" customHeight="1" x14ac:dyDescent="0.15">
      <c r="A23" s="16"/>
      <c r="B23" s="16"/>
      <c r="C23" s="16"/>
      <c r="D23" s="16"/>
      <c r="E23" s="16"/>
      <c r="F23" s="16"/>
      <c r="G23" s="16"/>
      <c r="H23" s="16"/>
      <c r="I23" s="16"/>
      <c r="J23" s="16"/>
      <c r="K23" s="16"/>
    </row>
    <row r="24" spans="1:11" ht="20.100000000000001" customHeight="1" x14ac:dyDescent="0.15">
      <c r="A24" s="16"/>
      <c r="B24" s="16"/>
      <c r="C24" s="16"/>
      <c r="D24" s="16"/>
      <c r="E24" s="16"/>
      <c r="F24" s="16"/>
      <c r="G24" s="16"/>
      <c r="H24" s="16"/>
      <c r="I24" s="16"/>
      <c r="J24" s="16"/>
      <c r="K24" s="16"/>
    </row>
    <row r="25" spans="1:11" ht="20.100000000000001" customHeight="1" x14ac:dyDescent="0.15">
      <c r="A25" s="16"/>
      <c r="B25" s="16"/>
      <c r="C25" s="16"/>
      <c r="D25" s="16"/>
      <c r="E25" s="16"/>
      <c r="F25" s="16"/>
      <c r="G25" s="16"/>
      <c r="H25" s="16"/>
      <c r="I25" s="16"/>
      <c r="J25" s="16"/>
      <c r="K25" s="16"/>
    </row>
    <row r="26" spans="1:11" ht="20.100000000000001" customHeight="1" x14ac:dyDescent="0.15">
      <c r="A26" s="167" t="s">
        <v>3</v>
      </c>
      <c r="B26" s="15" t="s">
        <v>126</v>
      </c>
      <c r="C26" s="35" t="s">
        <v>128</v>
      </c>
      <c r="D26" s="16"/>
      <c r="E26" s="16"/>
      <c r="F26" s="16"/>
      <c r="G26" s="16"/>
      <c r="H26" s="16"/>
      <c r="I26" s="16"/>
      <c r="J26" s="16"/>
      <c r="K26" s="16"/>
    </row>
    <row r="27" spans="1:11" ht="20.100000000000001" customHeight="1" x14ac:dyDescent="0.15">
      <c r="A27" s="205"/>
      <c r="B27" s="15" t="s">
        <v>127</v>
      </c>
      <c r="C27" s="35" t="s">
        <v>128</v>
      </c>
      <c r="D27" s="16"/>
      <c r="E27" s="16"/>
      <c r="F27" s="16"/>
      <c r="G27" s="16"/>
      <c r="H27" s="16"/>
      <c r="I27" s="16"/>
      <c r="J27" s="16"/>
      <c r="K27" s="16"/>
    </row>
    <row r="28" spans="1:11" x14ac:dyDescent="0.15">
      <c r="A28" s="1" t="s">
        <v>129</v>
      </c>
    </row>
    <row r="29" spans="1:11" x14ac:dyDescent="0.15">
      <c r="A29" s="1" t="s">
        <v>130</v>
      </c>
    </row>
  </sheetData>
  <mergeCells count="11">
    <mergeCell ref="A26:A27"/>
    <mergeCell ref="D6:F6"/>
    <mergeCell ref="B6:B7"/>
    <mergeCell ref="C6:C7"/>
    <mergeCell ref="G6:G7"/>
    <mergeCell ref="A6:A7"/>
    <mergeCell ref="K6:K7"/>
    <mergeCell ref="A3:K3"/>
    <mergeCell ref="J6:J7"/>
    <mergeCell ref="H6:H7"/>
    <mergeCell ref="I6:I7"/>
  </mergeCells>
  <phoneticPr fontId="3"/>
  <printOptions horizontalCentered="1"/>
  <pageMargins left="0.78740157480314965" right="0.68"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pageSetUpPr fitToPage="1"/>
  </sheetPr>
  <dimension ref="A1:K29"/>
  <sheetViews>
    <sheetView view="pageBreakPreview" zoomScale="85" zoomScaleNormal="100" zoomScaleSheetLayoutView="85" workbookViewId="0">
      <selection activeCell="A3" sqref="A3:K3"/>
    </sheetView>
  </sheetViews>
  <sheetFormatPr defaultRowHeight="13.5" x14ac:dyDescent="0.15"/>
  <cols>
    <col min="1" max="1" width="8.625" style="55" customWidth="1"/>
    <col min="2" max="2" width="15" style="55" customWidth="1"/>
    <col min="3" max="3" width="18.25" style="55" customWidth="1"/>
    <col min="4" max="6" width="12.75" style="55" customWidth="1"/>
    <col min="7" max="8" width="10.625" style="55" customWidth="1"/>
    <col min="9" max="9" width="12.625" style="55" customWidth="1"/>
    <col min="10" max="10" width="18" style="55" customWidth="1"/>
    <col min="11" max="11" width="13.375" style="55" customWidth="1"/>
    <col min="12" max="16384" width="9" style="55"/>
  </cols>
  <sheetData>
    <row r="1" spans="1:11" x14ac:dyDescent="0.15">
      <c r="A1" s="55" t="s">
        <v>243</v>
      </c>
      <c r="F1" s="62" t="s">
        <v>216</v>
      </c>
    </row>
    <row r="3" spans="1:11" ht="18.75" x14ac:dyDescent="0.15">
      <c r="A3" s="236" t="s">
        <v>253</v>
      </c>
      <c r="B3" s="236"/>
      <c r="C3" s="236"/>
      <c r="D3" s="236"/>
      <c r="E3" s="236"/>
      <c r="F3" s="236"/>
      <c r="G3" s="236"/>
      <c r="H3" s="236"/>
      <c r="I3" s="236"/>
      <c r="J3" s="236"/>
      <c r="K3" s="236"/>
    </row>
    <row r="5" spans="1:11" ht="15.95" customHeight="1" x14ac:dyDescent="0.15">
      <c r="J5" s="56" t="s">
        <v>125</v>
      </c>
      <c r="K5" s="102" t="s">
        <v>201</v>
      </c>
    </row>
    <row r="6" spans="1:11" ht="22.5" customHeight="1" x14ac:dyDescent="0.15">
      <c r="A6" s="232" t="s">
        <v>184</v>
      </c>
      <c r="B6" s="231" t="s">
        <v>9</v>
      </c>
      <c r="C6" s="231" t="s">
        <v>0</v>
      </c>
      <c r="D6" s="231" t="s">
        <v>169</v>
      </c>
      <c r="E6" s="231"/>
      <c r="F6" s="231"/>
      <c r="G6" s="229" t="s">
        <v>183</v>
      </c>
      <c r="H6" s="237" t="s">
        <v>182</v>
      </c>
      <c r="I6" s="237" t="s">
        <v>180</v>
      </c>
      <c r="J6" s="232" t="s">
        <v>181</v>
      </c>
      <c r="K6" s="234" t="s">
        <v>124</v>
      </c>
    </row>
    <row r="7" spans="1:11" ht="22.5" customHeight="1" x14ac:dyDescent="0.15">
      <c r="A7" s="233"/>
      <c r="B7" s="231"/>
      <c r="C7" s="231"/>
      <c r="D7" s="56" t="s">
        <v>1</v>
      </c>
      <c r="E7" s="56" t="s">
        <v>2</v>
      </c>
      <c r="F7" s="56" t="s">
        <v>3</v>
      </c>
      <c r="G7" s="230"/>
      <c r="H7" s="238"/>
      <c r="I7" s="238"/>
      <c r="J7" s="233"/>
      <c r="K7" s="235"/>
    </row>
    <row r="8" spans="1:11" ht="9.9499999999999993" customHeight="1" x14ac:dyDescent="0.15">
      <c r="A8" s="58"/>
      <c r="B8" s="58"/>
      <c r="C8" s="58"/>
      <c r="D8" s="59" t="s">
        <v>6</v>
      </c>
      <c r="E8" s="59" t="s">
        <v>6</v>
      </c>
      <c r="F8" s="59" t="s">
        <v>6</v>
      </c>
      <c r="G8" s="58"/>
      <c r="H8" s="59" t="s">
        <v>6</v>
      </c>
      <c r="I8" s="59" t="s">
        <v>6</v>
      </c>
      <c r="J8" s="59" t="s">
        <v>6</v>
      </c>
      <c r="K8" s="58"/>
    </row>
    <row r="9" spans="1:11" ht="20.100000000000001" customHeight="1" x14ac:dyDescent="0.15">
      <c r="A9" s="103">
        <v>1</v>
      </c>
      <c r="B9" s="104" t="s">
        <v>134</v>
      </c>
      <c r="C9" s="103" t="s">
        <v>175</v>
      </c>
      <c r="D9" s="105">
        <v>23981</v>
      </c>
      <c r="E9" s="105">
        <f>ROUNDDOWN(D9/100,0)</f>
        <v>239</v>
      </c>
      <c r="F9" s="105">
        <f>SUM(D9:E9)</f>
        <v>24220</v>
      </c>
      <c r="G9" s="106">
        <v>0.91400000000000003</v>
      </c>
      <c r="H9" s="105">
        <f>ROUNDDOWN(F9*G9,0)</f>
        <v>22137</v>
      </c>
      <c r="I9" s="105">
        <v>16146</v>
      </c>
      <c r="J9" s="105">
        <f>H9-I9</f>
        <v>5991</v>
      </c>
      <c r="K9" s="105"/>
    </row>
    <row r="10" spans="1:11" ht="20.100000000000001" customHeight="1" x14ac:dyDescent="0.15">
      <c r="A10" s="102">
        <v>2</v>
      </c>
      <c r="B10" s="102" t="s">
        <v>134</v>
      </c>
      <c r="C10" s="102" t="s">
        <v>176</v>
      </c>
      <c r="D10" s="107">
        <v>1793</v>
      </c>
      <c r="E10" s="107">
        <f>ROUNDDOWN(D10/100,0)</f>
        <v>17</v>
      </c>
      <c r="F10" s="107">
        <f>SUM(D10:E10)</f>
        <v>1810</v>
      </c>
      <c r="G10" s="108">
        <v>0.91400000000000003</v>
      </c>
      <c r="H10" s="107">
        <f>ROUNDDOWN(F10*G10,0)</f>
        <v>1654</v>
      </c>
      <c r="I10" s="107">
        <v>1206</v>
      </c>
      <c r="J10" s="107">
        <f>H10-I10</f>
        <v>448</v>
      </c>
      <c r="K10" s="107"/>
    </row>
    <row r="11" spans="1:11" ht="20.100000000000001" customHeight="1" x14ac:dyDescent="0.15">
      <c r="A11" s="102">
        <v>3</v>
      </c>
      <c r="B11" s="102" t="s">
        <v>134</v>
      </c>
      <c r="C11" s="102" t="s">
        <v>177</v>
      </c>
      <c r="D11" s="107">
        <v>18291</v>
      </c>
      <c r="E11" s="107">
        <f>ROUNDDOWN(D11/100,0)</f>
        <v>182</v>
      </c>
      <c r="F11" s="107">
        <f>SUM(D11:E11)</f>
        <v>18473</v>
      </c>
      <c r="G11" s="108">
        <v>0.91400000000000003</v>
      </c>
      <c r="H11" s="107">
        <f>ROUNDDOWN(F11*G11,0)</f>
        <v>16884</v>
      </c>
      <c r="I11" s="107">
        <v>12315</v>
      </c>
      <c r="J11" s="107">
        <f>H11-I11</f>
        <v>4569</v>
      </c>
      <c r="K11" s="107"/>
    </row>
    <row r="12" spans="1:11" ht="20.100000000000001" customHeight="1" x14ac:dyDescent="0.15">
      <c r="A12" s="102">
        <v>4</v>
      </c>
      <c r="B12" s="102" t="s">
        <v>134</v>
      </c>
      <c r="C12" s="102" t="s">
        <v>178</v>
      </c>
      <c r="D12" s="107">
        <v>15587</v>
      </c>
      <c r="E12" s="107">
        <f>ROUNDDOWN(D12/100,0)</f>
        <v>155</v>
      </c>
      <c r="F12" s="107">
        <f>SUM(D12:E12)</f>
        <v>15742</v>
      </c>
      <c r="G12" s="108">
        <v>0.91400000000000003</v>
      </c>
      <c r="H12" s="107">
        <f>ROUNDDOWN(F12*G12,0)</f>
        <v>14388</v>
      </c>
      <c r="I12" s="107">
        <v>10494</v>
      </c>
      <c r="J12" s="107">
        <f>H12-I12</f>
        <v>3894</v>
      </c>
      <c r="K12" s="107"/>
    </row>
    <row r="13" spans="1:11" ht="20.100000000000001" customHeight="1" x14ac:dyDescent="0.15">
      <c r="A13" s="102">
        <v>5</v>
      </c>
      <c r="B13" s="102" t="s">
        <v>134</v>
      </c>
      <c r="C13" s="102" t="s">
        <v>179</v>
      </c>
      <c r="D13" s="107">
        <v>22601</v>
      </c>
      <c r="E13" s="107">
        <f>ROUNDDOWN(D13/100,0)</f>
        <v>226</v>
      </c>
      <c r="F13" s="107">
        <f>SUM(D13:E13)</f>
        <v>22827</v>
      </c>
      <c r="G13" s="108">
        <v>0.91400000000000003</v>
      </c>
      <c r="H13" s="107">
        <f>ROUNDDOWN(F13*G13,0)</f>
        <v>20863</v>
      </c>
      <c r="I13" s="107">
        <v>15218</v>
      </c>
      <c r="J13" s="107">
        <f>H13-I13</f>
        <v>5645</v>
      </c>
      <c r="K13" s="107"/>
    </row>
    <row r="14" spans="1:11" ht="20.100000000000001" customHeight="1" x14ac:dyDescent="0.15">
      <c r="A14" s="102"/>
      <c r="B14" s="102" t="s">
        <v>186</v>
      </c>
      <c r="C14" s="84">
        <f>COUNTA(C9:C13)</f>
        <v>5</v>
      </c>
      <c r="D14" s="107">
        <f>SUM(D9:D13)</f>
        <v>82253</v>
      </c>
      <c r="E14" s="107">
        <f>SUM(E9:E13)</f>
        <v>819</v>
      </c>
      <c r="F14" s="107">
        <f>SUM(F9:F13)</f>
        <v>83072</v>
      </c>
      <c r="G14" s="108"/>
      <c r="H14" s="107">
        <f>SUM(H9:H13)</f>
        <v>75926</v>
      </c>
      <c r="I14" s="107">
        <f>SUM(I9:I13)</f>
        <v>55379</v>
      </c>
      <c r="J14" s="107">
        <f>SUM(J9:J13)</f>
        <v>20547</v>
      </c>
      <c r="K14" s="107"/>
    </row>
    <row r="15" spans="1:11" ht="20.100000000000001" customHeight="1" x14ac:dyDescent="0.15">
      <c r="A15" s="102">
        <v>6</v>
      </c>
      <c r="B15" s="102" t="s">
        <v>94</v>
      </c>
      <c r="C15" s="102" t="s">
        <v>187</v>
      </c>
      <c r="D15" s="107">
        <v>25128</v>
      </c>
      <c r="E15" s="107">
        <f>ROUNDDOWN(D15/100,0)</f>
        <v>251</v>
      </c>
      <c r="F15" s="107">
        <f>SUM(D15:E15)</f>
        <v>25379</v>
      </c>
      <c r="G15" s="108">
        <v>0.84599999999999997</v>
      </c>
      <c r="H15" s="107">
        <f>ROUNDDOWN(F15*G15,0)</f>
        <v>21470</v>
      </c>
      <c r="I15" s="107">
        <v>16919</v>
      </c>
      <c r="J15" s="107">
        <f>H15-I15</f>
        <v>4551</v>
      </c>
      <c r="K15" s="107" t="s">
        <v>8</v>
      </c>
    </row>
    <row r="16" spans="1:11" ht="20.100000000000001" customHeight="1" x14ac:dyDescent="0.15">
      <c r="A16" s="102">
        <v>7</v>
      </c>
      <c r="B16" s="102" t="s">
        <v>94</v>
      </c>
      <c r="C16" s="102" t="s">
        <v>188</v>
      </c>
      <c r="D16" s="107">
        <v>21188</v>
      </c>
      <c r="E16" s="107">
        <f>ROUNDDOWN(D16/100,0)</f>
        <v>211</v>
      </c>
      <c r="F16" s="107">
        <f>SUM(D16:E16)</f>
        <v>21399</v>
      </c>
      <c r="G16" s="108">
        <v>0.84599999999999997</v>
      </c>
      <c r="H16" s="107">
        <f>ROUNDDOWN(F16*G16,0)</f>
        <v>18103</v>
      </c>
      <c r="I16" s="107">
        <v>14266</v>
      </c>
      <c r="J16" s="107">
        <f>H16-I16</f>
        <v>3837</v>
      </c>
      <c r="K16" s="107" t="s">
        <v>8</v>
      </c>
    </row>
    <row r="17" spans="1:11" ht="20.100000000000001" customHeight="1" x14ac:dyDescent="0.15">
      <c r="A17" s="102">
        <v>8</v>
      </c>
      <c r="B17" s="102" t="s">
        <v>94</v>
      </c>
      <c r="C17" s="102" t="s">
        <v>189</v>
      </c>
      <c r="D17" s="107">
        <v>3460</v>
      </c>
      <c r="E17" s="107">
        <f>ROUNDDOWN(D17/100,0)</f>
        <v>34</v>
      </c>
      <c r="F17" s="107">
        <f>SUM(D17:E17)</f>
        <v>3494</v>
      </c>
      <c r="G17" s="108">
        <v>0.84599999999999997</v>
      </c>
      <c r="H17" s="107">
        <f>ROUNDDOWN(F17*G17,0)</f>
        <v>2955</v>
      </c>
      <c r="I17" s="107">
        <v>2329</v>
      </c>
      <c r="J17" s="107">
        <f>H17-I17</f>
        <v>626</v>
      </c>
      <c r="K17" s="107" t="s">
        <v>8</v>
      </c>
    </row>
    <row r="18" spans="1:11" ht="20.100000000000001" customHeight="1" x14ac:dyDescent="0.15">
      <c r="A18" s="102"/>
      <c r="B18" s="102" t="s">
        <v>186</v>
      </c>
      <c r="C18" s="84">
        <f>COUNTA(C15:C17)</f>
        <v>3</v>
      </c>
      <c r="D18" s="107">
        <f>SUM(D15:D17)</f>
        <v>49776</v>
      </c>
      <c r="E18" s="107">
        <f>SUM(E15:E17)</f>
        <v>496</v>
      </c>
      <c r="F18" s="107">
        <f>SUM(F15:F17)</f>
        <v>50272</v>
      </c>
      <c r="G18" s="108"/>
      <c r="H18" s="107">
        <f>SUM(H15:H17)</f>
        <v>42528</v>
      </c>
      <c r="I18" s="107">
        <f>SUM(I15:I17)</f>
        <v>33514</v>
      </c>
      <c r="J18" s="107">
        <f>SUM(J15:J17)</f>
        <v>9014</v>
      </c>
      <c r="K18" s="107"/>
    </row>
    <row r="19" spans="1:11" ht="20.100000000000001" customHeight="1" x14ac:dyDescent="0.15">
      <c r="A19" s="56"/>
      <c r="B19" s="56"/>
      <c r="C19" s="56"/>
      <c r="D19" s="57"/>
      <c r="E19" s="57"/>
      <c r="F19" s="57"/>
      <c r="G19" s="60"/>
      <c r="H19" s="57"/>
      <c r="I19" s="57"/>
      <c r="J19" s="57"/>
      <c r="K19" s="57"/>
    </row>
    <row r="20" spans="1:11" ht="20.100000000000001" customHeight="1" x14ac:dyDescent="0.15">
      <c r="A20" s="56"/>
      <c r="B20" s="56"/>
      <c r="C20" s="56"/>
      <c r="D20" s="57"/>
      <c r="E20" s="57"/>
      <c r="F20" s="57"/>
      <c r="G20" s="60"/>
      <c r="H20" s="57"/>
      <c r="I20" s="57"/>
      <c r="J20" s="57"/>
      <c r="K20" s="57"/>
    </row>
    <row r="21" spans="1:11" ht="20.100000000000001" customHeight="1" x14ac:dyDescent="0.15">
      <c r="A21" s="56"/>
      <c r="B21" s="56"/>
      <c r="C21" s="56"/>
      <c r="D21" s="57"/>
      <c r="E21" s="57"/>
      <c r="F21" s="57"/>
      <c r="G21" s="60"/>
      <c r="H21" s="57"/>
      <c r="I21" s="57"/>
      <c r="J21" s="57"/>
      <c r="K21" s="57"/>
    </row>
    <row r="22" spans="1:11" ht="20.100000000000001" customHeight="1" x14ac:dyDescent="0.15">
      <c r="A22" s="56"/>
      <c r="B22" s="56"/>
      <c r="C22" s="56"/>
      <c r="D22" s="57"/>
      <c r="E22" s="57"/>
      <c r="F22" s="57"/>
      <c r="G22" s="60"/>
      <c r="H22" s="57"/>
      <c r="I22" s="57"/>
      <c r="J22" s="57"/>
      <c r="K22" s="57"/>
    </row>
    <row r="23" spans="1:11" ht="20.100000000000001" customHeight="1" x14ac:dyDescent="0.15">
      <c r="A23" s="56"/>
      <c r="B23" s="56"/>
      <c r="C23" s="56"/>
      <c r="D23" s="57"/>
      <c r="E23" s="57"/>
      <c r="F23" s="57"/>
      <c r="G23" s="60"/>
      <c r="H23" s="57"/>
      <c r="I23" s="57"/>
      <c r="J23" s="57"/>
      <c r="K23" s="57"/>
    </row>
    <row r="24" spans="1:11" ht="20.100000000000001" customHeight="1" x14ac:dyDescent="0.15">
      <c r="A24" s="56"/>
      <c r="B24" s="56"/>
      <c r="C24" s="56"/>
      <c r="D24" s="57"/>
      <c r="E24" s="57"/>
      <c r="F24" s="57"/>
      <c r="G24" s="60"/>
      <c r="H24" s="57"/>
      <c r="I24" s="57"/>
      <c r="J24" s="57"/>
      <c r="K24" s="57"/>
    </row>
    <row r="25" spans="1:11" ht="20.100000000000001" customHeight="1" x14ac:dyDescent="0.15">
      <c r="A25" s="56"/>
      <c r="B25" s="56"/>
      <c r="C25" s="56"/>
      <c r="D25" s="57"/>
      <c r="E25" s="57"/>
      <c r="F25" s="57"/>
      <c r="G25" s="60"/>
      <c r="H25" s="57"/>
      <c r="I25" s="57"/>
      <c r="J25" s="57"/>
      <c r="K25" s="57"/>
    </row>
    <row r="26" spans="1:11" ht="20.100000000000001" customHeight="1" x14ac:dyDescent="0.15">
      <c r="A26" s="229" t="s">
        <v>3</v>
      </c>
      <c r="B26" s="56" t="s">
        <v>126</v>
      </c>
      <c r="C26" s="84" t="s">
        <v>229</v>
      </c>
      <c r="D26" s="107">
        <f>D18</f>
        <v>49776</v>
      </c>
      <c r="E26" s="107">
        <f>E18</f>
        <v>496</v>
      </c>
      <c r="F26" s="107">
        <f>F18</f>
        <v>50272</v>
      </c>
      <c r="G26" s="107"/>
      <c r="H26" s="107">
        <f>H18</f>
        <v>42528</v>
      </c>
      <c r="I26" s="107">
        <f>I18</f>
        <v>33514</v>
      </c>
      <c r="J26" s="107">
        <f>J18</f>
        <v>9014</v>
      </c>
      <c r="K26" s="57"/>
    </row>
    <row r="27" spans="1:11" ht="20.100000000000001" customHeight="1" x14ac:dyDescent="0.15">
      <c r="A27" s="230"/>
      <c r="B27" s="56" t="s">
        <v>127</v>
      </c>
      <c r="C27" s="84" t="s">
        <v>228</v>
      </c>
      <c r="D27" s="107">
        <f>D14</f>
        <v>82253</v>
      </c>
      <c r="E27" s="107">
        <f>E14</f>
        <v>819</v>
      </c>
      <c r="F27" s="107">
        <f>F14</f>
        <v>83072</v>
      </c>
      <c r="G27" s="107"/>
      <c r="H27" s="107">
        <f>H14</f>
        <v>75926</v>
      </c>
      <c r="I27" s="107">
        <f>I14</f>
        <v>55379</v>
      </c>
      <c r="J27" s="107">
        <f>J14</f>
        <v>20547</v>
      </c>
      <c r="K27" s="57"/>
    </row>
    <row r="28" spans="1:11" x14ac:dyDescent="0.15">
      <c r="A28" s="55" t="s">
        <v>129</v>
      </c>
    </row>
    <row r="29" spans="1:11" x14ac:dyDescent="0.15">
      <c r="A29" s="55" t="s">
        <v>130</v>
      </c>
    </row>
  </sheetData>
  <mergeCells count="11">
    <mergeCell ref="K6:K7"/>
    <mergeCell ref="A3:K3"/>
    <mergeCell ref="J6:J7"/>
    <mergeCell ref="H6:H7"/>
    <mergeCell ref="I6:I7"/>
    <mergeCell ref="A26:A27"/>
    <mergeCell ref="D6:F6"/>
    <mergeCell ref="B6:B7"/>
    <mergeCell ref="C6:C7"/>
    <mergeCell ref="G6:G7"/>
    <mergeCell ref="A6:A7"/>
  </mergeCells>
  <phoneticPr fontId="3"/>
  <printOptions horizontalCentered="1"/>
  <pageMargins left="0.78740157480314965" right="0.68" top="0.78740157480314965" bottom="0.59055118110236227" header="0.51181102362204722" footer="0.51181102362204722"/>
  <pageSetup paperSize="9" scale="91"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AI60"/>
  <sheetViews>
    <sheetView view="pageBreakPreview" topLeftCell="A22" zoomScale="115" zoomScaleNormal="100" zoomScaleSheetLayoutView="115" workbookViewId="0">
      <selection activeCell="Z3" sqref="Z3:AI3"/>
    </sheetView>
  </sheetViews>
  <sheetFormatPr defaultRowHeight="11.25" x14ac:dyDescent="0.15"/>
  <cols>
    <col min="1" max="56" width="2.625" style="13" customWidth="1"/>
    <col min="57" max="16384" width="9" style="13"/>
  </cols>
  <sheetData>
    <row r="1" spans="1:35" x14ac:dyDescent="0.15">
      <c r="A1" s="13" t="s">
        <v>244</v>
      </c>
      <c r="P1" s="63" t="s">
        <v>216</v>
      </c>
    </row>
    <row r="2" spans="1:35" ht="24" customHeight="1" x14ac:dyDescent="0.15">
      <c r="D2" s="14" t="s">
        <v>89</v>
      </c>
      <c r="E2" s="14"/>
      <c r="F2" s="14"/>
      <c r="G2" s="14"/>
      <c r="H2" s="14"/>
      <c r="I2" s="14"/>
      <c r="J2" s="14"/>
      <c r="K2" s="14"/>
      <c r="L2" s="14"/>
      <c r="M2" s="14"/>
      <c r="AB2" s="336" t="s">
        <v>16</v>
      </c>
      <c r="AC2" s="336"/>
      <c r="AD2" s="336"/>
      <c r="AE2" s="427">
        <v>4</v>
      </c>
      <c r="AF2" s="428"/>
      <c r="AG2" s="428"/>
      <c r="AH2" s="428"/>
      <c r="AI2" s="429"/>
    </row>
    <row r="3" spans="1:35" ht="24" customHeight="1" x14ac:dyDescent="0.15">
      <c r="A3" s="336" t="s">
        <v>0</v>
      </c>
      <c r="B3" s="336"/>
      <c r="C3" s="336"/>
      <c r="D3" s="361" t="s">
        <v>211</v>
      </c>
      <c r="E3" s="361"/>
      <c r="F3" s="361"/>
      <c r="G3" s="361"/>
      <c r="H3" s="336" t="s">
        <v>10</v>
      </c>
      <c r="I3" s="336"/>
      <c r="J3" s="336"/>
      <c r="K3" s="336"/>
      <c r="L3" s="436" t="s">
        <v>212</v>
      </c>
      <c r="M3" s="437"/>
      <c r="N3" s="437"/>
      <c r="O3" s="437"/>
      <c r="P3" s="437"/>
      <c r="Q3" s="437"/>
      <c r="R3" s="437"/>
      <c r="S3" s="437"/>
      <c r="T3" s="437"/>
      <c r="U3" s="438"/>
      <c r="V3" s="336" t="s">
        <v>11</v>
      </c>
      <c r="W3" s="336"/>
      <c r="X3" s="336"/>
      <c r="Y3" s="336"/>
      <c r="Z3" s="433" t="s">
        <v>289</v>
      </c>
      <c r="AA3" s="434"/>
      <c r="AB3" s="434"/>
      <c r="AC3" s="434"/>
      <c r="AD3" s="434"/>
      <c r="AE3" s="434"/>
      <c r="AF3" s="434"/>
      <c r="AG3" s="434"/>
      <c r="AH3" s="434"/>
      <c r="AI3" s="435"/>
    </row>
    <row r="4" spans="1:35" ht="24" customHeight="1" x14ac:dyDescent="0.15">
      <c r="A4" s="336" t="s">
        <v>9</v>
      </c>
      <c r="B4" s="336"/>
      <c r="C4" s="336"/>
      <c r="D4" s="361" t="s">
        <v>185</v>
      </c>
      <c r="E4" s="361"/>
      <c r="F4" s="361"/>
      <c r="G4" s="361"/>
      <c r="H4" s="336" t="s">
        <v>13</v>
      </c>
      <c r="I4" s="336"/>
      <c r="J4" s="336"/>
      <c r="K4" s="336"/>
      <c r="L4" s="145"/>
      <c r="M4" s="344" t="s">
        <v>268</v>
      </c>
      <c r="N4" s="346"/>
      <c r="O4" s="145"/>
      <c r="P4" s="344" t="s">
        <v>269</v>
      </c>
      <c r="Q4" s="346"/>
      <c r="R4" s="145"/>
      <c r="S4" s="344" t="s">
        <v>270</v>
      </c>
      <c r="T4" s="345"/>
      <c r="U4" s="346"/>
      <c r="V4" s="446" t="s">
        <v>217</v>
      </c>
      <c r="W4" s="434"/>
      <c r="X4" s="434"/>
      <c r="Y4" s="435"/>
      <c r="Z4" s="347" t="s">
        <v>271</v>
      </c>
      <c r="AA4" s="347"/>
      <c r="AB4" s="347"/>
      <c r="AC4" s="336" t="s">
        <v>12</v>
      </c>
      <c r="AD4" s="336"/>
      <c r="AE4" s="336"/>
      <c r="AF4" s="430" t="s">
        <v>213</v>
      </c>
      <c r="AG4" s="431"/>
      <c r="AH4" s="431"/>
      <c r="AI4" s="432"/>
    </row>
    <row r="5" spans="1:35" ht="24" customHeight="1" thickBot="1" x14ac:dyDescent="0.2">
      <c r="A5" s="439" t="s">
        <v>29</v>
      </c>
      <c r="B5" s="426"/>
      <c r="C5" s="426"/>
      <c r="D5" s="362" t="s">
        <v>231</v>
      </c>
      <c r="E5" s="363"/>
      <c r="F5" s="363"/>
      <c r="G5" s="364"/>
      <c r="H5" s="439" t="s">
        <v>14</v>
      </c>
      <c r="I5" s="426"/>
      <c r="J5" s="426"/>
      <c r="K5" s="426"/>
      <c r="L5" s="426"/>
      <c r="M5" s="426"/>
      <c r="N5" s="426"/>
      <c r="O5" s="426"/>
      <c r="P5" s="426"/>
      <c r="Q5" s="426"/>
      <c r="R5" s="440" t="s">
        <v>95</v>
      </c>
      <c r="S5" s="441"/>
      <c r="T5" s="441"/>
      <c r="U5" s="442"/>
      <c r="V5" s="426" t="s">
        <v>15</v>
      </c>
      <c r="W5" s="426"/>
      <c r="X5" s="426"/>
      <c r="Y5" s="426"/>
      <c r="Z5" s="426"/>
      <c r="AA5" s="426"/>
      <c r="AB5" s="426"/>
      <c r="AC5" s="260">
        <v>6</v>
      </c>
      <c r="AD5" s="261"/>
      <c r="AE5" s="261"/>
      <c r="AF5" s="261"/>
      <c r="AG5" s="261"/>
      <c r="AH5" s="261"/>
      <c r="AI5" s="262"/>
    </row>
    <row r="6" spans="1:35" ht="18" customHeight="1" thickTop="1" x14ac:dyDescent="0.15">
      <c r="A6" s="396" t="s">
        <v>190</v>
      </c>
      <c r="B6" s="396"/>
      <c r="C6" s="396"/>
      <c r="D6" s="396"/>
      <c r="E6" s="396"/>
      <c r="F6" s="396"/>
      <c r="G6" s="396"/>
      <c r="H6" s="396"/>
      <c r="I6" s="396"/>
      <c r="J6" s="396"/>
      <c r="K6" s="396"/>
      <c r="L6" s="396"/>
      <c r="M6" s="396"/>
      <c r="N6" s="396"/>
      <c r="O6" s="396"/>
      <c r="P6" s="396"/>
      <c r="Q6" s="396" t="s">
        <v>191</v>
      </c>
      <c r="R6" s="396"/>
      <c r="S6" s="396"/>
      <c r="T6" s="396"/>
      <c r="U6" s="396"/>
      <c r="V6" s="396"/>
      <c r="W6" s="396"/>
      <c r="X6" s="396"/>
      <c r="Y6" s="396"/>
      <c r="Z6" s="396"/>
      <c r="AA6" s="396"/>
      <c r="AB6" s="396"/>
      <c r="AC6" s="396"/>
      <c r="AD6" s="396"/>
      <c r="AE6" s="396"/>
      <c r="AF6" s="396"/>
      <c r="AG6" s="396"/>
      <c r="AH6" s="396"/>
      <c r="AI6" s="396"/>
    </row>
    <row r="7" spans="1:35" ht="20.100000000000001" customHeight="1" x14ac:dyDescent="0.15">
      <c r="A7" s="336" t="s">
        <v>17</v>
      </c>
      <c r="B7" s="336"/>
      <c r="C7" s="336"/>
      <c r="D7" s="336"/>
      <c r="E7" s="336" t="s">
        <v>30</v>
      </c>
      <c r="F7" s="336"/>
      <c r="G7" s="336"/>
      <c r="H7" s="336" t="s">
        <v>31</v>
      </c>
      <c r="I7" s="336"/>
      <c r="J7" s="336"/>
      <c r="K7" s="336" t="s">
        <v>32</v>
      </c>
      <c r="L7" s="336"/>
      <c r="M7" s="336"/>
      <c r="N7" s="336" t="s">
        <v>3</v>
      </c>
      <c r="O7" s="336"/>
      <c r="P7" s="336"/>
      <c r="Q7" s="285" t="s">
        <v>90</v>
      </c>
      <c r="R7" s="286"/>
      <c r="S7" s="286"/>
      <c r="T7" s="286"/>
      <c r="U7" s="287"/>
      <c r="V7" s="344" t="s">
        <v>33</v>
      </c>
      <c r="W7" s="345"/>
      <c r="X7" s="345"/>
      <c r="Y7" s="345"/>
      <c r="Z7" s="345"/>
      <c r="AA7" s="345"/>
      <c r="AB7" s="345"/>
      <c r="AC7" s="345"/>
      <c r="AD7" s="345"/>
      <c r="AE7" s="345"/>
      <c r="AF7" s="345"/>
      <c r="AG7" s="345"/>
      <c r="AH7" s="345"/>
      <c r="AI7" s="346"/>
    </row>
    <row r="8" spans="1:35" ht="12.95" customHeight="1" x14ac:dyDescent="0.15">
      <c r="A8" s="422" t="s">
        <v>18</v>
      </c>
      <c r="B8" s="421" t="s">
        <v>19</v>
      </c>
      <c r="C8" s="421"/>
      <c r="D8" s="421"/>
      <c r="E8" s="418">
        <v>169</v>
      </c>
      <c r="F8" s="419"/>
      <c r="G8" s="420"/>
      <c r="H8" s="405"/>
      <c r="I8" s="405"/>
      <c r="J8" s="405"/>
      <c r="K8" s="384" t="s">
        <v>96</v>
      </c>
      <c r="L8" s="385"/>
      <c r="M8" s="386"/>
      <c r="N8" s="241"/>
      <c r="O8" s="241"/>
      <c r="P8" s="241"/>
      <c r="Q8" s="269"/>
      <c r="R8" s="270"/>
      <c r="S8" s="270"/>
      <c r="T8" s="270"/>
      <c r="U8" s="271"/>
      <c r="V8" s="401" t="s">
        <v>37</v>
      </c>
      <c r="W8" s="401"/>
      <c r="X8" s="402" t="s">
        <v>40</v>
      </c>
      <c r="Y8" s="401"/>
      <c r="Z8" s="402" t="s">
        <v>58</v>
      </c>
      <c r="AA8" s="402"/>
      <c r="AB8" s="402" t="s">
        <v>59</v>
      </c>
      <c r="AC8" s="402"/>
      <c r="AD8" s="402" t="s">
        <v>60</v>
      </c>
      <c r="AE8" s="402"/>
      <c r="AF8" s="348" t="s">
        <v>38</v>
      </c>
      <c r="AG8" s="348"/>
      <c r="AH8" s="348" t="s">
        <v>39</v>
      </c>
      <c r="AI8" s="348"/>
    </row>
    <row r="9" spans="1:35" ht="12.95" customHeight="1" x14ac:dyDescent="0.15">
      <c r="A9" s="422"/>
      <c r="B9" s="421"/>
      <c r="C9" s="421"/>
      <c r="D9" s="421"/>
      <c r="E9" s="366">
        <v>166</v>
      </c>
      <c r="F9" s="366"/>
      <c r="G9" s="366"/>
      <c r="H9" s="403"/>
      <c r="I9" s="403"/>
      <c r="J9" s="403"/>
      <c r="K9" s="242"/>
      <c r="L9" s="242"/>
      <c r="M9" s="242"/>
      <c r="N9" s="366">
        <f>SUM(E9:M9)</f>
        <v>166</v>
      </c>
      <c r="O9" s="323"/>
      <c r="P9" s="323"/>
      <c r="Q9" s="269"/>
      <c r="R9" s="270"/>
      <c r="S9" s="270"/>
      <c r="T9" s="270"/>
      <c r="U9" s="271"/>
      <c r="V9" s="401"/>
      <c r="W9" s="401"/>
      <c r="X9" s="401"/>
      <c r="Y9" s="401"/>
      <c r="Z9" s="402"/>
      <c r="AA9" s="402"/>
      <c r="AB9" s="402"/>
      <c r="AC9" s="402"/>
      <c r="AD9" s="402"/>
      <c r="AE9" s="402"/>
      <c r="AF9" s="348"/>
      <c r="AG9" s="348"/>
      <c r="AH9" s="348"/>
      <c r="AI9" s="348"/>
    </row>
    <row r="10" spans="1:35" ht="12.95" customHeight="1" x14ac:dyDescent="0.15">
      <c r="A10" s="422"/>
      <c r="B10" s="421" t="s">
        <v>20</v>
      </c>
      <c r="C10" s="421"/>
      <c r="D10" s="421"/>
      <c r="E10" s="418">
        <v>465</v>
      </c>
      <c r="F10" s="419"/>
      <c r="G10" s="420"/>
      <c r="H10" s="405"/>
      <c r="I10" s="405"/>
      <c r="J10" s="405"/>
      <c r="K10" s="384" t="s">
        <v>96</v>
      </c>
      <c r="L10" s="385"/>
      <c r="M10" s="386"/>
      <c r="N10" s="322"/>
      <c r="O10" s="322"/>
      <c r="P10" s="322"/>
      <c r="Q10" s="269"/>
      <c r="R10" s="270"/>
      <c r="S10" s="270"/>
      <c r="T10" s="270"/>
      <c r="U10" s="271"/>
      <c r="V10" s="401"/>
      <c r="W10" s="401"/>
      <c r="X10" s="401"/>
      <c r="Y10" s="401"/>
      <c r="Z10" s="402"/>
      <c r="AA10" s="402"/>
      <c r="AB10" s="402"/>
      <c r="AC10" s="402"/>
      <c r="AD10" s="402"/>
      <c r="AE10" s="402"/>
      <c r="AF10" s="348"/>
      <c r="AG10" s="348"/>
      <c r="AH10" s="348"/>
      <c r="AI10" s="348"/>
    </row>
    <row r="11" spans="1:35" ht="12.95" customHeight="1" x14ac:dyDescent="0.15">
      <c r="A11" s="422"/>
      <c r="B11" s="421"/>
      <c r="C11" s="421"/>
      <c r="D11" s="421"/>
      <c r="E11" s="366">
        <v>456</v>
      </c>
      <c r="F11" s="366"/>
      <c r="G11" s="366"/>
      <c r="H11" s="403"/>
      <c r="I11" s="403"/>
      <c r="J11" s="403"/>
      <c r="K11" s="242"/>
      <c r="L11" s="242"/>
      <c r="M11" s="242"/>
      <c r="N11" s="366">
        <f>SUM(E11:M11)</f>
        <v>456</v>
      </c>
      <c r="O11" s="323"/>
      <c r="P11" s="323"/>
      <c r="Q11" s="269"/>
      <c r="R11" s="270"/>
      <c r="S11" s="270"/>
      <c r="T11" s="270"/>
      <c r="U11" s="271"/>
      <c r="V11" s="401"/>
      <c r="W11" s="401"/>
      <c r="X11" s="401"/>
      <c r="Y11" s="401"/>
      <c r="Z11" s="402"/>
      <c r="AA11" s="402"/>
      <c r="AB11" s="402"/>
      <c r="AC11" s="402"/>
      <c r="AD11" s="402"/>
      <c r="AE11" s="402"/>
      <c r="AF11" s="348"/>
      <c r="AG11" s="348"/>
      <c r="AH11" s="348"/>
      <c r="AI11" s="348"/>
    </row>
    <row r="12" spans="1:35" ht="12.95" customHeight="1" x14ac:dyDescent="0.15">
      <c r="A12" s="422"/>
      <c r="B12" s="421" t="s">
        <v>21</v>
      </c>
      <c r="C12" s="421"/>
      <c r="D12" s="421"/>
      <c r="E12" s="418">
        <f>E8+E10</f>
        <v>634</v>
      </c>
      <c r="F12" s="419"/>
      <c r="G12" s="420"/>
      <c r="H12" s="405"/>
      <c r="I12" s="405"/>
      <c r="J12" s="405"/>
      <c r="K12" s="384" t="s">
        <v>96</v>
      </c>
      <c r="L12" s="385"/>
      <c r="M12" s="386"/>
      <c r="N12" s="322"/>
      <c r="O12" s="322"/>
      <c r="P12" s="322"/>
      <c r="Q12" s="269"/>
      <c r="R12" s="270"/>
      <c r="S12" s="270"/>
      <c r="T12" s="270"/>
      <c r="U12" s="271"/>
      <c r="V12" s="401"/>
      <c r="W12" s="401"/>
      <c r="X12" s="401"/>
      <c r="Y12" s="401"/>
      <c r="Z12" s="402"/>
      <c r="AA12" s="402"/>
      <c r="AB12" s="402"/>
      <c r="AC12" s="402"/>
      <c r="AD12" s="402"/>
      <c r="AE12" s="402"/>
      <c r="AF12" s="348"/>
      <c r="AG12" s="348"/>
      <c r="AH12" s="348"/>
      <c r="AI12" s="348"/>
    </row>
    <row r="13" spans="1:35" ht="12.95" customHeight="1" x14ac:dyDescent="0.15">
      <c r="A13" s="422"/>
      <c r="B13" s="421"/>
      <c r="C13" s="421"/>
      <c r="D13" s="421"/>
      <c r="E13" s="366">
        <f>E9+E11</f>
        <v>622</v>
      </c>
      <c r="F13" s="366"/>
      <c r="G13" s="366"/>
      <c r="H13" s="403"/>
      <c r="I13" s="403"/>
      <c r="J13" s="403"/>
      <c r="K13" s="242"/>
      <c r="L13" s="242"/>
      <c r="M13" s="242"/>
      <c r="N13" s="366">
        <f>SUM(E13:M13)</f>
        <v>622</v>
      </c>
      <c r="O13" s="323"/>
      <c r="P13" s="323"/>
      <c r="Q13" s="272"/>
      <c r="R13" s="273"/>
      <c r="S13" s="273"/>
      <c r="T13" s="273"/>
      <c r="U13" s="274"/>
      <c r="V13" s="401"/>
      <c r="W13" s="401"/>
      <c r="X13" s="401"/>
      <c r="Y13" s="401"/>
      <c r="Z13" s="402"/>
      <c r="AA13" s="402"/>
      <c r="AB13" s="402"/>
      <c r="AC13" s="402"/>
      <c r="AD13" s="402"/>
      <c r="AE13" s="402"/>
      <c r="AF13" s="348"/>
      <c r="AG13" s="348"/>
      <c r="AH13" s="348"/>
      <c r="AI13" s="348"/>
    </row>
    <row r="14" spans="1:35" ht="12.95" customHeight="1" x14ac:dyDescent="0.15">
      <c r="A14" s="388" t="s">
        <v>42</v>
      </c>
      <c r="B14" s="392"/>
      <c r="C14" s="392"/>
      <c r="D14" s="389"/>
      <c r="E14" s="418">
        <v>1870</v>
      </c>
      <c r="F14" s="419"/>
      <c r="G14" s="420"/>
      <c r="H14" s="405"/>
      <c r="I14" s="405"/>
      <c r="J14" s="405"/>
      <c r="K14" s="384" t="s">
        <v>96</v>
      </c>
      <c r="L14" s="385"/>
      <c r="M14" s="386"/>
      <c r="N14" s="322"/>
      <c r="O14" s="322"/>
      <c r="P14" s="322"/>
      <c r="Q14" s="375" t="s">
        <v>64</v>
      </c>
      <c r="R14" s="375"/>
      <c r="S14" s="375"/>
      <c r="T14" s="375"/>
      <c r="U14" s="375"/>
      <c r="V14" s="347"/>
      <c r="W14" s="347"/>
      <c r="X14" s="356">
        <v>166</v>
      </c>
      <c r="Y14" s="356"/>
      <c r="Z14" s="347"/>
      <c r="AA14" s="347"/>
      <c r="AB14" s="347"/>
      <c r="AC14" s="347"/>
      <c r="AD14" s="347"/>
      <c r="AE14" s="347"/>
      <c r="AF14" s="356">
        <v>456</v>
      </c>
      <c r="AG14" s="356"/>
      <c r="AH14" s="347"/>
      <c r="AI14" s="347"/>
    </row>
    <row r="15" spans="1:35" ht="12.95" customHeight="1" x14ac:dyDescent="0.15">
      <c r="A15" s="390"/>
      <c r="B15" s="393"/>
      <c r="C15" s="393"/>
      <c r="D15" s="391"/>
      <c r="E15" s="366">
        <v>1870</v>
      </c>
      <c r="F15" s="366"/>
      <c r="G15" s="366"/>
      <c r="H15" s="366">
        <v>800</v>
      </c>
      <c r="I15" s="366"/>
      <c r="J15" s="366"/>
      <c r="K15" s="242"/>
      <c r="L15" s="242"/>
      <c r="M15" s="242"/>
      <c r="N15" s="366">
        <f>SUM(E15:M15)</f>
        <v>2670</v>
      </c>
      <c r="O15" s="323"/>
      <c r="P15" s="323"/>
      <c r="Q15" s="375"/>
      <c r="R15" s="375"/>
      <c r="S15" s="375"/>
      <c r="T15" s="375"/>
      <c r="U15" s="375"/>
      <c r="V15" s="347"/>
      <c r="W15" s="347"/>
      <c r="X15" s="356"/>
      <c r="Y15" s="356"/>
      <c r="Z15" s="347"/>
      <c r="AA15" s="347"/>
      <c r="AB15" s="347"/>
      <c r="AC15" s="347"/>
      <c r="AD15" s="347"/>
      <c r="AE15" s="347"/>
      <c r="AF15" s="356"/>
      <c r="AG15" s="356"/>
      <c r="AH15" s="347"/>
      <c r="AI15" s="347"/>
    </row>
    <row r="16" spans="1:35" ht="12.95" customHeight="1" x14ac:dyDescent="0.15">
      <c r="A16" s="412" t="s">
        <v>22</v>
      </c>
      <c r="B16" s="413"/>
      <c r="C16" s="413"/>
      <c r="D16" s="414"/>
      <c r="E16" s="418">
        <v>2504</v>
      </c>
      <c r="F16" s="419"/>
      <c r="G16" s="420"/>
      <c r="H16" s="404"/>
      <c r="I16" s="404"/>
      <c r="J16" s="404"/>
      <c r="K16" s="384" t="s">
        <v>96</v>
      </c>
      <c r="L16" s="385"/>
      <c r="M16" s="386"/>
      <c r="N16" s="322"/>
      <c r="O16" s="322"/>
      <c r="P16" s="322"/>
      <c r="Q16" s="365" t="s">
        <v>34</v>
      </c>
      <c r="R16" s="365"/>
      <c r="S16" s="365"/>
      <c r="T16" s="365"/>
      <c r="U16" s="365"/>
      <c r="V16" s="347"/>
      <c r="W16" s="347"/>
      <c r="X16" s="356">
        <v>0.05</v>
      </c>
      <c r="Y16" s="356"/>
      <c r="Z16" s="347"/>
      <c r="AA16" s="347"/>
      <c r="AB16" s="347"/>
      <c r="AC16" s="347"/>
      <c r="AD16" s="347"/>
      <c r="AE16" s="347"/>
      <c r="AF16" s="356">
        <v>0.13900000000000001</v>
      </c>
      <c r="AG16" s="356"/>
      <c r="AH16" s="347"/>
      <c r="AI16" s="347"/>
    </row>
    <row r="17" spans="1:35" ht="12.95" customHeight="1" x14ac:dyDescent="0.15">
      <c r="A17" s="390" t="s">
        <v>91</v>
      </c>
      <c r="B17" s="393"/>
      <c r="C17" s="393"/>
      <c r="D17" s="391"/>
      <c r="E17" s="366">
        <v>2492</v>
      </c>
      <c r="F17" s="366"/>
      <c r="G17" s="366"/>
      <c r="H17" s="366">
        <v>800</v>
      </c>
      <c r="I17" s="366"/>
      <c r="J17" s="366"/>
      <c r="K17" s="242"/>
      <c r="L17" s="242"/>
      <c r="M17" s="242"/>
      <c r="N17" s="366">
        <f>SUM(E17:M17)</f>
        <v>3292</v>
      </c>
      <c r="O17" s="323"/>
      <c r="P17" s="323"/>
      <c r="Q17" s="365" t="s">
        <v>63</v>
      </c>
      <c r="R17" s="365"/>
      <c r="S17" s="365"/>
      <c r="T17" s="365"/>
      <c r="U17" s="365"/>
      <c r="V17" s="347"/>
      <c r="W17" s="347"/>
      <c r="X17" s="356"/>
      <c r="Y17" s="356"/>
      <c r="Z17" s="347"/>
      <c r="AA17" s="347"/>
      <c r="AB17" s="347"/>
      <c r="AC17" s="347"/>
      <c r="AD17" s="347"/>
      <c r="AE17" s="347"/>
      <c r="AF17" s="356"/>
      <c r="AG17" s="356"/>
      <c r="AH17" s="347"/>
      <c r="AI17" s="347"/>
    </row>
    <row r="18" spans="1:35" ht="12.95" customHeight="1" x14ac:dyDescent="0.15">
      <c r="A18" s="388" t="s">
        <v>23</v>
      </c>
      <c r="B18" s="392"/>
      <c r="C18" s="392"/>
      <c r="D18" s="389"/>
      <c r="E18" s="322"/>
      <c r="F18" s="322"/>
      <c r="G18" s="322"/>
      <c r="H18" s="405"/>
      <c r="I18" s="405"/>
      <c r="J18" s="405"/>
      <c r="K18" s="241"/>
      <c r="L18" s="241"/>
      <c r="M18" s="241"/>
      <c r="N18" s="322"/>
      <c r="O18" s="322"/>
      <c r="P18" s="322"/>
      <c r="Q18" s="425" t="s">
        <v>35</v>
      </c>
      <c r="R18" s="425"/>
      <c r="S18" s="425"/>
      <c r="T18" s="425"/>
      <c r="U18" s="425"/>
      <c r="V18" s="347"/>
      <c r="W18" s="347"/>
      <c r="X18" s="356">
        <v>383</v>
      </c>
      <c r="Y18" s="356"/>
      <c r="Z18" s="347"/>
      <c r="AA18" s="347"/>
      <c r="AB18" s="347"/>
      <c r="AC18" s="347"/>
      <c r="AD18" s="347"/>
      <c r="AE18" s="347"/>
      <c r="AF18" s="356">
        <v>383</v>
      </c>
      <c r="AG18" s="356"/>
      <c r="AH18" s="347"/>
      <c r="AI18" s="347"/>
    </row>
    <row r="19" spans="1:35" ht="12.95" customHeight="1" x14ac:dyDescent="0.15">
      <c r="A19" s="390" t="s">
        <v>43</v>
      </c>
      <c r="B19" s="393"/>
      <c r="C19" s="393"/>
      <c r="D19" s="391"/>
      <c r="E19" s="323"/>
      <c r="F19" s="323"/>
      <c r="G19" s="323"/>
      <c r="H19" s="403"/>
      <c r="I19" s="403"/>
      <c r="J19" s="403"/>
      <c r="K19" s="242"/>
      <c r="L19" s="242"/>
      <c r="M19" s="242"/>
      <c r="N19" s="323"/>
      <c r="O19" s="323"/>
      <c r="P19" s="323"/>
      <c r="Q19" s="425"/>
      <c r="R19" s="425"/>
      <c r="S19" s="425"/>
      <c r="T19" s="425"/>
      <c r="U19" s="425"/>
      <c r="V19" s="347"/>
      <c r="W19" s="347"/>
      <c r="X19" s="356"/>
      <c r="Y19" s="356"/>
      <c r="Z19" s="347"/>
      <c r="AA19" s="347"/>
      <c r="AB19" s="347"/>
      <c r="AC19" s="347"/>
      <c r="AD19" s="347"/>
      <c r="AE19" s="347"/>
      <c r="AF19" s="356"/>
      <c r="AG19" s="356"/>
      <c r="AH19" s="347"/>
      <c r="AI19" s="347"/>
    </row>
    <row r="20" spans="1:35" ht="12.95" customHeight="1" x14ac:dyDescent="0.15">
      <c r="A20" s="388" t="s">
        <v>25</v>
      </c>
      <c r="B20" s="392"/>
      <c r="C20" s="392"/>
      <c r="D20" s="389"/>
      <c r="E20" s="322"/>
      <c r="F20" s="322"/>
      <c r="G20" s="322"/>
      <c r="H20" s="405"/>
      <c r="I20" s="405"/>
      <c r="J20" s="405"/>
      <c r="K20" s="241"/>
      <c r="L20" s="241"/>
      <c r="M20" s="241"/>
      <c r="N20" s="322"/>
      <c r="O20" s="322"/>
      <c r="P20" s="322"/>
      <c r="Q20" s="365" t="s">
        <v>36</v>
      </c>
      <c r="R20" s="365"/>
      <c r="S20" s="365"/>
      <c r="T20" s="365"/>
      <c r="U20" s="365"/>
      <c r="V20" s="347"/>
      <c r="W20" s="347"/>
      <c r="X20" s="349">
        <v>5500</v>
      </c>
      <c r="Y20" s="349"/>
      <c r="Z20" s="347"/>
      <c r="AA20" s="347"/>
      <c r="AB20" s="347"/>
      <c r="AC20" s="347"/>
      <c r="AD20" s="347"/>
      <c r="AE20" s="347"/>
      <c r="AF20" s="349">
        <v>5500</v>
      </c>
      <c r="AG20" s="349"/>
      <c r="AH20" s="347"/>
      <c r="AI20" s="347"/>
    </row>
    <row r="21" spans="1:35" ht="12.95" customHeight="1" x14ac:dyDescent="0.15">
      <c r="A21" s="390" t="s">
        <v>44</v>
      </c>
      <c r="B21" s="393"/>
      <c r="C21" s="393"/>
      <c r="D21" s="391"/>
      <c r="E21" s="366">
        <v>2468</v>
      </c>
      <c r="F21" s="366"/>
      <c r="G21" s="366"/>
      <c r="H21" s="403"/>
      <c r="I21" s="403"/>
      <c r="J21" s="403"/>
      <c r="K21" s="242"/>
      <c r="L21" s="242"/>
      <c r="M21" s="242"/>
      <c r="N21" s="366">
        <f>SUM(E21:M21)</f>
        <v>2468</v>
      </c>
      <c r="O21" s="323"/>
      <c r="P21" s="323"/>
      <c r="Q21" s="365" t="s">
        <v>62</v>
      </c>
      <c r="R21" s="365"/>
      <c r="S21" s="365"/>
      <c r="T21" s="365"/>
      <c r="U21" s="365"/>
      <c r="V21" s="347"/>
      <c r="W21" s="347"/>
      <c r="X21" s="349"/>
      <c r="Y21" s="349"/>
      <c r="Z21" s="347"/>
      <c r="AA21" s="347"/>
      <c r="AB21" s="347"/>
      <c r="AC21" s="347"/>
      <c r="AD21" s="347"/>
      <c r="AE21" s="347"/>
      <c r="AF21" s="349"/>
      <c r="AG21" s="349"/>
      <c r="AH21" s="347"/>
      <c r="AI21" s="347"/>
    </row>
    <row r="22" spans="1:35" ht="12.95" customHeight="1" x14ac:dyDescent="0.15">
      <c r="A22" s="412" t="s">
        <v>26</v>
      </c>
      <c r="B22" s="413"/>
      <c r="C22" s="413"/>
      <c r="D22" s="414"/>
      <c r="E22" s="409" t="s">
        <v>232</v>
      </c>
      <c r="F22" s="410"/>
      <c r="G22" s="411"/>
      <c r="H22" s="405"/>
      <c r="I22" s="405"/>
      <c r="J22" s="405"/>
      <c r="K22" s="241"/>
      <c r="L22" s="241"/>
      <c r="M22" s="241"/>
      <c r="N22" s="322"/>
      <c r="O22" s="322"/>
      <c r="P22" s="322"/>
      <c r="Q22" s="377" t="s">
        <v>61</v>
      </c>
      <c r="R22" s="375"/>
      <c r="S22" s="375"/>
      <c r="T22" s="375"/>
      <c r="U22" s="375"/>
      <c r="V22" s="359">
        <v>10</v>
      </c>
      <c r="W22" s="359"/>
      <c r="X22" s="359">
        <v>9</v>
      </c>
      <c r="Y22" s="359"/>
      <c r="Z22" s="359">
        <v>8</v>
      </c>
      <c r="AA22" s="359"/>
      <c r="AB22" s="359">
        <v>7</v>
      </c>
      <c r="AC22" s="359"/>
      <c r="AD22" s="359">
        <v>5</v>
      </c>
      <c r="AE22" s="359"/>
      <c r="AF22" s="359">
        <v>3</v>
      </c>
      <c r="AG22" s="359"/>
      <c r="AH22" s="359">
        <v>1</v>
      </c>
      <c r="AI22" s="359"/>
    </row>
    <row r="23" spans="1:35" ht="12.95" customHeight="1" x14ac:dyDescent="0.15">
      <c r="A23" s="415" t="s">
        <v>45</v>
      </c>
      <c r="B23" s="416"/>
      <c r="C23" s="416"/>
      <c r="D23" s="417"/>
      <c r="E23" s="366">
        <v>2468</v>
      </c>
      <c r="F23" s="366"/>
      <c r="G23" s="366"/>
      <c r="H23" s="403"/>
      <c r="I23" s="403"/>
      <c r="J23" s="403"/>
      <c r="K23" s="242"/>
      <c r="L23" s="242"/>
      <c r="M23" s="242"/>
      <c r="N23" s="366">
        <f>SUM(E23:M23)</f>
        <v>2468</v>
      </c>
      <c r="O23" s="323"/>
      <c r="P23" s="323"/>
      <c r="Q23" s="375"/>
      <c r="R23" s="375"/>
      <c r="S23" s="375"/>
      <c r="T23" s="375"/>
      <c r="U23" s="375"/>
      <c r="V23" s="358" t="s">
        <v>92</v>
      </c>
      <c r="W23" s="358"/>
      <c r="X23" s="358" t="s">
        <v>92</v>
      </c>
      <c r="Y23" s="358"/>
      <c r="Z23" s="358" t="s">
        <v>92</v>
      </c>
      <c r="AA23" s="358"/>
      <c r="AB23" s="358" t="s">
        <v>92</v>
      </c>
      <c r="AC23" s="358"/>
      <c r="AD23" s="358" t="s">
        <v>92</v>
      </c>
      <c r="AE23" s="358"/>
      <c r="AF23" s="358" t="s">
        <v>92</v>
      </c>
      <c r="AG23" s="358"/>
      <c r="AH23" s="358" t="s">
        <v>92</v>
      </c>
      <c r="AI23" s="358"/>
    </row>
    <row r="24" spans="1:35" ht="12.95" customHeight="1" x14ac:dyDescent="0.15">
      <c r="A24" s="443" t="s">
        <v>27</v>
      </c>
      <c r="B24" s="392" t="s">
        <v>24</v>
      </c>
      <c r="C24" s="392"/>
      <c r="D24" s="389"/>
      <c r="E24" s="322"/>
      <c r="F24" s="322"/>
      <c r="G24" s="322"/>
      <c r="H24" s="405"/>
      <c r="I24" s="405"/>
      <c r="J24" s="405"/>
      <c r="K24" s="241"/>
      <c r="L24" s="241"/>
      <c r="M24" s="241"/>
      <c r="N24" s="322"/>
      <c r="O24" s="322"/>
      <c r="P24" s="322"/>
      <c r="Q24" s="375"/>
      <c r="R24" s="375"/>
      <c r="S24" s="375"/>
      <c r="T24" s="375"/>
      <c r="U24" s="375"/>
      <c r="V24" s="360">
        <v>10</v>
      </c>
      <c r="W24" s="360"/>
      <c r="X24" s="360">
        <v>10</v>
      </c>
      <c r="Y24" s="360"/>
      <c r="Z24" s="360">
        <v>10</v>
      </c>
      <c r="AA24" s="360"/>
      <c r="AB24" s="360">
        <v>10</v>
      </c>
      <c r="AC24" s="360"/>
      <c r="AD24" s="360">
        <v>10</v>
      </c>
      <c r="AE24" s="360"/>
      <c r="AF24" s="360">
        <v>10</v>
      </c>
      <c r="AG24" s="360"/>
      <c r="AH24" s="360">
        <v>10</v>
      </c>
      <c r="AI24" s="360"/>
    </row>
    <row r="25" spans="1:35" ht="12.95" customHeight="1" x14ac:dyDescent="0.15">
      <c r="A25" s="444"/>
      <c r="B25" s="423" t="s">
        <v>93</v>
      </c>
      <c r="C25" s="423"/>
      <c r="D25" s="424"/>
      <c r="E25" s="366">
        <v>598</v>
      </c>
      <c r="F25" s="366"/>
      <c r="G25" s="366"/>
      <c r="H25" s="403"/>
      <c r="I25" s="403"/>
      <c r="J25" s="403"/>
      <c r="K25" s="242"/>
      <c r="L25" s="242"/>
      <c r="M25" s="242"/>
      <c r="N25" s="366">
        <f>SUM(E25:M25)</f>
        <v>598</v>
      </c>
      <c r="O25" s="323"/>
      <c r="P25" s="323"/>
      <c r="Q25" s="377" t="s">
        <v>41</v>
      </c>
      <c r="R25" s="375"/>
      <c r="S25" s="375"/>
      <c r="T25" s="375"/>
      <c r="U25" s="375"/>
      <c r="V25" s="347"/>
      <c r="W25" s="347"/>
      <c r="X25" s="378">
        <v>94792</v>
      </c>
      <c r="Y25" s="379"/>
      <c r="Z25" s="347"/>
      <c r="AA25" s="347"/>
      <c r="AB25" s="347"/>
      <c r="AC25" s="347"/>
      <c r="AD25" s="347"/>
      <c r="AE25" s="347"/>
      <c r="AF25" s="378">
        <v>87841</v>
      </c>
      <c r="AG25" s="379"/>
      <c r="AH25" s="347"/>
      <c r="AI25" s="347"/>
    </row>
    <row r="26" spans="1:35" ht="12.95" customHeight="1" x14ac:dyDescent="0.15">
      <c r="A26" s="444"/>
      <c r="B26" s="375" t="s">
        <v>28</v>
      </c>
      <c r="C26" s="375"/>
      <c r="D26" s="375"/>
      <c r="E26" s="322"/>
      <c r="F26" s="322"/>
      <c r="G26" s="322"/>
      <c r="H26" s="405"/>
      <c r="I26" s="405"/>
      <c r="J26" s="405"/>
      <c r="K26" s="241"/>
      <c r="L26" s="241"/>
      <c r="M26" s="241"/>
      <c r="N26" s="322"/>
      <c r="O26" s="322"/>
      <c r="P26" s="322"/>
      <c r="Q26" s="375"/>
      <c r="R26" s="375"/>
      <c r="S26" s="375"/>
      <c r="T26" s="375"/>
      <c r="U26" s="375"/>
      <c r="V26" s="347"/>
      <c r="W26" s="347"/>
      <c r="X26" s="380"/>
      <c r="Y26" s="381"/>
      <c r="Z26" s="347"/>
      <c r="AA26" s="347"/>
      <c r="AB26" s="347"/>
      <c r="AC26" s="347"/>
      <c r="AD26" s="347"/>
      <c r="AE26" s="347"/>
      <c r="AF26" s="380"/>
      <c r="AG26" s="381"/>
      <c r="AH26" s="347"/>
      <c r="AI26" s="347"/>
    </row>
    <row r="27" spans="1:35" ht="12.95" customHeight="1" x14ac:dyDescent="0.15">
      <c r="A27" s="444"/>
      <c r="B27" s="375"/>
      <c r="C27" s="375"/>
      <c r="D27" s="375"/>
      <c r="E27" s="366">
        <v>19</v>
      </c>
      <c r="F27" s="366"/>
      <c r="G27" s="366"/>
      <c r="H27" s="403"/>
      <c r="I27" s="403"/>
      <c r="J27" s="403"/>
      <c r="K27" s="242"/>
      <c r="L27" s="242"/>
      <c r="M27" s="242"/>
      <c r="N27" s="366">
        <f>SUM(E27:M27)</f>
        <v>19</v>
      </c>
      <c r="O27" s="323"/>
      <c r="P27" s="323"/>
      <c r="Q27" s="375"/>
      <c r="R27" s="375"/>
      <c r="S27" s="375"/>
      <c r="T27" s="375"/>
      <c r="U27" s="375"/>
      <c r="V27" s="347"/>
      <c r="W27" s="347"/>
      <c r="X27" s="382"/>
      <c r="Y27" s="383"/>
      <c r="Z27" s="347"/>
      <c r="AA27" s="347"/>
      <c r="AB27" s="347"/>
      <c r="AC27" s="347"/>
      <c r="AD27" s="347"/>
      <c r="AE27" s="347"/>
      <c r="AF27" s="382"/>
      <c r="AG27" s="383"/>
      <c r="AH27" s="347"/>
      <c r="AI27" s="347"/>
    </row>
    <row r="28" spans="1:35" ht="12.95" customHeight="1" x14ac:dyDescent="0.15">
      <c r="A28" s="444"/>
      <c r="B28" s="375" t="s">
        <v>46</v>
      </c>
      <c r="C28" s="375"/>
      <c r="D28" s="375"/>
      <c r="E28" s="406">
        <v>605</v>
      </c>
      <c r="F28" s="407"/>
      <c r="G28" s="408"/>
      <c r="H28" s="405"/>
      <c r="I28" s="405"/>
      <c r="J28" s="405"/>
      <c r="K28" s="384" t="s">
        <v>97</v>
      </c>
      <c r="L28" s="385"/>
      <c r="M28" s="386"/>
      <c r="N28" s="322"/>
      <c r="O28" s="322"/>
      <c r="P28" s="322"/>
      <c r="Q28" s="375" t="s">
        <v>65</v>
      </c>
      <c r="R28" s="375"/>
      <c r="S28" s="375"/>
      <c r="T28" s="375"/>
      <c r="U28" s="375"/>
      <c r="V28" s="350">
        <v>182000</v>
      </c>
      <c r="W28" s="351"/>
      <c r="X28" s="351"/>
      <c r="Y28" s="351"/>
      <c r="Z28" s="351"/>
      <c r="AA28" s="351"/>
      <c r="AB28" s="351"/>
      <c r="AC28" s="351"/>
      <c r="AD28" s="351"/>
      <c r="AE28" s="351"/>
      <c r="AF28" s="351"/>
      <c r="AG28" s="351"/>
      <c r="AH28" s="351"/>
      <c r="AI28" s="352"/>
    </row>
    <row r="29" spans="1:35" ht="12.95" customHeight="1" thickBot="1" x14ac:dyDescent="0.2">
      <c r="A29" s="445"/>
      <c r="B29" s="376"/>
      <c r="C29" s="376"/>
      <c r="D29" s="376"/>
      <c r="E29" s="397">
        <v>617</v>
      </c>
      <c r="F29" s="397"/>
      <c r="G29" s="397"/>
      <c r="H29" s="398"/>
      <c r="I29" s="398"/>
      <c r="J29" s="398"/>
      <c r="K29" s="399"/>
      <c r="L29" s="399"/>
      <c r="M29" s="399"/>
      <c r="N29" s="397">
        <f>SUM(E29:M29)</f>
        <v>617</v>
      </c>
      <c r="O29" s="400"/>
      <c r="P29" s="400"/>
      <c r="Q29" s="376"/>
      <c r="R29" s="376"/>
      <c r="S29" s="376"/>
      <c r="T29" s="376"/>
      <c r="U29" s="376"/>
      <c r="V29" s="353"/>
      <c r="W29" s="354"/>
      <c r="X29" s="354"/>
      <c r="Y29" s="354"/>
      <c r="Z29" s="354"/>
      <c r="AA29" s="354"/>
      <c r="AB29" s="354"/>
      <c r="AC29" s="354"/>
      <c r="AD29" s="354"/>
      <c r="AE29" s="354"/>
      <c r="AF29" s="354"/>
      <c r="AG29" s="354"/>
      <c r="AH29" s="354"/>
      <c r="AI29" s="355"/>
    </row>
    <row r="30" spans="1:35" ht="18" customHeight="1" thickTop="1" x14ac:dyDescent="0.15">
      <c r="A30" s="357" t="s">
        <v>55</v>
      </c>
      <c r="B30" s="357"/>
      <c r="C30" s="357"/>
      <c r="D30" s="357"/>
      <c r="E30" s="357"/>
      <c r="F30" s="357"/>
      <c r="G30" s="357"/>
      <c r="H30" s="357"/>
      <c r="I30" s="357"/>
      <c r="J30" s="357" t="s">
        <v>56</v>
      </c>
      <c r="K30" s="357"/>
      <c r="L30" s="357"/>
      <c r="M30" s="357"/>
      <c r="N30" s="357"/>
      <c r="O30" s="357"/>
      <c r="P30" s="357"/>
      <c r="Q30" s="357"/>
      <c r="R30" s="357"/>
      <c r="S30" s="357"/>
      <c r="T30" s="357"/>
      <c r="U30" s="357"/>
      <c r="V30" s="357"/>
      <c r="W30" s="357" t="s">
        <v>57</v>
      </c>
      <c r="X30" s="357"/>
      <c r="Y30" s="357"/>
      <c r="Z30" s="357"/>
      <c r="AA30" s="357"/>
      <c r="AB30" s="357"/>
      <c r="AC30" s="357"/>
      <c r="AD30" s="357"/>
      <c r="AE30" s="357"/>
      <c r="AF30" s="357"/>
      <c r="AG30" s="357"/>
      <c r="AH30" s="357"/>
      <c r="AI30" s="357"/>
    </row>
    <row r="31" spans="1:35" s="12" customFormat="1" ht="12.95" customHeight="1" x14ac:dyDescent="0.15">
      <c r="A31" s="336" t="s">
        <v>17</v>
      </c>
      <c r="B31" s="336"/>
      <c r="C31" s="336"/>
      <c r="D31" s="336" t="s">
        <v>50</v>
      </c>
      <c r="E31" s="336"/>
      <c r="F31" s="336"/>
      <c r="G31" s="336" t="s">
        <v>51</v>
      </c>
      <c r="H31" s="336"/>
      <c r="I31" s="336"/>
      <c r="J31" s="336" t="s">
        <v>52</v>
      </c>
      <c r="K31" s="336"/>
      <c r="L31" s="336"/>
      <c r="M31" s="336" t="s">
        <v>53</v>
      </c>
      <c r="N31" s="336"/>
      <c r="O31" s="336" t="s">
        <v>50</v>
      </c>
      <c r="P31" s="336"/>
      <c r="Q31" s="343" t="s">
        <v>54</v>
      </c>
      <c r="R31" s="343"/>
      <c r="S31" s="343"/>
      <c r="T31" s="336" t="s">
        <v>1</v>
      </c>
      <c r="U31" s="336"/>
      <c r="V31" s="336"/>
      <c r="W31" s="336" t="s">
        <v>52</v>
      </c>
      <c r="X31" s="336"/>
      <c r="Y31" s="336"/>
      <c r="Z31" s="336" t="s">
        <v>53</v>
      </c>
      <c r="AA31" s="336"/>
      <c r="AB31" s="336" t="s">
        <v>50</v>
      </c>
      <c r="AC31" s="336"/>
      <c r="AD31" s="336" t="s">
        <v>54</v>
      </c>
      <c r="AE31" s="336"/>
      <c r="AF31" s="336"/>
      <c r="AG31" s="336" t="s">
        <v>1</v>
      </c>
      <c r="AH31" s="336"/>
      <c r="AI31" s="336"/>
    </row>
    <row r="32" spans="1:35" s="12" customFormat="1" ht="12.95" customHeight="1" x14ac:dyDescent="0.15">
      <c r="A32" s="367" t="s">
        <v>66</v>
      </c>
      <c r="B32" s="369" t="s">
        <v>19</v>
      </c>
      <c r="C32" s="369"/>
      <c r="D32" s="373"/>
      <c r="E32" s="373"/>
      <c r="F32" s="373"/>
      <c r="G32" s="387" t="s">
        <v>6</v>
      </c>
      <c r="H32" s="387"/>
      <c r="I32" s="387"/>
      <c r="J32" s="315" t="s">
        <v>100</v>
      </c>
      <c r="K32" s="316"/>
      <c r="L32" s="317"/>
      <c r="M32" s="315" t="s">
        <v>233</v>
      </c>
      <c r="N32" s="317"/>
      <c r="O32" s="374"/>
      <c r="P32" s="374"/>
      <c r="Q32" s="387" t="s">
        <v>67</v>
      </c>
      <c r="R32" s="387"/>
      <c r="S32" s="387"/>
      <c r="T32" s="387" t="s">
        <v>6</v>
      </c>
      <c r="U32" s="387"/>
      <c r="V32" s="387"/>
      <c r="W32" s="315" t="s">
        <v>100</v>
      </c>
      <c r="X32" s="316"/>
      <c r="Y32" s="317"/>
      <c r="Z32" s="315" t="s">
        <v>233</v>
      </c>
      <c r="AA32" s="317"/>
      <c r="AB32" s="374"/>
      <c r="AC32" s="374"/>
      <c r="AD32" s="329" t="s">
        <v>67</v>
      </c>
      <c r="AE32" s="329"/>
      <c r="AF32" s="329"/>
      <c r="AG32" s="329" t="s">
        <v>6</v>
      </c>
      <c r="AH32" s="329"/>
      <c r="AI32" s="329"/>
    </row>
    <row r="33" spans="1:35" s="12" customFormat="1" ht="12.95" customHeight="1" x14ac:dyDescent="0.15">
      <c r="A33" s="367"/>
      <c r="B33" s="369"/>
      <c r="C33" s="369"/>
      <c r="D33" s="374">
        <v>166</v>
      </c>
      <c r="E33" s="374"/>
      <c r="F33" s="374"/>
      <c r="G33" s="330">
        <v>24900</v>
      </c>
      <c r="H33" s="330"/>
      <c r="I33" s="330"/>
      <c r="J33" s="318"/>
      <c r="K33" s="319"/>
      <c r="L33" s="320"/>
      <c r="M33" s="318"/>
      <c r="N33" s="320"/>
      <c r="O33" s="374">
        <v>130</v>
      </c>
      <c r="P33" s="374"/>
      <c r="Q33" s="330">
        <v>162700</v>
      </c>
      <c r="R33" s="330"/>
      <c r="S33" s="330"/>
      <c r="T33" s="330">
        <v>21151</v>
      </c>
      <c r="U33" s="330"/>
      <c r="V33" s="330"/>
      <c r="W33" s="318"/>
      <c r="X33" s="319"/>
      <c r="Y33" s="320"/>
      <c r="Z33" s="318"/>
      <c r="AA33" s="320"/>
      <c r="AB33" s="374">
        <v>130</v>
      </c>
      <c r="AC33" s="374"/>
      <c r="AD33" s="330">
        <v>154600</v>
      </c>
      <c r="AE33" s="330"/>
      <c r="AF33" s="330"/>
      <c r="AG33" s="330">
        <v>20098</v>
      </c>
      <c r="AH33" s="330"/>
      <c r="AI33" s="330"/>
    </row>
    <row r="34" spans="1:35" s="12" customFormat="1" ht="12.95" customHeight="1" x14ac:dyDescent="0.15">
      <c r="A34" s="367"/>
      <c r="B34" s="321" t="s">
        <v>20</v>
      </c>
      <c r="C34" s="321"/>
      <c r="D34" s="322"/>
      <c r="E34" s="322"/>
      <c r="F34" s="322"/>
      <c r="G34" s="243"/>
      <c r="H34" s="243"/>
      <c r="I34" s="243"/>
      <c r="J34" s="315" t="s">
        <v>234</v>
      </c>
      <c r="K34" s="316"/>
      <c r="L34" s="317"/>
      <c r="M34" s="315" t="s">
        <v>235</v>
      </c>
      <c r="N34" s="317"/>
      <c r="O34" s="322"/>
      <c r="P34" s="322"/>
      <c r="Q34" s="243"/>
      <c r="R34" s="243"/>
      <c r="S34" s="243"/>
      <c r="T34" s="243"/>
      <c r="U34" s="243"/>
      <c r="V34" s="243"/>
      <c r="W34" s="315" t="s">
        <v>234</v>
      </c>
      <c r="X34" s="316"/>
      <c r="Y34" s="317"/>
      <c r="Z34" s="315" t="s">
        <v>235</v>
      </c>
      <c r="AA34" s="317"/>
      <c r="AB34" s="322"/>
      <c r="AC34" s="322"/>
      <c r="AD34" s="243"/>
      <c r="AE34" s="243"/>
      <c r="AF34" s="243"/>
      <c r="AG34" s="243"/>
      <c r="AH34" s="243"/>
      <c r="AI34" s="243"/>
    </row>
    <row r="35" spans="1:35" s="12" customFormat="1" ht="12.95" customHeight="1" x14ac:dyDescent="0.15">
      <c r="A35" s="367"/>
      <c r="B35" s="250"/>
      <c r="C35" s="250"/>
      <c r="D35" s="323">
        <v>456</v>
      </c>
      <c r="E35" s="323"/>
      <c r="F35" s="323"/>
      <c r="G35" s="244">
        <v>68400</v>
      </c>
      <c r="H35" s="244"/>
      <c r="I35" s="244"/>
      <c r="J35" s="318"/>
      <c r="K35" s="319"/>
      <c r="L35" s="320"/>
      <c r="M35" s="318"/>
      <c r="N35" s="320"/>
      <c r="O35" s="323">
        <v>487</v>
      </c>
      <c r="P35" s="323"/>
      <c r="Q35" s="244">
        <v>195300</v>
      </c>
      <c r="R35" s="244"/>
      <c r="S35" s="244"/>
      <c r="T35" s="244">
        <v>95111</v>
      </c>
      <c r="U35" s="244"/>
      <c r="V35" s="244"/>
      <c r="W35" s="318"/>
      <c r="X35" s="319"/>
      <c r="Y35" s="320"/>
      <c r="Z35" s="318"/>
      <c r="AA35" s="320"/>
      <c r="AB35" s="323">
        <v>487</v>
      </c>
      <c r="AC35" s="323"/>
      <c r="AD35" s="244">
        <v>182100</v>
      </c>
      <c r="AE35" s="244"/>
      <c r="AF35" s="244"/>
      <c r="AG35" s="244">
        <v>88682</v>
      </c>
      <c r="AH35" s="244"/>
      <c r="AI35" s="244"/>
    </row>
    <row r="36" spans="1:35" s="12" customFormat="1" ht="12.95" customHeight="1" x14ac:dyDescent="0.15">
      <c r="A36" s="367"/>
      <c r="B36" s="370" t="s">
        <v>47</v>
      </c>
      <c r="C36" s="370"/>
      <c r="D36" s="241"/>
      <c r="E36" s="241"/>
      <c r="F36" s="241"/>
      <c r="G36" s="243"/>
      <c r="H36" s="243"/>
      <c r="I36" s="243"/>
      <c r="J36" s="388"/>
      <c r="K36" s="392"/>
      <c r="L36" s="389"/>
      <c r="M36" s="388"/>
      <c r="N36" s="389"/>
      <c r="O36" s="241"/>
      <c r="P36" s="241"/>
      <c r="Q36" s="394"/>
      <c r="R36" s="394"/>
      <c r="S36" s="394"/>
      <c r="T36" s="243"/>
      <c r="U36" s="243"/>
      <c r="V36" s="243"/>
      <c r="W36" s="241"/>
      <c r="X36" s="241"/>
      <c r="Y36" s="241"/>
      <c r="Z36" s="241"/>
      <c r="AA36" s="241"/>
      <c r="AB36" s="241"/>
      <c r="AC36" s="241"/>
      <c r="AD36" s="334"/>
      <c r="AE36" s="334"/>
      <c r="AF36" s="334"/>
      <c r="AG36" s="331">
        <v>16404</v>
      </c>
      <c r="AH36" s="331"/>
      <c r="AI36" s="331"/>
    </row>
    <row r="37" spans="1:35" s="12" customFormat="1" ht="12.95" customHeight="1" x14ac:dyDescent="0.15">
      <c r="A37" s="367"/>
      <c r="B37" s="371"/>
      <c r="C37" s="371"/>
      <c r="D37" s="242"/>
      <c r="E37" s="242"/>
      <c r="F37" s="242"/>
      <c r="G37" s="244">
        <v>19800</v>
      </c>
      <c r="H37" s="244"/>
      <c r="I37" s="244"/>
      <c r="J37" s="390"/>
      <c r="K37" s="393"/>
      <c r="L37" s="391"/>
      <c r="M37" s="390"/>
      <c r="N37" s="391"/>
      <c r="O37" s="242"/>
      <c r="P37" s="242"/>
      <c r="Q37" s="395"/>
      <c r="R37" s="395"/>
      <c r="S37" s="395"/>
      <c r="T37" s="244">
        <v>17800</v>
      </c>
      <c r="U37" s="244"/>
      <c r="V37" s="244"/>
      <c r="W37" s="242"/>
      <c r="X37" s="242"/>
      <c r="Y37" s="242"/>
      <c r="Z37" s="242"/>
      <c r="AA37" s="242"/>
      <c r="AB37" s="242"/>
      <c r="AC37" s="242"/>
      <c r="AD37" s="335"/>
      <c r="AE37" s="335"/>
      <c r="AF37" s="335"/>
      <c r="AG37" s="332">
        <v>16922</v>
      </c>
      <c r="AH37" s="332"/>
      <c r="AI37" s="332"/>
    </row>
    <row r="38" spans="1:35" s="12" customFormat="1" ht="12.95" customHeight="1" x14ac:dyDescent="0.15">
      <c r="A38" s="367"/>
      <c r="B38" s="369" t="s">
        <v>3</v>
      </c>
      <c r="C38" s="369"/>
      <c r="D38" s="334"/>
      <c r="E38" s="334"/>
      <c r="F38" s="334"/>
      <c r="G38" s="330"/>
      <c r="H38" s="330"/>
      <c r="I38" s="330"/>
      <c r="J38" s="334"/>
      <c r="K38" s="334"/>
      <c r="L38" s="334"/>
      <c r="M38" s="334"/>
      <c r="N38" s="334"/>
      <c r="O38" s="334"/>
      <c r="P38" s="334"/>
      <c r="Q38" s="394"/>
      <c r="R38" s="394"/>
      <c r="S38" s="394"/>
      <c r="T38" s="330"/>
      <c r="U38" s="330"/>
      <c r="V38" s="330"/>
      <c r="W38" s="334"/>
      <c r="X38" s="334"/>
      <c r="Y38" s="334"/>
      <c r="Z38" s="334"/>
      <c r="AA38" s="334"/>
      <c r="AB38" s="334"/>
      <c r="AC38" s="334"/>
      <c r="AD38" s="334"/>
      <c r="AE38" s="334"/>
      <c r="AF38" s="334"/>
      <c r="AG38" s="333">
        <v>125184</v>
      </c>
      <c r="AH38" s="333"/>
      <c r="AI38" s="333"/>
    </row>
    <row r="39" spans="1:35" s="12" customFormat="1" ht="12.95" customHeight="1" x14ac:dyDescent="0.15">
      <c r="A39" s="368"/>
      <c r="B39" s="250"/>
      <c r="C39" s="250"/>
      <c r="D39" s="335"/>
      <c r="E39" s="335"/>
      <c r="F39" s="335"/>
      <c r="G39" s="372">
        <f>SUM(G33:I37)</f>
        <v>113100</v>
      </c>
      <c r="H39" s="372"/>
      <c r="I39" s="372"/>
      <c r="J39" s="335"/>
      <c r="K39" s="335"/>
      <c r="L39" s="335"/>
      <c r="M39" s="335"/>
      <c r="N39" s="335"/>
      <c r="O39" s="335"/>
      <c r="P39" s="335"/>
      <c r="Q39" s="395"/>
      <c r="R39" s="395"/>
      <c r="S39" s="395"/>
      <c r="T39" s="244">
        <f>SUM(T33:V37)</f>
        <v>134062</v>
      </c>
      <c r="U39" s="244"/>
      <c r="V39" s="244"/>
      <c r="W39" s="335"/>
      <c r="X39" s="335"/>
      <c r="Y39" s="335"/>
      <c r="Z39" s="335"/>
      <c r="AA39" s="335"/>
      <c r="AB39" s="335"/>
      <c r="AC39" s="335"/>
      <c r="AD39" s="335"/>
      <c r="AE39" s="335"/>
      <c r="AF39" s="335"/>
      <c r="AG39" s="332">
        <v>125702</v>
      </c>
      <c r="AH39" s="332"/>
      <c r="AI39" s="332"/>
    </row>
    <row r="40" spans="1:35" s="12" customFormat="1" ht="27.95" customHeight="1" x14ac:dyDescent="0.15">
      <c r="A40" s="336" t="s">
        <v>17</v>
      </c>
      <c r="B40" s="336"/>
      <c r="C40" s="336"/>
      <c r="D40" s="337" t="s">
        <v>68</v>
      </c>
      <c r="E40" s="338"/>
      <c r="F40" s="339"/>
      <c r="G40" s="340" t="s">
        <v>51</v>
      </c>
      <c r="H40" s="341"/>
      <c r="I40" s="342"/>
      <c r="J40" s="239" t="s">
        <v>69</v>
      </c>
      <c r="K40" s="240"/>
      <c r="L40" s="240"/>
      <c r="M40" s="240"/>
      <c r="N40" s="240"/>
      <c r="O40" s="240"/>
      <c r="P40" s="240"/>
      <c r="Q40" s="336" t="s">
        <v>70</v>
      </c>
      <c r="R40" s="336"/>
      <c r="S40" s="336"/>
      <c r="T40" s="343" t="s">
        <v>1</v>
      </c>
      <c r="U40" s="343"/>
      <c r="V40" s="343"/>
      <c r="W40" s="239" t="s">
        <v>69</v>
      </c>
      <c r="X40" s="240"/>
      <c r="Y40" s="240"/>
      <c r="Z40" s="240"/>
      <c r="AA40" s="240"/>
      <c r="AB40" s="240"/>
      <c r="AC40" s="240"/>
      <c r="AD40" s="336" t="s">
        <v>70</v>
      </c>
      <c r="AE40" s="336"/>
      <c r="AF40" s="336"/>
      <c r="AG40" s="336" t="s">
        <v>1</v>
      </c>
      <c r="AH40" s="336"/>
      <c r="AI40" s="336"/>
    </row>
    <row r="41" spans="1:35" s="12" customFormat="1" ht="12.95" customHeight="1" x14ac:dyDescent="0.15">
      <c r="A41" s="321" t="s">
        <v>48</v>
      </c>
      <c r="B41" s="321"/>
      <c r="C41" s="321"/>
      <c r="D41" s="327" t="s">
        <v>98</v>
      </c>
      <c r="E41" s="322"/>
      <c r="F41" s="322"/>
      <c r="G41" s="328" t="s">
        <v>6</v>
      </c>
      <c r="H41" s="328"/>
      <c r="I41" s="328"/>
      <c r="J41" s="315" t="s">
        <v>101</v>
      </c>
      <c r="K41" s="316"/>
      <c r="L41" s="316"/>
      <c r="M41" s="316"/>
      <c r="N41" s="316"/>
      <c r="O41" s="316"/>
      <c r="P41" s="317"/>
      <c r="Q41" s="241"/>
      <c r="R41" s="241"/>
      <c r="S41" s="241"/>
      <c r="T41" s="328" t="s">
        <v>6</v>
      </c>
      <c r="U41" s="328"/>
      <c r="V41" s="328"/>
      <c r="W41" s="315" t="s">
        <v>101</v>
      </c>
      <c r="X41" s="316"/>
      <c r="Y41" s="316"/>
      <c r="Z41" s="316"/>
      <c r="AA41" s="316"/>
      <c r="AB41" s="316"/>
      <c r="AC41" s="317"/>
      <c r="AD41" s="241"/>
      <c r="AE41" s="241"/>
      <c r="AF41" s="241"/>
      <c r="AG41" s="245" t="s">
        <v>6</v>
      </c>
      <c r="AH41" s="245"/>
      <c r="AI41" s="245"/>
    </row>
    <row r="42" spans="1:35" s="12" customFormat="1" ht="12.95" customHeight="1" x14ac:dyDescent="0.15">
      <c r="A42" s="250" t="s">
        <v>71</v>
      </c>
      <c r="B42" s="250"/>
      <c r="C42" s="250"/>
      <c r="D42" s="323"/>
      <c r="E42" s="323"/>
      <c r="F42" s="323"/>
      <c r="G42" s="244">
        <v>6000</v>
      </c>
      <c r="H42" s="244"/>
      <c r="I42" s="244"/>
      <c r="J42" s="318"/>
      <c r="K42" s="319"/>
      <c r="L42" s="319"/>
      <c r="M42" s="319"/>
      <c r="N42" s="319"/>
      <c r="O42" s="319"/>
      <c r="P42" s="320"/>
      <c r="Q42" s="242"/>
      <c r="R42" s="242"/>
      <c r="S42" s="242"/>
      <c r="T42" s="297">
        <v>5905</v>
      </c>
      <c r="U42" s="298"/>
      <c r="V42" s="299"/>
      <c r="W42" s="318"/>
      <c r="X42" s="319"/>
      <c r="Y42" s="319"/>
      <c r="Z42" s="319"/>
      <c r="AA42" s="319"/>
      <c r="AB42" s="319"/>
      <c r="AC42" s="320"/>
      <c r="AD42" s="242"/>
      <c r="AE42" s="242"/>
      <c r="AF42" s="242"/>
      <c r="AG42" s="244">
        <v>5905</v>
      </c>
      <c r="AH42" s="244"/>
      <c r="AI42" s="244"/>
    </row>
    <row r="43" spans="1:35" s="12" customFormat="1" ht="12.95" customHeight="1" x14ac:dyDescent="0.15">
      <c r="A43" s="321" t="s">
        <v>72</v>
      </c>
      <c r="B43" s="321"/>
      <c r="C43" s="321"/>
      <c r="D43" s="322"/>
      <c r="E43" s="322"/>
      <c r="F43" s="322"/>
      <c r="G43" s="243"/>
      <c r="H43" s="243"/>
      <c r="I43" s="243"/>
      <c r="J43" s="322"/>
      <c r="K43" s="322"/>
      <c r="L43" s="322"/>
      <c r="M43" s="322"/>
      <c r="N43" s="322"/>
      <c r="O43" s="322"/>
      <c r="P43" s="322"/>
      <c r="Q43" s="241"/>
      <c r="R43" s="241"/>
      <c r="S43" s="241"/>
      <c r="T43" s="243"/>
      <c r="U43" s="243"/>
      <c r="V43" s="243"/>
      <c r="W43" s="322"/>
      <c r="X43" s="322"/>
      <c r="Y43" s="322"/>
      <c r="Z43" s="322"/>
      <c r="AA43" s="322"/>
      <c r="AB43" s="322"/>
      <c r="AC43" s="322"/>
      <c r="AD43" s="241"/>
      <c r="AE43" s="241"/>
      <c r="AF43" s="241"/>
      <c r="AG43" s="243"/>
      <c r="AH43" s="243"/>
      <c r="AI43" s="243"/>
    </row>
    <row r="44" spans="1:35" s="12" customFormat="1" ht="12.95" customHeight="1" x14ac:dyDescent="0.15">
      <c r="A44" s="250"/>
      <c r="B44" s="250"/>
      <c r="C44" s="250"/>
      <c r="D44" s="323"/>
      <c r="E44" s="323"/>
      <c r="F44" s="323"/>
      <c r="G44" s="244">
        <v>5000</v>
      </c>
      <c r="H44" s="244"/>
      <c r="I44" s="244"/>
      <c r="J44" s="323"/>
      <c r="K44" s="323"/>
      <c r="L44" s="323"/>
      <c r="M44" s="323"/>
      <c r="N44" s="323"/>
      <c r="O44" s="323"/>
      <c r="P44" s="323"/>
      <c r="Q44" s="242"/>
      <c r="R44" s="242"/>
      <c r="S44" s="242"/>
      <c r="T44" s="244">
        <v>3834</v>
      </c>
      <c r="U44" s="244"/>
      <c r="V44" s="244"/>
      <c r="W44" s="323"/>
      <c r="X44" s="323"/>
      <c r="Y44" s="323"/>
      <c r="Z44" s="323"/>
      <c r="AA44" s="323"/>
      <c r="AB44" s="323"/>
      <c r="AC44" s="323"/>
      <c r="AD44" s="242"/>
      <c r="AE44" s="242"/>
      <c r="AF44" s="242"/>
      <c r="AG44" s="244">
        <v>3834</v>
      </c>
      <c r="AH44" s="244"/>
      <c r="AI44" s="244"/>
    </row>
    <row r="45" spans="1:35" s="12" customFormat="1" ht="12.95" customHeight="1" x14ac:dyDescent="0.15">
      <c r="A45" s="321" t="s">
        <v>73</v>
      </c>
      <c r="B45" s="321"/>
      <c r="C45" s="321"/>
      <c r="D45" s="322" t="s">
        <v>99</v>
      </c>
      <c r="E45" s="322"/>
      <c r="F45" s="322"/>
      <c r="G45" s="243"/>
      <c r="H45" s="243"/>
      <c r="I45" s="243"/>
      <c r="J45" s="315" t="s">
        <v>102</v>
      </c>
      <c r="K45" s="316"/>
      <c r="L45" s="316"/>
      <c r="M45" s="316"/>
      <c r="N45" s="316"/>
      <c r="O45" s="316"/>
      <c r="P45" s="317"/>
      <c r="Q45" s="241"/>
      <c r="R45" s="241"/>
      <c r="S45" s="241"/>
      <c r="T45" s="243"/>
      <c r="U45" s="243"/>
      <c r="V45" s="243"/>
      <c r="W45" s="315" t="s">
        <v>102</v>
      </c>
      <c r="X45" s="316"/>
      <c r="Y45" s="316"/>
      <c r="Z45" s="316"/>
      <c r="AA45" s="316"/>
      <c r="AB45" s="316"/>
      <c r="AC45" s="317"/>
      <c r="AD45" s="241"/>
      <c r="AE45" s="241"/>
      <c r="AF45" s="241"/>
      <c r="AG45" s="243"/>
      <c r="AH45" s="243"/>
      <c r="AI45" s="243"/>
    </row>
    <row r="46" spans="1:35" s="12" customFormat="1" ht="12.95" customHeight="1" x14ac:dyDescent="0.15">
      <c r="A46" s="250"/>
      <c r="B46" s="250"/>
      <c r="C46" s="250"/>
      <c r="D46" s="323"/>
      <c r="E46" s="323"/>
      <c r="F46" s="323"/>
      <c r="G46" s="244">
        <v>1500</v>
      </c>
      <c r="H46" s="244"/>
      <c r="I46" s="244"/>
      <c r="J46" s="318"/>
      <c r="K46" s="319"/>
      <c r="L46" s="319"/>
      <c r="M46" s="319"/>
      <c r="N46" s="319"/>
      <c r="O46" s="319"/>
      <c r="P46" s="320"/>
      <c r="Q46" s="242"/>
      <c r="R46" s="242"/>
      <c r="S46" s="242"/>
      <c r="T46" s="244">
        <v>1256</v>
      </c>
      <c r="U46" s="244"/>
      <c r="V46" s="244"/>
      <c r="W46" s="318"/>
      <c r="X46" s="319"/>
      <c r="Y46" s="319"/>
      <c r="Z46" s="319"/>
      <c r="AA46" s="319"/>
      <c r="AB46" s="319"/>
      <c r="AC46" s="320"/>
      <c r="AD46" s="242"/>
      <c r="AE46" s="242"/>
      <c r="AF46" s="242"/>
      <c r="AG46" s="244">
        <v>1256</v>
      </c>
      <c r="AH46" s="244"/>
      <c r="AI46" s="244"/>
    </row>
    <row r="47" spans="1:35" s="12" customFormat="1" ht="12.95" customHeight="1" x14ac:dyDescent="0.15">
      <c r="A47" s="285" t="s">
        <v>49</v>
      </c>
      <c r="B47" s="286"/>
      <c r="C47" s="287"/>
      <c r="D47" s="306">
        <f>SUM(G39:I46)</f>
        <v>125600</v>
      </c>
      <c r="E47" s="307"/>
      <c r="F47" s="307"/>
      <c r="G47" s="307"/>
      <c r="H47" s="307"/>
      <c r="I47" s="308"/>
      <c r="J47" s="303" t="s">
        <v>74</v>
      </c>
      <c r="K47" s="285" t="s">
        <v>75</v>
      </c>
      <c r="L47" s="286"/>
      <c r="M47" s="286"/>
      <c r="N47" s="286"/>
      <c r="O47" s="286"/>
      <c r="P47" s="287"/>
      <c r="Q47" s="294">
        <f>SUM(T41:V46)+T39</f>
        <v>145057</v>
      </c>
      <c r="R47" s="295"/>
      <c r="S47" s="295"/>
      <c r="T47" s="295"/>
      <c r="U47" s="295"/>
      <c r="V47" s="296"/>
      <c r="W47" s="303" t="s">
        <v>74</v>
      </c>
      <c r="X47" s="285" t="s">
        <v>75</v>
      </c>
      <c r="Y47" s="286"/>
      <c r="Z47" s="286"/>
      <c r="AA47" s="286"/>
      <c r="AB47" s="286"/>
      <c r="AC47" s="287"/>
      <c r="AD47" s="291">
        <v>136179</v>
      </c>
      <c r="AE47" s="292"/>
      <c r="AF47" s="292"/>
      <c r="AG47" s="292"/>
      <c r="AH47" s="292"/>
      <c r="AI47" s="293"/>
    </row>
    <row r="48" spans="1:35" s="12" customFormat="1" ht="12.95" customHeight="1" x14ac:dyDescent="0.15">
      <c r="A48" s="269"/>
      <c r="B48" s="270"/>
      <c r="C48" s="271"/>
      <c r="D48" s="309"/>
      <c r="E48" s="310"/>
      <c r="F48" s="310"/>
      <c r="G48" s="310"/>
      <c r="H48" s="310"/>
      <c r="I48" s="311"/>
      <c r="J48" s="304"/>
      <c r="K48" s="272"/>
      <c r="L48" s="273"/>
      <c r="M48" s="273"/>
      <c r="N48" s="273"/>
      <c r="O48" s="273"/>
      <c r="P48" s="274"/>
      <c r="Q48" s="297"/>
      <c r="R48" s="298"/>
      <c r="S48" s="298"/>
      <c r="T48" s="298"/>
      <c r="U48" s="298"/>
      <c r="V48" s="299"/>
      <c r="W48" s="304"/>
      <c r="X48" s="272"/>
      <c r="Y48" s="273"/>
      <c r="Z48" s="273"/>
      <c r="AA48" s="273"/>
      <c r="AB48" s="273"/>
      <c r="AC48" s="274"/>
      <c r="AD48" s="263">
        <v>136697</v>
      </c>
      <c r="AE48" s="264"/>
      <c r="AF48" s="264"/>
      <c r="AG48" s="264"/>
      <c r="AH48" s="264"/>
      <c r="AI48" s="265"/>
    </row>
    <row r="49" spans="1:35" s="12" customFormat="1" ht="12.95" customHeight="1" x14ac:dyDescent="0.15">
      <c r="A49" s="269"/>
      <c r="B49" s="270"/>
      <c r="C49" s="271"/>
      <c r="D49" s="309"/>
      <c r="E49" s="310"/>
      <c r="F49" s="310"/>
      <c r="G49" s="310"/>
      <c r="H49" s="310"/>
      <c r="I49" s="311"/>
      <c r="J49" s="304"/>
      <c r="K49" s="285" t="s">
        <v>76</v>
      </c>
      <c r="L49" s="286"/>
      <c r="M49" s="286"/>
      <c r="N49" s="286"/>
      <c r="O49" s="286"/>
      <c r="P49" s="287"/>
      <c r="Q49" s="294">
        <v>1450</v>
      </c>
      <c r="R49" s="295"/>
      <c r="S49" s="295"/>
      <c r="T49" s="295"/>
      <c r="U49" s="295"/>
      <c r="V49" s="296"/>
      <c r="W49" s="304"/>
      <c r="X49" s="285" t="s">
        <v>76</v>
      </c>
      <c r="Y49" s="286"/>
      <c r="Z49" s="286"/>
      <c r="AA49" s="286"/>
      <c r="AB49" s="286"/>
      <c r="AC49" s="287"/>
      <c r="AD49" s="291">
        <v>1361</v>
      </c>
      <c r="AE49" s="292"/>
      <c r="AF49" s="292"/>
      <c r="AG49" s="292"/>
      <c r="AH49" s="292"/>
      <c r="AI49" s="293"/>
    </row>
    <row r="50" spans="1:35" s="12" customFormat="1" ht="12.95" customHeight="1" x14ac:dyDescent="0.15">
      <c r="A50" s="269"/>
      <c r="B50" s="270"/>
      <c r="C50" s="271"/>
      <c r="D50" s="309"/>
      <c r="E50" s="310"/>
      <c r="F50" s="310"/>
      <c r="G50" s="310"/>
      <c r="H50" s="310"/>
      <c r="I50" s="311"/>
      <c r="J50" s="304"/>
      <c r="K50" s="272"/>
      <c r="L50" s="273"/>
      <c r="M50" s="273"/>
      <c r="N50" s="273"/>
      <c r="O50" s="273"/>
      <c r="P50" s="274"/>
      <c r="Q50" s="297"/>
      <c r="R50" s="298"/>
      <c r="S50" s="298"/>
      <c r="T50" s="298"/>
      <c r="U50" s="298"/>
      <c r="V50" s="299"/>
      <c r="W50" s="304"/>
      <c r="X50" s="272"/>
      <c r="Y50" s="273"/>
      <c r="Z50" s="273"/>
      <c r="AA50" s="273"/>
      <c r="AB50" s="273"/>
      <c r="AC50" s="274"/>
      <c r="AD50" s="263">
        <v>1366</v>
      </c>
      <c r="AE50" s="264"/>
      <c r="AF50" s="264"/>
      <c r="AG50" s="264"/>
      <c r="AH50" s="264"/>
      <c r="AI50" s="265"/>
    </row>
    <row r="51" spans="1:35" s="12" customFormat="1" ht="12.95" customHeight="1" x14ac:dyDescent="0.15">
      <c r="A51" s="269"/>
      <c r="B51" s="270"/>
      <c r="C51" s="271"/>
      <c r="D51" s="309"/>
      <c r="E51" s="310"/>
      <c r="F51" s="310"/>
      <c r="G51" s="310"/>
      <c r="H51" s="310"/>
      <c r="I51" s="311"/>
      <c r="J51" s="304"/>
      <c r="K51" s="285" t="s">
        <v>3</v>
      </c>
      <c r="L51" s="286"/>
      <c r="M51" s="286"/>
      <c r="N51" s="286"/>
      <c r="O51" s="286"/>
      <c r="P51" s="287"/>
      <c r="Q51" s="294">
        <f>SUM(Q47:V50)</f>
        <v>146507</v>
      </c>
      <c r="R51" s="295"/>
      <c r="S51" s="295"/>
      <c r="T51" s="295"/>
      <c r="U51" s="295"/>
      <c r="V51" s="296"/>
      <c r="W51" s="304"/>
      <c r="X51" s="285" t="s">
        <v>3</v>
      </c>
      <c r="Y51" s="286"/>
      <c r="Z51" s="286"/>
      <c r="AA51" s="286"/>
      <c r="AB51" s="286"/>
      <c r="AC51" s="287"/>
      <c r="AD51" s="291">
        <v>137540</v>
      </c>
      <c r="AE51" s="292"/>
      <c r="AF51" s="292"/>
      <c r="AG51" s="292"/>
      <c r="AH51" s="292"/>
      <c r="AI51" s="293"/>
    </row>
    <row r="52" spans="1:35" s="12" customFormat="1" ht="12.95" customHeight="1" thickBot="1" x14ac:dyDescent="0.2">
      <c r="A52" s="288"/>
      <c r="B52" s="289"/>
      <c r="C52" s="290"/>
      <c r="D52" s="312"/>
      <c r="E52" s="313"/>
      <c r="F52" s="313"/>
      <c r="G52" s="313"/>
      <c r="H52" s="313"/>
      <c r="I52" s="314"/>
      <c r="J52" s="305"/>
      <c r="K52" s="288"/>
      <c r="L52" s="289"/>
      <c r="M52" s="289"/>
      <c r="N52" s="289"/>
      <c r="O52" s="289"/>
      <c r="P52" s="290"/>
      <c r="Q52" s="300"/>
      <c r="R52" s="301"/>
      <c r="S52" s="301"/>
      <c r="T52" s="301"/>
      <c r="U52" s="301"/>
      <c r="V52" s="302"/>
      <c r="W52" s="305"/>
      <c r="X52" s="288"/>
      <c r="Y52" s="289"/>
      <c r="Z52" s="289"/>
      <c r="AA52" s="289"/>
      <c r="AB52" s="289"/>
      <c r="AC52" s="290"/>
      <c r="AD52" s="324">
        <v>138063</v>
      </c>
      <c r="AE52" s="325"/>
      <c r="AF52" s="325"/>
      <c r="AG52" s="325"/>
      <c r="AH52" s="325"/>
      <c r="AI52" s="326"/>
    </row>
    <row r="53" spans="1:35" s="12" customFormat="1" ht="12.95" customHeight="1" thickTop="1" x14ac:dyDescent="0.15">
      <c r="A53" s="266" t="s">
        <v>77</v>
      </c>
      <c r="B53" s="267"/>
      <c r="C53" s="268"/>
      <c r="D53" s="250" t="s">
        <v>81</v>
      </c>
      <c r="E53" s="250"/>
      <c r="F53" s="250"/>
      <c r="G53" s="250"/>
      <c r="H53" s="250"/>
      <c r="I53" s="250"/>
      <c r="J53" s="250" t="s">
        <v>82</v>
      </c>
      <c r="K53" s="250"/>
      <c r="L53" s="250"/>
      <c r="M53" s="250"/>
      <c r="N53" s="250"/>
      <c r="O53" s="250"/>
      <c r="P53" s="250"/>
      <c r="Q53" s="250" t="s">
        <v>85</v>
      </c>
      <c r="R53" s="250"/>
      <c r="S53" s="250"/>
      <c r="T53" s="250"/>
      <c r="U53" s="250"/>
      <c r="V53" s="250"/>
      <c r="W53" s="250" t="s">
        <v>83</v>
      </c>
      <c r="X53" s="250"/>
      <c r="Y53" s="250"/>
      <c r="Z53" s="250"/>
      <c r="AA53" s="250"/>
      <c r="AB53" s="250"/>
      <c r="AC53" s="250"/>
      <c r="AD53" s="250" t="s">
        <v>84</v>
      </c>
      <c r="AE53" s="250"/>
      <c r="AF53" s="250"/>
      <c r="AG53" s="250"/>
      <c r="AH53" s="250"/>
      <c r="AI53" s="250"/>
    </row>
    <row r="54" spans="1:35" s="12" customFormat="1" ht="12.95" customHeight="1" x14ac:dyDescent="0.15">
      <c r="A54" s="269"/>
      <c r="B54" s="270"/>
      <c r="C54" s="271"/>
      <c r="D54" s="276">
        <v>91693</v>
      </c>
      <c r="E54" s="277"/>
      <c r="F54" s="277"/>
      <c r="G54" s="277"/>
      <c r="H54" s="277"/>
      <c r="I54" s="278"/>
      <c r="J54" s="276">
        <v>46021</v>
      </c>
      <c r="K54" s="277"/>
      <c r="L54" s="277"/>
      <c r="M54" s="277"/>
      <c r="N54" s="277"/>
      <c r="O54" s="277"/>
      <c r="P54" s="278"/>
      <c r="Q54" s="276">
        <v>8793</v>
      </c>
      <c r="R54" s="277"/>
      <c r="S54" s="277"/>
      <c r="T54" s="277"/>
      <c r="U54" s="277"/>
      <c r="V54" s="278"/>
      <c r="W54" s="279"/>
      <c r="X54" s="280"/>
      <c r="Y54" s="280"/>
      <c r="Z54" s="280"/>
      <c r="AA54" s="280"/>
      <c r="AB54" s="280"/>
      <c r="AC54" s="281"/>
      <c r="AD54" s="282">
        <f>SUM(D54:V54)</f>
        <v>146507</v>
      </c>
      <c r="AE54" s="283"/>
      <c r="AF54" s="283"/>
      <c r="AG54" s="283"/>
      <c r="AH54" s="283"/>
      <c r="AI54" s="284"/>
    </row>
    <row r="55" spans="1:35" s="12" customFormat="1" ht="12.95" customHeight="1" x14ac:dyDescent="0.15">
      <c r="A55" s="272"/>
      <c r="B55" s="273"/>
      <c r="C55" s="274"/>
      <c r="D55" s="263">
        <v>92042</v>
      </c>
      <c r="E55" s="264"/>
      <c r="F55" s="264"/>
      <c r="G55" s="264"/>
      <c r="H55" s="264"/>
      <c r="I55" s="265"/>
      <c r="J55" s="263">
        <v>46021</v>
      </c>
      <c r="K55" s="264"/>
      <c r="L55" s="264"/>
      <c r="M55" s="264"/>
      <c r="N55" s="264"/>
      <c r="O55" s="264"/>
      <c r="P55" s="265"/>
      <c r="Q55" s="263">
        <v>8444</v>
      </c>
      <c r="R55" s="264"/>
      <c r="S55" s="264"/>
      <c r="T55" s="264"/>
      <c r="U55" s="264"/>
      <c r="V55" s="265"/>
      <c r="W55" s="251"/>
      <c r="X55" s="252"/>
      <c r="Y55" s="252"/>
      <c r="Z55" s="252"/>
      <c r="AA55" s="252"/>
      <c r="AB55" s="252"/>
      <c r="AC55" s="253"/>
      <c r="AD55" s="257">
        <f>SUM(D55:AC55)</f>
        <v>146507</v>
      </c>
      <c r="AE55" s="258"/>
      <c r="AF55" s="258"/>
      <c r="AG55" s="258"/>
      <c r="AH55" s="258"/>
      <c r="AI55" s="259"/>
    </row>
    <row r="56" spans="1:35" s="12" customFormat="1" ht="15" customHeight="1" thickBot="1" x14ac:dyDescent="0.2">
      <c r="A56" s="254" t="s">
        <v>78</v>
      </c>
      <c r="B56" s="255"/>
      <c r="C56" s="256"/>
      <c r="D56" s="275" t="s">
        <v>254</v>
      </c>
      <c r="E56" s="261"/>
      <c r="F56" s="261"/>
      <c r="G56" s="261"/>
      <c r="H56" s="261"/>
      <c r="I56" s="262"/>
      <c r="J56" s="254" t="s">
        <v>79</v>
      </c>
      <c r="K56" s="255"/>
      <c r="L56" s="255"/>
      <c r="M56" s="255"/>
      <c r="N56" s="255"/>
      <c r="O56" s="255"/>
      <c r="P56" s="256"/>
      <c r="Q56" s="275" t="s">
        <v>254</v>
      </c>
      <c r="R56" s="261"/>
      <c r="S56" s="261"/>
      <c r="T56" s="261"/>
      <c r="U56" s="261"/>
      <c r="V56" s="262"/>
      <c r="W56" s="254" t="s">
        <v>80</v>
      </c>
      <c r="X56" s="255"/>
      <c r="Y56" s="255"/>
      <c r="Z56" s="255"/>
      <c r="AA56" s="255"/>
      <c r="AB56" s="255"/>
      <c r="AC56" s="256"/>
      <c r="AD56" s="260" t="s">
        <v>103</v>
      </c>
      <c r="AE56" s="261"/>
      <c r="AF56" s="261"/>
      <c r="AG56" s="261"/>
      <c r="AH56" s="261"/>
      <c r="AI56" s="262"/>
    </row>
    <row r="57" spans="1:35" s="12" customFormat="1" ht="18" customHeight="1" thickTop="1" x14ac:dyDescent="0.15">
      <c r="A57" s="246" t="s">
        <v>86</v>
      </c>
      <c r="B57" s="247"/>
      <c r="C57" s="248"/>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row>
    <row r="58" spans="1:35" s="12" customFormat="1" ht="15" customHeight="1" x14ac:dyDescent="0.15">
      <c r="A58" s="12" t="s">
        <v>87</v>
      </c>
    </row>
    <row r="59" spans="1:35" ht="15" customHeight="1" x14ac:dyDescent="0.15">
      <c r="A59" s="12" t="s">
        <v>88</v>
      </c>
    </row>
    <row r="60" spans="1:35" ht="15" customHeight="1" x14ac:dyDescent="0.15">
      <c r="A60" s="12" t="s">
        <v>218</v>
      </c>
    </row>
  </sheetData>
  <mergeCells count="403">
    <mergeCell ref="S4:U4"/>
    <mergeCell ref="B25:D25"/>
    <mergeCell ref="Q18:U19"/>
    <mergeCell ref="V5:AB5"/>
    <mergeCell ref="AB2:AD2"/>
    <mergeCell ref="AC5:AI5"/>
    <mergeCell ref="AE2:AI2"/>
    <mergeCell ref="Z4:AB4"/>
    <mergeCell ref="AC4:AE4"/>
    <mergeCell ref="AF4:AI4"/>
    <mergeCell ref="Z3:AI3"/>
    <mergeCell ref="L3:U3"/>
    <mergeCell ref="A5:C5"/>
    <mergeCell ref="H5:Q5"/>
    <mergeCell ref="R5:U5"/>
    <mergeCell ref="Q22:U24"/>
    <mergeCell ref="A24:A29"/>
    <mergeCell ref="B26:D27"/>
    <mergeCell ref="B28:D29"/>
    <mergeCell ref="B24:D24"/>
    <mergeCell ref="E16:G16"/>
    <mergeCell ref="E17:G17"/>
    <mergeCell ref="V3:Y3"/>
    <mergeCell ref="V4:Y4"/>
    <mergeCell ref="B12:D13"/>
    <mergeCell ref="N7:P7"/>
    <mergeCell ref="N8:P8"/>
    <mergeCell ref="N9:P9"/>
    <mergeCell ref="H3:K3"/>
    <mergeCell ref="H4:K4"/>
    <mergeCell ref="A4:C4"/>
    <mergeCell ref="A3:C3"/>
    <mergeCell ref="K7:M7"/>
    <mergeCell ref="K8:M8"/>
    <mergeCell ref="K9:M9"/>
    <mergeCell ref="K10:M10"/>
    <mergeCell ref="K11:M11"/>
    <mergeCell ref="K12:M12"/>
    <mergeCell ref="K13:M13"/>
    <mergeCell ref="N11:P11"/>
    <mergeCell ref="M4:N4"/>
    <mergeCell ref="P4:Q4"/>
    <mergeCell ref="N12:P12"/>
    <mergeCell ref="N13:P13"/>
    <mergeCell ref="A21:D21"/>
    <mergeCell ref="A22:D22"/>
    <mergeCell ref="A23:D23"/>
    <mergeCell ref="E7:G7"/>
    <mergeCell ref="E8:G8"/>
    <mergeCell ref="E9:G9"/>
    <mergeCell ref="E10:G10"/>
    <mergeCell ref="E11:G11"/>
    <mergeCell ref="E12:G12"/>
    <mergeCell ref="E13:G13"/>
    <mergeCell ref="A14:D15"/>
    <mergeCell ref="A16:D16"/>
    <mergeCell ref="A17:D17"/>
    <mergeCell ref="A18:D18"/>
    <mergeCell ref="A19:D19"/>
    <mergeCell ref="A20:D20"/>
    <mergeCell ref="E14:G14"/>
    <mergeCell ref="E15:G15"/>
    <mergeCell ref="E18:G18"/>
    <mergeCell ref="E19:G19"/>
    <mergeCell ref="A7:D7"/>
    <mergeCell ref="B8:D9"/>
    <mergeCell ref="B10:D11"/>
    <mergeCell ref="A8:A13"/>
    <mergeCell ref="E26:G26"/>
    <mergeCell ref="E27:G27"/>
    <mergeCell ref="E28:G28"/>
    <mergeCell ref="H7:J7"/>
    <mergeCell ref="H8:J8"/>
    <mergeCell ref="H9:J9"/>
    <mergeCell ref="H10:J10"/>
    <mergeCell ref="H11:J11"/>
    <mergeCell ref="H12:J12"/>
    <mergeCell ref="H13:J13"/>
    <mergeCell ref="E20:G20"/>
    <mergeCell ref="E21:G21"/>
    <mergeCell ref="E22:G22"/>
    <mergeCell ref="E23:G23"/>
    <mergeCell ref="E24:G24"/>
    <mergeCell ref="E25:G25"/>
    <mergeCell ref="H14:J14"/>
    <mergeCell ref="H15:J15"/>
    <mergeCell ref="H28:J28"/>
    <mergeCell ref="H22:J22"/>
    <mergeCell ref="H23:J23"/>
    <mergeCell ref="H24:J24"/>
    <mergeCell ref="H25:J25"/>
    <mergeCell ref="H26:J26"/>
    <mergeCell ref="H27:J27"/>
    <mergeCell ref="H16:J16"/>
    <mergeCell ref="H17:J17"/>
    <mergeCell ref="H18:J18"/>
    <mergeCell ref="H19:J19"/>
    <mergeCell ref="H20:J20"/>
    <mergeCell ref="H21:J21"/>
    <mergeCell ref="N14:P14"/>
    <mergeCell ref="K27:M27"/>
    <mergeCell ref="K20:M20"/>
    <mergeCell ref="K21:M21"/>
    <mergeCell ref="K22:M22"/>
    <mergeCell ref="K23:M23"/>
    <mergeCell ref="N15:P15"/>
    <mergeCell ref="K24:M24"/>
    <mergeCell ref="K25:M25"/>
    <mergeCell ref="K26:M26"/>
    <mergeCell ref="K16:M16"/>
    <mergeCell ref="N21:P21"/>
    <mergeCell ref="K14:M14"/>
    <mergeCell ref="K15:M15"/>
    <mergeCell ref="AD31:AF31"/>
    <mergeCell ref="AG31:AI31"/>
    <mergeCell ref="A6:P6"/>
    <mergeCell ref="E29:G29"/>
    <mergeCell ref="H29:J29"/>
    <mergeCell ref="K29:M29"/>
    <mergeCell ref="N29:P29"/>
    <mergeCell ref="N24:P24"/>
    <mergeCell ref="N25:P25"/>
    <mergeCell ref="N26:P26"/>
    <mergeCell ref="N27:P27"/>
    <mergeCell ref="N20:P20"/>
    <mergeCell ref="Q6:AI6"/>
    <mergeCell ref="V8:W13"/>
    <mergeCell ref="X8:Y13"/>
    <mergeCell ref="Q14:U15"/>
    <mergeCell ref="Z8:AA13"/>
    <mergeCell ref="AB8:AC13"/>
    <mergeCell ref="AD8:AE13"/>
    <mergeCell ref="AF8:AG13"/>
    <mergeCell ref="V14:W15"/>
    <mergeCell ref="X14:Y15"/>
    <mergeCell ref="N10:P10"/>
    <mergeCell ref="N23:P23"/>
    <mergeCell ref="Z14:AA15"/>
    <mergeCell ref="AB23:AC23"/>
    <mergeCell ref="AB24:AC24"/>
    <mergeCell ref="AB22:AC22"/>
    <mergeCell ref="Z20:AA21"/>
    <mergeCell ref="AB20:AC21"/>
    <mergeCell ref="Z25:AA27"/>
    <mergeCell ref="AH14:AI15"/>
    <mergeCell ref="AF14:AG15"/>
    <mergeCell ref="Z22:AA22"/>
    <mergeCell ref="Z23:AA23"/>
    <mergeCell ref="Z24:AA24"/>
    <mergeCell ref="AH23:AI23"/>
    <mergeCell ref="AF22:AG22"/>
    <mergeCell ref="AH25:AI27"/>
    <mergeCell ref="AD14:AE15"/>
    <mergeCell ref="AB14:AC15"/>
    <mergeCell ref="AH16:AI17"/>
    <mergeCell ref="AF16:AG17"/>
    <mergeCell ref="AD16:AE17"/>
    <mergeCell ref="AB16:AC17"/>
    <mergeCell ref="AF24:AG24"/>
    <mergeCell ref="AF25:AG27"/>
    <mergeCell ref="AH24:AI24"/>
    <mergeCell ref="D35:F35"/>
    <mergeCell ref="J34:L35"/>
    <mergeCell ref="Q34:S34"/>
    <mergeCell ref="Q35:S35"/>
    <mergeCell ref="W38:Y39"/>
    <mergeCell ref="W37:Y37"/>
    <mergeCell ref="Z38:AA39"/>
    <mergeCell ref="AB38:AC39"/>
    <mergeCell ref="Z37:AA37"/>
    <mergeCell ref="AB36:AC36"/>
    <mergeCell ref="AB37:AC37"/>
    <mergeCell ref="O35:P35"/>
    <mergeCell ref="T39:V39"/>
    <mergeCell ref="Q36:S37"/>
    <mergeCell ref="Q38:S39"/>
    <mergeCell ref="T35:V35"/>
    <mergeCell ref="T37:V37"/>
    <mergeCell ref="T38:V38"/>
    <mergeCell ref="O36:P36"/>
    <mergeCell ref="O37:P37"/>
    <mergeCell ref="T36:V36"/>
    <mergeCell ref="W34:Y35"/>
    <mergeCell ref="W36:Y36"/>
    <mergeCell ref="T34:V34"/>
    <mergeCell ref="AB34:AC34"/>
    <mergeCell ref="Q32:S32"/>
    <mergeCell ref="O32:P32"/>
    <mergeCell ref="O33:P33"/>
    <mergeCell ref="O34:P34"/>
    <mergeCell ref="T32:V32"/>
    <mergeCell ref="T33:V33"/>
    <mergeCell ref="G38:I38"/>
    <mergeCell ref="J38:L39"/>
    <mergeCell ref="M38:N39"/>
    <mergeCell ref="O38:P39"/>
    <mergeCell ref="G32:I32"/>
    <mergeCell ref="W32:Y33"/>
    <mergeCell ref="Z34:AA35"/>
    <mergeCell ref="AB35:AC35"/>
    <mergeCell ref="Z36:AA36"/>
    <mergeCell ref="AB32:AC32"/>
    <mergeCell ref="M34:N35"/>
    <mergeCell ref="M36:N37"/>
    <mergeCell ref="J36:L37"/>
    <mergeCell ref="W31:Y31"/>
    <mergeCell ref="Z31:AA31"/>
    <mergeCell ref="AB31:AC31"/>
    <mergeCell ref="Z32:AA33"/>
    <mergeCell ref="Q31:S31"/>
    <mergeCell ref="T31:V31"/>
    <mergeCell ref="Q33:S33"/>
    <mergeCell ref="X22:Y22"/>
    <mergeCell ref="M31:N31"/>
    <mergeCell ref="O31:P31"/>
    <mergeCell ref="AB33:AC33"/>
    <mergeCell ref="V22:W22"/>
    <mergeCell ref="V23:W23"/>
    <mergeCell ref="V24:W24"/>
    <mergeCell ref="X23:Y23"/>
    <mergeCell ref="X24:Y24"/>
    <mergeCell ref="N22:P22"/>
    <mergeCell ref="Q28:U29"/>
    <mergeCell ref="N28:P28"/>
    <mergeCell ref="Q25:U27"/>
    <mergeCell ref="X25:Y27"/>
    <mergeCell ref="AB25:AC27"/>
    <mergeCell ref="K28:M28"/>
    <mergeCell ref="M32:N33"/>
    <mergeCell ref="A31:C31"/>
    <mergeCell ref="D31:F31"/>
    <mergeCell ref="G31:I31"/>
    <mergeCell ref="J31:L31"/>
    <mergeCell ref="A30:I30"/>
    <mergeCell ref="J30:V30"/>
    <mergeCell ref="A32:A39"/>
    <mergeCell ref="B32:C33"/>
    <mergeCell ref="B34:C35"/>
    <mergeCell ref="B36:C37"/>
    <mergeCell ref="B38:C39"/>
    <mergeCell ref="D38:F39"/>
    <mergeCell ref="D36:F36"/>
    <mergeCell ref="D37:F37"/>
    <mergeCell ref="G39:I39"/>
    <mergeCell ref="J32:L33"/>
    <mergeCell ref="G33:I33"/>
    <mergeCell ref="G34:I34"/>
    <mergeCell ref="G35:I35"/>
    <mergeCell ref="G36:I36"/>
    <mergeCell ref="G37:I37"/>
    <mergeCell ref="D32:F32"/>
    <mergeCell ref="D33:F33"/>
    <mergeCell ref="D34:F34"/>
    <mergeCell ref="AD25:AE27"/>
    <mergeCell ref="AH22:AI22"/>
    <mergeCell ref="AD22:AE22"/>
    <mergeCell ref="AD23:AE23"/>
    <mergeCell ref="AD24:AE24"/>
    <mergeCell ref="D3:G3"/>
    <mergeCell ref="D4:G4"/>
    <mergeCell ref="D5:G5"/>
    <mergeCell ref="X20:Y21"/>
    <mergeCell ref="V16:W17"/>
    <mergeCell ref="V18:W19"/>
    <mergeCell ref="Q20:U20"/>
    <mergeCell ref="Q21:U21"/>
    <mergeCell ref="Q16:U16"/>
    <mergeCell ref="Q17:U17"/>
    <mergeCell ref="X16:Y17"/>
    <mergeCell ref="X18:Y19"/>
    <mergeCell ref="N16:P16"/>
    <mergeCell ref="N17:P17"/>
    <mergeCell ref="N18:P18"/>
    <mergeCell ref="N19:P19"/>
    <mergeCell ref="K17:M17"/>
    <mergeCell ref="K18:M18"/>
    <mergeCell ref="K19:M19"/>
    <mergeCell ref="A40:C40"/>
    <mergeCell ref="D40:F40"/>
    <mergeCell ref="G40:I40"/>
    <mergeCell ref="T40:V40"/>
    <mergeCell ref="Q40:S40"/>
    <mergeCell ref="Q7:U13"/>
    <mergeCell ref="V7:AI7"/>
    <mergeCell ref="V20:W21"/>
    <mergeCell ref="AH8:AI13"/>
    <mergeCell ref="AD40:AF40"/>
    <mergeCell ref="AG40:AI40"/>
    <mergeCell ref="AF20:AG21"/>
    <mergeCell ref="AH20:AI21"/>
    <mergeCell ref="V28:AI29"/>
    <mergeCell ref="V25:W27"/>
    <mergeCell ref="AF18:AG19"/>
    <mergeCell ref="AD20:AE21"/>
    <mergeCell ref="AB18:AC19"/>
    <mergeCell ref="AD18:AE19"/>
    <mergeCell ref="AH18:AI19"/>
    <mergeCell ref="Z16:AA17"/>
    <mergeCell ref="Z18:AA19"/>
    <mergeCell ref="W30:AI30"/>
    <mergeCell ref="AF23:AG23"/>
    <mergeCell ref="AG32:AI32"/>
    <mergeCell ref="AG33:AI33"/>
    <mergeCell ref="AG34:AI34"/>
    <mergeCell ref="AG35:AI35"/>
    <mergeCell ref="AG36:AI36"/>
    <mergeCell ref="AG37:AI37"/>
    <mergeCell ref="AG38:AI38"/>
    <mergeCell ref="AG39:AI39"/>
    <mergeCell ref="AD32:AF32"/>
    <mergeCell ref="AD33:AF33"/>
    <mergeCell ref="AD34:AF34"/>
    <mergeCell ref="AD35:AF35"/>
    <mergeCell ref="AD36:AF37"/>
    <mergeCell ref="AD38:AF39"/>
    <mergeCell ref="A43:C44"/>
    <mergeCell ref="D43:F44"/>
    <mergeCell ref="G43:I43"/>
    <mergeCell ref="G44:I44"/>
    <mergeCell ref="J43:P44"/>
    <mergeCell ref="Q43:S43"/>
    <mergeCell ref="Q44:S44"/>
    <mergeCell ref="T42:V42"/>
    <mergeCell ref="W41:AC42"/>
    <mergeCell ref="A41:C41"/>
    <mergeCell ref="A42:C42"/>
    <mergeCell ref="D41:F42"/>
    <mergeCell ref="G41:I41"/>
    <mergeCell ref="G42:I42"/>
    <mergeCell ref="J41:P42"/>
    <mergeCell ref="Q41:S41"/>
    <mergeCell ref="Q42:S42"/>
    <mergeCell ref="T41:V41"/>
    <mergeCell ref="T43:V43"/>
    <mergeCell ref="T44:V44"/>
    <mergeCell ref="W43:AC44"/>
    <mergeCell ref="A47:C52"/>
    <mergeCell ref="D47:I52"/>
    <mergeCell ref="T45:V45"/>
    <mergeCell ref="T46:V46"/>
    <mergeCell ref="W45:AC46"/>
    <mergeCell ref="AD45:AF45"/>
    <mergeCell ref="AD46:AF46"/>
    <mergeCell ref="AG45:AI45"/>
    <mergeCell ref="AG46:AI46"/>
    <mergeCell ref="A45:C46"/>
    <mergeCell ref="D45:F46"/>
    <mergeCell ref="G45:I45"/>
    <mergeCell ref="G46:I46"/>
    <mergeCell ref="J45:P46"/>
    <mergeCell ref="Q45:S45"/>
    <mergeCell ref="Q46:S46"/>
    <mergeCell ref="AD48:AI48"/>
    <mergeCell ref="AD50:AI50"/>
    <mergeCell ref="AD52:AI52"/>
    <mergeCell ref="X47:AC48"/>
    <mergeCell ref="X49:AC50"/>
    <mergeCell ref="X51:AC52"/>
    <mergeCell ref="AD47:AI47"/>
    <mergeCell ref="J47:J52"/>
    <mergeCell ref="K47:P48"/>
    <mergeCell ref="K49:P50"/>
    <mergeCell ref="K51:P52"/>
    <mergeCell ref="AD49:AI49"/>
    <mergeCell ref="AD51:AI51"/>
    <mergeCell ref="Q47:V48"/>
    <mergeCell ref="Q49:V50"/>
    <mergeCell ref="Q51:V52"/>
    <mergeCell ref="W47:W52"/>
    <mergeCell ref="A57:C57"/>
    <mergeCell ref="D57:AI57"/>
    <mergeCell ref="W53:AC53"/>
    <mergeCell ref="W55:AC55"/>
    <mergeCell ref="W56:AC56"/>
    <mergeCell ref="AD53:AI53"/>
    <mergeCell ref="AD55:AI55"/>
    <mergeCell ref="AD56:AI56"/>
    <mergeCell ref="J53:P53"/>
    <mergeCell ref="J55:P55"/>
    <mergeCell ref="A53:C55"/>
    <mergeCell ref="A56:C56"/>
    <mergeCell ref="D53:I53"/>
    <mergeCell ref="D55:I55"/>
    <mergeCell ref="D56:I56"/>
    <mergeCell ref="J56:P56"/>
    <mergeCell ref="Q53:V53"/>
    <mergeCell ref="Q55:V55"/>
    <mergeCell ref="D54:I54"/>
    <mergeCell ref="J54:P54"/>
    <mergeCell ref="Q54:V54"/>
    <mergeCell ref="W54:AC54"/>
    <mergeCell ref="AD54:AI54"/>
    <mergeCell ref="Q56:V56"/>
    <mergeCell ref="J40:P40"/>
    <mergeCell ref="W40:AC40"/>
    <mergeCell ref="AD43:AF43"/>
    <mergeCell ref="AD44:AF44"/>
    <mergeCell ref="AG43:AI43"/>
    <mergeCell ref="AG44:AI44"/>
    <mergeCell ref="AD41:AF41"/>
    <mergeCell ref="AG41:AI41"/>
    <mergeCell ref="AD42:AF42"/>
    <mergeCell ref="AG42:AI42"/>
  </mergeCells>
  <phoneticPr fontId="3"/>
  <dataValidations count="1">
    <dataValidation type="list" allowBlank="1" showInputMessage="1" showErrorMessage="1" sqref="Z4:AB4">
      <formula1>"一般地,離島"</formula1>
    </dataValidation>
  </dataValidations>
  <printOptions horizontalCentered="1"/>
  <pageMargins left="0.78740157480314965" right="0.39370078740157483" top="0.78740157480314965" bottom="0.59055118110236227"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190500</xdr:colOff>
                    <xdr:row>3</xdr:row>
                    <xdr:rowOff>28575</xdr:rowOff>
                  </from>
                  <to>
                    <xdr:col>12</xdr:col>
                    <xdr:colOff>19050</xdr:colOff>
                    <xdr:row>3</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0</xdr:colOff>
                    <xdr:row>3</xdr:row>
                    <xdr:rowOff>28575</xdr:rowOff>
                  </from>
                  <to>
                    <xdr:col>14</xdr:col>
                    <xdr:colOff>180975</xdr:colOff>
                    <xdr:row>3</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17</xdr:col>
                    <xdr:colOff>0</xdr:colOff>
                    <xdr:row>3</xdr:row>
                    <xdr:rowOff>38100</xdr:rowOff>
                  </from>
                  <to>
                    <xdr:col>17</xdr:col>
                    <xdr:colOff>190500</xdr:colOff>
                    <xdr:row>3</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0" tint="-0.14999847407452621"/>
    <pageSetUpPr fitToPage="1"/>
  </sheetPr>
  <dimension ref="A1:AI60"/>
  <sheetViews>
    <sheetView zoomScaleNormal="100" workbookViewId="0">
      <selection activeCell="Z3" sqref="Z3:AI3"/>
    </sheetView>
  </sheetViews>
  <sheetFormatPr defaultRowHeight="11.25" x14ac:dyDescent="0.15"/>
  <cols>
    <col min="1" max="56" width="2.625" style="13" customWidth="1"/>
    <col min="57" max="16384" width="9" style="13"/>
  </cols>
  <sheetData>
    <row r="1" spans="1:35" x14ac:dyDescent="0.15">
      <c r="A1" s="13" t="s">
        <v>245</v>
      </c>
      <c r="P1" s="63" t="s">
        <v>216</v>
      </c>
    </row>
    <row r="2" spans="1:35" ht="24" customHeight="1" x14ac:dyDescent="0.15">
      <c r="D2" s="14" t="s">
        <v>89</v>
      </c>
      <c r="E2" s="14"/>
      <c r="F2" s="14"/>
      <c r="G2" s="14"/>
      <c r="H2" s="14"/>
      <c r="I2" s="14"/>
      <c r="J2" s="14"/>
      <c r="K2" s="14"/>
      <c r="L2" s="14"/>
      <c r="M2" s="14"/>
      <c r="AB2" s="336" t="s">
        <v>16</v>
      </c>
      <c r="AC2" s="336"/>
      <c r="AD2" s="336"/>
      <c r="AE2" s="427">
        <v>5</v>
      </c>
      <c r="AF2" s="428"/>
      <c r="AG2" s="428"/>
      <c r="AH2" s="428"/>
      <c r="AI2" s="429"/>
    </row>
    <row r="3" spans="1:35" ht="24" customHeight="1" x14ac:dyDescent="0.15">
      <c r="A3" s="336" t="s">
        <v>0</v>
      </c>
      <c r="B3" s="336"/>
      <c r="C3" s="336"/>
      <c r="D3" s="361" t="s">
        <v>214</v>
      </c>
      <c r="E3" s="361"/>
      <c r="F3" s="361"/>
      <c r="G3" s="361"/>
      <c r="H3" s="336" t="s">
        <v>10</v>
      </c>
      <c r="I3" s="336"/>
      <c r="J3" s="336"/>
      <c r="K3" s="336"/>
      <c r="L3" s="430" t="s">
        <v>212</v>
      </c>
      <c r="M3" s="431"/>
      <c r="N3" s="431"/>
      <c r="O3" s="431"/>
      <c r="P3" s="431"/>
      <c r="Q3" s="431"/>
      <c r="R3" s="431"/>
      <c r="S3" s="431"/>
      <c r="T3" s="431"/>
      <c r="U3" s="432"/>
      <c r="V3" s="336" t="s">
        <v>11</v>
      </c>
      <c r="W3" s="336"/>
      <c r="X3" s="336"/>
      <c r="Y3" s="336"/>
      <c r="Z3" s="433" t="s">
        <v>289</v>
      </c>
      <c r="AA3" s="434"/>
      <c r="AB3" s="434"/>
      <c r="AC3" s="434"/>
      <c r="AD3" s="434"/>
      <c r="AE3" s="434"/>
      <c r="AF3" s="434"/>
      <c r="AG3" s="434"/>
      <c r="AH3" s="434"/>
      <c r="AI3" s="435"/>
    </row>
    <row r="4" spans="1:35" ht="24" customHeight="1" x14ac:dyDescent="0.15">
      <c r="A4" s="336" t="s">
        <v>9</v>
      </c>
      <c r="B4" s="336"/>
      <c r="C4" s="336"/>
      <c r="D4" s="361" t="s">
        <v>185</v>
      </c>
      <c r="E4" s="361"/>
      <c r="F4" s="361"/>
      <c r="G4" s="361"/>
      <c r="H4" s="336" t="s">
        <v>13</v>
      </c>
      <c r="I4" s="336"/>
      <c r="J4" s="336"/>
      <c r="K4" s="336"/>
      <c r="L4" s="145"/>
      <c r="M4" s="344" t="s">
        <v>268</v>
      </c>
      <c r="N4" s="346"/>
      <c r="O4" s="145"/>
      <c r="P4" s="344" t="s">
        <v>269</v>
      </c>
      <c r="Q4" s="346"/>
      <c r="R4" s="145"/>
      <c r="S4" s="344" t="s">
        <v>270</v>
      </c>
      <c r="T4" s="345"/>
      <c r="U4" s="346"/>
      <c r="V4" s="446" t="s">
        <v>217</v>
      </c>
      <c r="W4" s="434"/>
      <c r="X4" s="434"/>
      <c r="Y4" s="435"/>
      <c r="Z4" s="347" t="s">
        <v>272</v>
      </c>
      <c r="AA4" s="347"/>
      <c r="AB4" s="347"/>
      <c r="AC4" s="336" t="s">
        <v>12</v>
      </c>
      <c r="AD4" s="336"/>
      <c r="AE4" s="336"/>
      <c r="AF4" s="430" t="s">
        <v>213</v>
      </c>
      <c r="AG4" s="431"/>
      <c r="AH4" s="431"/>
      <c r="AI4" s="432"/>
    </row>
    <row r="5" spans="1:35" ht="24" customHeight="1" thickBot="1" x14ac:dyDescent="0.2">
      <c r="A5" s="439" t="s">
        <v>29</v>
      </c>
      <c r="B5" s="426"/>
      <c r="C5" s="426"/>
      <c r="D5" s="362" t="s">
        <v>231</v>
      </c>
      <c r="E5" s="363"/>
      <c r="F5" s="363"/>
      <c r="G5" s="364"/>
      <c r="H5" s="439" t="s">
        <v>14</v>
      </c>
      <c r="I5" s="426"/>
      <c r="J5" s="426"/>
      <c r="K5" s="426"/>
      <c r="L5" s="426"/>
      <c r="M5" s="426"/>
      <c r="N5" s="426"/>
      <c r="O5" s="426"/>
      <c r="P5" s="426"/>
      <c r="Q5" s="426"/>
      <c r="R5" s="440" t="s">
        <v>95</v>
      </c>
      <c r="S5" s="441"/>
      <c r="T5" s="441"/>
      <c r="U5" s="442"/>
      <c r="V5" s="426" t="s">
        <v>15</v>
      </c>
      <c r="W5" s="426"/>
      <c r="X5" s="426"/>
      <c r="Y5" s="426"/>
      <c r="Z5" s="426"/>
      <c r="AA5" s="426"/>
      <c r="AB5" s="426"/>
      <c r="AC5" s="260">
        <v>9</v>
      </c>
      <c r="AD5" s="261"/>
      <c r="AE5" s="261"/>
      <c r="AF5" s="261"/>
      <c r="AG5" s="261"/>
      <c r="AH5" s="261"/>
      <c r="AI5" s="262"/>
    </row>
    <row r="6" spans="1:35" ht="18" customHeight="1" thickTop="1" x14ac:dyDescent="0.15">
      <c r="A6" s="396" t="s">
        <v>190</v>
      </c>
      <c r="B6" s="396"/>
      <c r="C6" s="396"/>
      <c r="D6" s="396"/>
      <c r="E6" s="396"/>
      <c r="F6" s="396"/>
      <c r="G6" s="396"/>
      <c r="H6" s="396"/>
      <c r="I6" s="396"/>
      <c r="J6" s="396"/>
      <c r="K6" s="396"/>
      <c r="L6" s="396"/>
      <c r="M6" s="396"/>
      <c r="N6" s="396"/>
      <c r="O6" s="396"/>
      <c r="P6" s="396"/>
      <c r="Q6" s="396" t="s">
        <v>191</v>
      </c>
      <c r="R6" s="396"/>
      <c r="S6" s="396"/>
      <c r="T6" s="396"/>
      <c r="U6" s="396"/>
      <c r="V6" s="396"/>
      <c r="W6" s="396"/>
      <c r="X6" s="396"/>
      <c r="Y6" s="396"/>
      <c r="Z6" s="396"/>
      <c r="AA6" s="396"/>
      <c r="AB6" s="396"/>
      <c r="AC6" s="396"/>
      <c r="AD6" s="396"/>
      <c r="AE6" s="396"/>
      <c r="AF6" s="396"/>
      <c r="AG6" s="396"/>
      <c r="AH6" s="396"/>
      <c r="AI6" s="396"/>
    </row>
    <row r="7" spans="1:35" ht="20.100000000000001" customHeight="1" x14ac:dyDescent="0.15">
      <c r="A7" s="336" t="s">
        <v>17</v>
      </c>
      <c r="B7" s="336"/>
      <c r="C7" s="336"/>
      <c r="D7" s="336"/>
      <c r="E7" s="336" t="s">
        <v>30</v>
      </c>
      <c r="F7" s="336"/>
      <c r="G7" s="336"/>
      <c r="H7" s="336" t="s">
        <v>31</v>
      </c>
      <c r="I7" s="336"/>
      <c r="J7" s="336"/>
      <c r="K7" s="336" t="s">
        <v>32</v>
      </c>
      <c r="L7" s="336"/>
      <c r="M7" s="336"/>
      <c r="N7" s="336" t="s">
        <v>3</v>
      </c>
      <c r="O7" s="336"/>
      <c r="P7" s="336"/>
      <c r="Q7" s="285" t="s">
        <v>90</v>
      </c>
      <c r="R7" s="286"/>
      <c r="S7" s="286"/>
      <c r="T7" s="286"/>
      <c r="U7" s="287"/>
      <c r="V7" s="344" t="s">
        <v>33</v>
      </c>
      <c r="W7" s="345"/>
      <c r="X7" s="345"/>
      <c r="Y7" s="345"/>
      <c r="Z7" s="345"/>
      <c r="AA7" s="345"/>
      <c r="AB7" s="345"/>
      <c r="AC7" s="345"/>
      <c r="AD7" s="345"/>
      <c r="AE7" s="345"/>
      <c r="AF7" s="345"/>
      <c r="AG7" s="345"/>
      <c r="AH7" s="345"/>
      <c r="AI7" s="346"/>
    </row>
    <row r="8" spans="1:35" ht="12.95" customHeight="1" x14ac:dyDescent="0.15">
      <c r="A8" s="422" t="s">
        <v>18</v>
      </c>
      <c r="B8" s="421" t="s">
        <v>19</v>
      </c>
      <c r="C8" s="421"/>
      <c r="D8" s="421"/>
      <c r="E8" s="384" t="s">
        <v>135</v>
      </c>
      <c r="F8" s="385"/>
      <c r="G8" s="386"/>
      <c r="H8" s="405"/>
      <c r="I8" s="405"/>
      <c r="J8" s="405"/>
      <c r="K8" s="384" t="s">
        <v>135</v>
      </c>
      <c r="L8" s="385"/>
      <c r="M8" s="386"/>
      <c r="N8" s="241"/>
      <c r="O8" s="241"/>
      <c r="P8" s="241"/>
      <c r="Q8" s="269"/>
      <c r="R8" s="270"/>
      <c r="S8" s="270"/>
      <c r="T8" s="270"/>
      <c r="U8" s="271"/>
      <c r="V8" s="401" t="s">
        <v>37</v>
      </c>
      <c r="W8" s="401"/>
      <c r="X8" s="402" t="s">
        <v>40</v>
      </c>
      <c r="Y8" s="401"/>
      <c r="Z8" s="402" t="s">
        <v>58</v>
      </c>
      <c r="AA8" s="402"/>
      <c r="AB8" s="402" t="s">
        <v>59</v>
      </c>
      <c r="AC8" s="402"/>
      <c r="AD8" s="402" t="s">
        <v>60</v>
      </c>
      <c r="AE8" s="402"/>
      <c r="AF8" s="348" t="s">
        <v>38</v>
      </c>
      <c r="AG8" s="348"/>
      <c r="AH8" s="348" t="s">
        <v>39</v>
      </c>
      <c r="AI8" s="348"/>
    </row>
    <row r="9" spans="1:35" ht="12.95" customHeight="1" x14ac:dyDescent="0.15">
      <c r="A9" s="422"/>
      <c r="B9" s="421"/>
      <c r="C9" s="421"/>
      <c r="D9" s="421"/>
      <c r="E9" s="403"/>
      <c r="F9" s="403"/>
      <c r="G9" s="403"/>
      <c r="H9" s="403"/>
      <c r="I9" s="403"/>
      <c r="J9" s="403"/>
      <c r="K9" s="242"/>
      <c r="L9" s="242"/>
      <c r="M9" s="242"/>
      <c r="N9" s="403"/>
      <c r="O9" s="242"/>
      <c r="P9" s="242"/>
      <c r="Q9" s="269"/>
      <c r="R9" s="270"/>
      <c r="S9" s="270"/>
      <c r="T9" s="270"/>
      <c r="U9" s="271"/>
      <c r="V9" s="401"/>
      <c r="W9" s="401"/>
      <c r="X9" s="401"/>
      <c r="Y9" s="401"/>
      <c r="Z9" s="402"/>
      <c r="AA9" s="402"/>
      <c r="AB9" s="402"/>
      <c r="AC9" s="402"/>
      <c r="AD9" s="402"/>
      <c r="AE9" s="402"/>
      <c r="AF9" s="348"/>
      <c r="AG9" s="348"/>
      <c r="AH9" s="348"/>
      <c r="AI9" s="348"/>
    </row>
    <row r="10" spans="1:35" ht="12.95" customHeight="1" x14ac:dyDescent="0.15">
      <c r="A10" s="422"/>
      <c r="B10" s="421" t="s">
        <v>20</v>
      </c>
      <c r="C10" s="421"/>
      <c r="D10" s="421"/>
      <c r="E10" s="384" t="s">
        <v>135</v>
      </c>
      <c r="F10" s="385"/>
      <c r="G10" s="386"/>
      <c r="H10" s="405"/>
      <c r="I10" s="405"/>
      <c r="J10" s="405"/>
      <c r="K10" s="384" t="s">
        <v>135</v>
      </c>
      <c r="L10" s="385"/>
      <c r="M10" s="386"/>
      <c r="N10" s="241"/>
      <c r="O10" s="241"/>
      <c r="P10" s="241"/>
      <c r="Q10" s="269"/>
      <c r="R10" s="270"/>
      <c r="S10" s="270"/>
      <c r="T10" s="270"/>
      <c r="U10" s="271"/>
      <c r="V10" s="401"/>
      <c r="W10" s="401"/>
      <c r="X10" s="401"/>
      <c r="Y10" s="401"/>
      <c r="Z10" s="402"/>
      <c r="AA10" s="402"/>
      <c r="AB10" s="402"/>
      <c r="AC10" s="402"/>
      <c r="AD10" s="402"/>
      <c r="AE10" s="402"/>
      <c r="AF10" s="348"/>
      <c r="AG10" s="348"/>
      <c r="AH10" s="348"/>
      <c r="AI10" s="348"/>
    </row>
    <row r="11" spans="1:35" ht="12.95" customHeight="1" x14ac:dyDescent="0.15">
      <c r="A11" s="422"/>
      <c r="B11" s="421"/>
      <c r="C11" s="421"/>
      <c r="D11" s="421"/>
      <c r="E11" s="403"/>
      <c r="F11" s="403"/>
      <c r="G11" s="403"/>
      <c r="H11" s="403"/>
      <c r="I11" s="403"/>
      <c r="J11" s="403"/>
      <c r="K11" s="242"/>
      <c r="L11" s="242"/>
      <c r="M11" s="242"/>
      <c r="N11" s="403"/>
      <c r="O11" s="242"/>
      <c r="P11" s="242"/>
      <c r="Q11" s="269"/>
      <c r="R11" s="270"/>
      <c r="S11" s="270"/>
      <c r="T11" s="270"/>
      <c r="U11" s="271"/>
      <c r="V11" s="401"/>
      <c r="W11" s="401"/>
      <c r="X11" s="401"/>
      <c r="Y11" s="401"/>
      <c r="Z11" s="402"/>
      <c r="AA11" s="402"/>
      <c r="AB11" s="402"/>
      <c r="AC11" s="402"/>
      <c r="AD11" s="402"/>
      <c r="AE11" s="402"/>
      <c r="AF11" s="348"/>
      <c r="AG11" s="348"/>
      <c r="AH11" s="348"/>
      <c r="AI11" s="348"/>
    </row>
    <row r="12" spans="1:35" ht="12.95" customHeight="1" x14ac:dyDescent="0.15">
      <c r="A12" s="422"/>
      <c r="B12" s="421" t="s">
        <v>21</v>
      </c>
      <c r="C12" s="421"/>
      <c r="D12" s="421"/>
      <c r="E12" s="384" t="s">
        <v>135</v>
      </c>
      <c r="F12" s="385"/>
      <c r="G12" s="386"/>
      <c r="H12" s="405"/>
      <c r="I12" s="405"/>
      <c r="J12" s="405"/>
      <c r="K12" s="384" t="s">
        <v>135</v>
      </c>
      <c r="L12" s="385"/>
      <c r="M12" s="386"/>
      <c r="N12" s="241"/>
      <c r="O12" s="241"/>
      <c r="P12" s="241"/>
      <c r="Q12" s="269"/>
      <c r="R12" s="270"/>
      <c r="S12" s="270"/>
      <c r="T12" s="270"/>
      <c r="U12" s="271"/>
      <c r="V12" s="401"/>
      <c r="W12" s="401"/>
      <c r="X12" s="401"/>
      <c r="Y12" s="401"/>
      <c r="Z12" s="402"/>
      <c r="AA12" s="402"/>
      <c r="AB12" s="402"/>
      <c r="AC12" s="402"/>
      <c r="AD12" s="402"/>
      <c r="AE12" s="402"/>
      <c r="AF12" s="348"/>
      <c r="AG12" s="348"/>
      <c r="AH12" s="348"/>
      <c r="AI12" s="348"/>
    </row>
    <row r="13" spans="1:35" ht="12.95" customHeight="1" x14ac:dyDescent="0.15">
      <c r="A13" s="422"/>
      <c r="B13" s="421"/>
      <c r="C13" s="421"/>
      <c r="D13" s="421"/>
      <c r="E13" s="403"/>
      <c r="F13" s="403"/>
      <c r="G13" s="403"/>
      <c r="H13" s="403"/>
      <c r="I13" s="403"/>
      <c r="J13" s="403"/>
      <c r="K13" s="242"/>
      <c r="L13" s="242"/>
      <c r="M13" s="242"/>
      <c r="N13" s="403"/>
      <c r="O13" s="242"/>
      <c r="P13" s="242"/>
      <c r="Q13" s="272"/>
      <c r="R13" s="273"/>
      <c r="S13" s="273"/>
      <c r="T13" s="273"/>
      <c r="U13" s="274"/>
      <c r="V13" s="401"/>
      <c r="W13" s="401"/>
      <c r="X13" s="401"/>
      <c r="Y13" s="401"/>
      <c r="Z13" s="402"/>
      <c r="AA13" s="402"/>
      <c r="AB13" s="402"/>
      <c r="AC13" s="402"/>
      <c r="AD13" s="402"/>
      <c r="AE13" s="402"/>
      <c r="AF13" s="348"/>
      <c r="AG13" s="348"/>
      <c r="AH13" s="348"/>
      <c r="AI13" s="348"/>
    </row>
    <row r="14" spans="1:35" ht="12.95" customHeight="1" x14ac:dyDescent="0.15">
      <c r="A14" s="388" t="s">
        <v>42</v>
      </c>
      <c r="B14" s="392"/>
      <c r="C14" s="392"/>
      <c r="D14" s="389"/>
      <c r="E14" s="384" t="s">
        <v>135</v>
      </c>
      <c r="F14" s="385"/>
      <c r="G14" s="386"/>
      <c r="H14" s="405"/>
      <c r="I14" s="405"/>
      <c r="J14" s="405"/>
      <c r="K14" s="384" t="s">
        <v>136</v>
      </c>
      <c r="L14" s="385"/>
      <c r="M14" s="386"/>
      <c r="N14" s="241"/>
      <c r="O14" s="241"/>
      <c r="P14" s="241"/>
      <c r="Q14" s="375" t="s">
        <v>64</v>
      </c>
      <c r="R14" s="375"/>
      <c r="S14" s="375"/>
      <c r="T14" s="375"/>
      <c r="U14" s="375"/>
      <c r="V14" s="347"/>
      <c r="W14" s="347"/>
      <c r="X14" s="347"/>
      <c r="Y14" s="347"/>
      <c r="Z14" s="347"/>
      <c r="AA14" s="347"/>
      <c r="AB14" s="347"/>
      <c r="AC14" s="347"/>
      <c r="AD14" s="347"/>
      <c r="AE14" s="347"/>
      <c r="AF14" s="347"/>
      <c r="AG14" s="347"/>
      <c r="AH14" s="347"/>
      <c r="AI14" s="347"/>
    </row>
    <row r="15" spans="1:35" ht="12.95" customHeight="1" x14ac:dyDescent="0.15">
      <c r="A15" s="390"/>
      <c r="B15" s="393"/>
      <c r="C15" s="393"/>
      <c r="D15" s="391"/>
      <c r="E15" s="403"/>
      <c r="F15" s="403"/>
      <c r="G15" s="403"/>
      <c r="H15" s="403"/>
      <c r="I15" s="403"/>
      <c r="J15" s="403"/>
      <c r="K15" s="242"/>
      <c r="L15" s="242"/>
      <c r="M15" s="242"/>
      <c r="N15" s="403"/>
      <c r="O15" s="242"/>
      <c r="P15" s="242"/>
      <c r="Q15" s="375"/>
      <c r="R15" s="375"/>
      <c r="S15" s="375"/>
      <c r="T15" s="375"/>
      <c r="U15" s="375"/>
      <c r="V15" s="347"/>
      <c r="W15" s="347"/>
      <c r="X15" s="347"/>
      <c r="Y15" s="347"/>
      <c r="Z15" s="347"/>
      <c r="AA15" s="347"/>
      <c r="AB15" s="347"/>
      <c r="AC15" s="347"/>
      <c r="AD15" s="347"/>
      <c r="AE15" s="347"/>
      <c r="AF15" s="347"/>
      <c r="AG15" s="347"/>
      <c r="AH15" s="347"/>
      <c r="AI15" s="347"/>
    </row>
    <row r="16" spans="1:35" ht="12.95" customHeight="1" x14ac:dyDescent="0.15">
      <c r="A16" s="412" t="s">
        <v>22</v>
      </c>
      <c r="B16" s="413"/>
      <c r="C16" s="413"/>
      <c r="D16" s="414"/>
      <c r="E16" s="384" t="s">
        <v>135</v>
      </c>
      <c r="F16" s="385"/>
      <c r="G16" s="386"/>
      <c r="H16" s="405"/>
      <c r="I16" s="405"/>
      <c r="J16" s="405"/>
      <c r="K16" s="384" t="s">
        <v>137</v>
      </c>
      <c r="L16" s="385"/>
      <c r="M16" s="386"/>
      <c r="N16" s="241"/>
      <c r="O16" s="241"/>
      <c r="P16" s="241"/>
      <c r="Q16" s="365" t="s">
        <v>34</v>
      </c>
      <c r="R16" s="365"/>
      <c r="S16" s="365"/>
      <c r="T16" s="365"/>
      <c r="U16" s="365"/>
      <c r="V16" s="347"/>
      <c r="W16" s="347"/>
      <c r="X16" s="347"/>
      <c r="Y16" s="347"/>
      <c r="Z16" s="347"/>
      <c r="AA16" s="347"/>
      <c r="AB16" s="347"/>
      <c r="AC16" s="347"/>
      <c r="AD16" s="347"/>
      <c r="AE16" s="347"/>
      <c r="AF16" s="347"/>
      <c r="AG16" s="347"/>
      <c r="AH16" s="347"/>
      <c r="AI16" s="347"/>
    </row>
    <row r="17" spans="1:35" ht="12.95" customHeight="1" x14ac:dyDescent="0.15">
      <c r="A17" s="390" t="s">
        <v>91</v>
      </c>
      <c r="B17" s="393"/>
      <c r="C17" s="393"/>
      <c r="D17" s="391"/>
      <c r="E17" s="403"/>
      <c r="F17" s="403"/>
      <c r="G17" s="403"/>
      <c r="H17" s="403"/>
      <c r="I17" s="403"/>
      <c r="J17" s="403"/>
      <c r="K17" s="242"/>
      <c r="L17" s="242"/>
      <c r="M17" s="242"/>
      <c r="N17" s="403"/>
      <c r="O17" s="242"/>
      <c r="P17" s="242"/>
      <c r="Q17" s="365" t="s">
        <v>63</v>
      </c>
      <c r="R17" s="365"/>
      <c r="S17" s="365"/>
      <c r="T17" s="365"/>
      <c r="U17" s="365"/>
      <c r="V17" s="347"/>
      <c r="W17" s="347"/>
      <c r="X17" s="347"/>
      <c r="Y17" s="347"/>
      <c r="Z17" s="347"/>
      <c r="AA17" s="347"/>
      <c r="AB17" s="347"/>
      <c r="AC17" s="347"/>
      <c r="AD17" s="347"/>
      <c r="AE17" s="347"/>
      <c r="AF17" s="347"/>
      <c r="AG17" s="347"/>
      <c r="AH17" s="347"/>
      <c r="AI17" s="347"/>
    </row>
    <row r="18" spans="1:35" ht="12.95" customHeight="1" x14ac:dyDescent="0.15">
      <c r="A18" s="388" t="s">
        <v>23</v>
      </c>
      <c r="B18" s="392"/>
      <c r="C18" s="392"/>
      <c r="D18" s="389"/>
      <c r="E18" s="241"/>
      <c r="F18" s="241"/>
      <c r="G18" s="241"/>
      <c r="H18" s="405"/>
      <c r="I18" s="405"/>
      <c r="J18" s="405"/>
      <c r="K18" s="241"/>
      <c r="L18" s="241"/>
      <c r="M18" s="241"/>
      <c r="N18" s="241"/>
      <c r="O18" s="241"/>
      <c r="P18" s="241"/>
      <c r="Q18" s="425" t="s">
        <v>35</v>
      </c>
      <c r="R18" s="425"/>
      <c r="S18" s="425"/>
      <c r="T18" s="425"/>
      <c r="U18" s="425"/>
      <c r="V18" s="347"/>
      <c r="W18" s="347"/>
      <c r="X18" s="347"/>
      <c r="Y18" s="347"/>
      <c r="Z18" s="347"/>
      <c r="AA18" s="347"/>
      <c r="AB18" s="347"/>
      <c r="AC18" s="347"/>
      <c r="AD18" s="347"/>
      <c r="AE18" s="347"/>
      <c r="AF18" s="347"/>
      <c r="AG18" s="347"/>
      <c r="AH18" s="347"/>
      <c r="AI18" s="347"/>
    </row>
    <row r="19" spans="1:35" ht="12.95" customHeight="1" x14ac:dyDescent="0.15">
      <c r="A19" s="390" t="s">
        <v>43</v>
      </c>
      <c r="B19" s="393"/>
      <c r="C19" s="393"/>
      <c r="D19" s="391"/>
      <c r="E19" s="242"/>
      <c r="F19" s="242"/>
      <c r="G19" s="242"/>
      <c r="H19" s="403"/>
      <c r="I19" s="403"/>
      <c r="J19" s="403"/>
      <c r="K19" s="242"/>
      <c r="L19" s="242"/>
      <c r="M19" s="242"/>
      <c r="N19" s="242"/>
      <c r="O19" s="242"/>
      <c r="P19" s="242"/>
      <c r="Q19" s="425"/>
      <c r="R19" s="425"/>
      <c r="S19" s="425"/>
      <c r="T19" s="425"/>
      <c r="U19" s="425"/>
      <c r="V19" s="347"/>
      <c r="W19" s="347"/>
      <c r="X19" s="347"/>
      <c r="Y19" s="347"/>
      <c r="Z19" s="347"/>
      <c r="AA19" s="347"/>
      <c r="AB19" s="347"/>
      <c r="AC19" s="347"/>
      <c r="AD19" s="347"/>
      <c r="AE19" s="347"/>
      <c r="AF19" s="347"/>
      <c r="AG19" s="347"/>
      <c r="AH19" s="347"/>
      <c r="AI19" s="347"/>
    </row>
    <row r="20" spans="1:35" ht="12.95" customHeight="1" x14ac:dyDescent="0.15">
      <c r="A20" s="388" t="s">
        <v>25</v>
      </c>
      <c r="B20" s="392"/>
      <c r="C20" s="392"/>
      <c r="D20" s="389"/>
      <c r="E20" s="241"/>
      <c r="F20" s="241"/>
      <c r="G20" s="241"/>
      <c r="H20" s="405"/>
      <c r="I20" s="405"/>
      <c r="J20" s="405"/>
      <c r="K20" s="241"/>
      <c r="L20" s="241"/>
      <c r="M20" s="241"/>
      <c r="N20" s="241"/>
      <c r="O20" s="241"/>
      <c r="P20" s="241"/>
      <c r="Q20" s="365" t="s">
        <v>36</v>
      </c>
      <c r="R20" s="365"/>
      <c r="S20" s="365"/>
      <c r="T20" s="365"/>
      <c r="U20" s="365"/>
      <c r="V20" s="347"/>
      <c r="W20" s="347"/>
      <c r="X20" s="448"/>
      <c r="Y20" s="448"/>
      <c r="Z20" s="347"/>
      <c r="AA20" s="347"/>
      <c r="AB20" s="347"/>
      <c r="AC20" s="347"/>
      <c r="AD20" s="347"/>
      <c r="AE20" s="347"/>
      <c r="AF20" s="448"/>
      <c r="AG20" s="448"/>
      <c r="AH20" s="347"/>
      <c r="AI20" s="347"/>
    </row>
    <row r="21" spans="1:35" ht="12.95" customHeight="1" x14ac:dyDescent="0.15">
      <c r="A21" s="390" t="s">
        <v>44</v>
      </c>
      <c r="B21" s="393"/>
      <c r="C21" s="393"/>
      <c r="D21" s="391"/>
      <c r="E21" s="403"/>
      <c r="F21" s="403"/>
      <c r="G21" s="403"/>
      <c r="H21" s="403"/>
      <c r="I21" s="403"/>
      <c r="J21" s="403"/>
      <c r="K21" s="242"/>
      <c r="L21" s="242"/>
      <c r="M21" s="242"/>
      <c r="N21" s="403"/>
      <c r="O21" s="242"/>
      <c r="P21" s="242"/>
      <c r="Q21" s="365" t="s">
        <v>62</v>
      </c>
      <c r="R21" s="365"/>
      <c r="S21" s="365"/>
      <c r="T21" s="365"/>
      <c r="U21" s="365"/>
      <c r="V21" s="347"/>
      <c r="W21" s="347"/>
      <c r="X21" s="448"/>
      <c r="Y21" s="448"/>
      <c r="Z21" s="347"/>
      <c r="AA21" s="347"/>
      <c r="AB21" s="347"/>
      <c r="AC21" s="347"/>
      <c r="AD21" s="347"/>
      <c r="AE21" s="347"/>
      <c r="AF21" s="448"/>
      <c r="AG21" s="448"/>
      <c r="AH21" s="347"/>
      <c r="AI21" s="347"/>
    </row>
    <row r="22" spans="1:35" ht="12.95" customHeight="1" x14ac:dyDescent="0.15">
      <c r="A22" s="412" t="s">
        <v>26</v>
      </c>
      <c r="B22" s="413"/>
      <c r="C22" s="413"/>
      <c r="D22" s="414"/>
      <c r="E22" s="384" t="s">
        <v>135</v>
      </c>
      <c r="F22" s="385"/>
      <c r="G22" s="386"/>
      <c r="H22" s="405"/>
      <c r="I22" s="405"/>
      <c r="J22" s="405"/>
      <c r="K22" s="241"/>
      <c r="L22" s="241"/>
      <c r="M22" s="241"/>
      <c r="N22" s="241"/>
      <c r="O22" s="241"/>
      <c r="P22" s="241"/>
      <c r="Q22" s="377" t="s">
        <v>61</v>
      </c>
      <c r="R22" s="375"/>
      <c r="S22" s="375"/>
      <c r="T22" s="375"/>
      <c r="U22" s="375"/>
      <c r="V22" s="359">
        <v>10</v>
      </c>
      <c r="W22" s="359"/>
      <c r="X22" s="359">
        <v>9</v>
      </c>
      <c r="Y22" s="359"/>
      <c r="Z22" s="359">
        <v>8</v>
      </c>
      <c r="AA22" s="359"/>
      <c r="AB22" s="359">
        <v>7</v>
      </c>
      <c r="AC22" s="359"/>
      <c r="AD22" s="359">
        <v>5</v>
      </c>
      <c r="AE22" s="359"/>
      <c r="AF22" s="359">
        <v>3</v>
      </c>
      <c r="AG22" s="359"/>
      <c r="AH22" s="359">
        <v>1</v>
      </c>
      <c r="AI22" s="359"/>
    </row>
    <row r="23" spans="1:35" ht="12.95" customHeight="1" x14ac:dyDescent="0.15">
      <c r="A23" s="415" t="s">
        <v>45</v>
      </c>
      <c r="B23" s="416"/>
      <c r="C23" s="416"/>
      <c r="D23" s="417"/>
      <c r="E23" s="403"/>
      <c r="F23" s="403"/>
      <c r="G23" s="403"/>
      <c r="H23" s="403"/>
      <c r="I23" s="403"/>
      <c r="J23" s="403"/>
      <c r="K23" s="242"/>
      <c r="L23" s="242"/>
      <c r="M23" s="242"/>
      <c r="N23" s="403"/>
      <c r="O23" s="242"/>
      <c r="P23" s="242"/>
      <c r="Q23" s="375"/>
      <c r="R23" s="375"/>
      <c r="S23" s="375"/>
      <c r="T23" s="375"/>
      <c r="U23" s="375"/>
      <c r="V23" s="358" t="s">
        <v>92</v>
      </c>
      <c r="W23" s="358"/>
      <c r="X23" s="358" t="s">
        <v>92</v>
      </c>
      <c r="Y23" s="358"/>
      <c r="Z23" s="358" t="s">
        <v>92</v>
      </c>
      <c r="AA23" s="358"/>
      <c r="AB23" s="358" t="s">
        <v>92</v>
      </c>
      <c r="AC23" s="358"/>
      <c r="AD23" s="358" t="s">
        <v>92</v>
      </c>
      <c r="AE23" s="358"/>
      <c r="AF23" s="358" t="s">
        <v>92</v>
      </c>
      <c r="AG23" s="358"/>
      <c r="AH23" s="358" t="s">
        <v>92</v>
      </c>
      <c r="AI23" s="358"/>
    </row>
    <row r="24" spans="1:35" ht="12.95" customHeight="1" x14ac:dyDescent="0.15">
      <c r="A24" s="443" t="s">
        <v>27</v>
      </c>
      <c r="B24" s="392" t="s">
        <v>24</v>
      </c>
      <c r="C24" s="392"/>
      <c r="D24" s="389"/>
      <c r="E24" s="241"/>
      <c r="F24" s="241"/>
      <c r="G24" s="241"/>
      <c r="H24" s="405"/>
      <c r="I24" s="405"/>
      <c r="J24" s="405"/>
      <c r="K24" s="241"/>
      <c r="L24" s="241"/>
      <c r="M24" s="241"/>
      <c r="N24" s="241"/>
      <c r="O24" s="241"/>
      <c r="P24" s="241"/>
      <c r="Q24" s="375"/>
      <c r="R24" s="375"/>
      <c r="S24" s="375"/>
      <c r="T24" s="375"/>
      <c r="U24" s="375"/>
      <c r="V24" s="360">
        <v>10</v>
      </c>
      <c r="W24" s="360"/>
      <c r="X24" s="360">
        <v>10</v>
      </c>
      <c r="Y24" s="360"/>
      <c r="Z24" s="360">
        <v>10</v>
      </c>
      <c r="AA24" s="360"/>
      <c r="AB24" s="360">
        <v>10</v>
      </c>
      <c r="AC24" s="360"/>
      <c r="AD24" s="360">
        <v>10</v>
      </c>
      <c r="AE24" s="360"/>
      <c r="AF24" s="360">
        <v>10</v>
      </c>
      <c r="AG24" s="360"/>
      <c r="AH24" s="360">
        <v>10</v>
      </c>
      <c r="AI24" s="360"/>
    </row>
    <row r="25" spans="1:35" ht="12.95" customHeight="1" x14ac:dyDescent="0.15">
      <c r="A25" s="444"/>
      <c r="B25" s="423" t="s">
        <v>93</v>
      </c>
      <c r="C25" s="423"/>
      <c r="D25" s="424"/>
      <c r="E25" s="403"/>
      <c r="F25" s="403"/>
      <c r="G25" s="403"/>
      <c r="H25" s="403"/>
      <c r="I25" s="403"/>
      <c r="J25" s="403"/>
      <c r="K25" s="242"/>
      <c r="L25" s="242"/>
      <c r="M25" s="242"/>
      <c r="N25" s="403"/>
      <c r="O25" s="242"/>
      <c r="P25" s="242"/>
      <c r="Q25" s="377" t="s">
        <v>41</v>
      </c>
      <c r="R25" s="375"/>
      <c r="S25" s="375"/>
      <c r="T25" s="375"/>
      <c r="U25" s="375"/>
      <c r="V25" s="347"/>
      <c r="W25" s="347"/>
      <c r="X25" s="450"/>
      <c r="Y25" s="451"/>
      <c r="Z25" s="347"/>
      <c r="AA25" s="347"/>
      <c r="AB25" s="347"/>
      <c r="AC25" s="347"/>
      <c r="AD25" s="347"/>
      <c r="AE25" s="347"/>
      <c r="AF25" s="450"/>
      <c r="AG25" s="451"/>
      <c r="AH25" s="347"/>
      <c r="AI25" s="347"/>
    </row>
    <row r="26" spans="1:35" ht="12.95" customHeight="1" x14ac:dyDescent="0.15">
      <c r="A26" s="444"/>
      <c r="B26" s="375" t="s">
        <v>28</v>
      </c>
      <c r="C26" s="375"/>
      <c r="D26" s="375"/>
      <c r="E26" s="241"/>
      <c r="F26" s="241"/>
      <c r="G26" s="241"/>
      <c r="H26" s="405"/>
      <c r="I26" s="405"/>
      <c r="J26" s="405"/>
      <c r="K26" s="241"/>
      <c r="L26" s="241"/>
      <c r="M26" s="241"/>
      <c r="N26" s="241"/>
      <c r="O26" s="241"/>
      <c r="P26" s="241"/>
      <c r="Q26" s="375"/>
      <c r="R26" s="375"/>
      <c r="S26" s="375"/>
      <c r="T26" s="375"/>
      <c r="U26" s="375"/>
      <c r="V26" s="347"/>
      <c r="W26" s="347"/>
      <c r="X26" s="452"/>
      <c r="Y26" s="453"/>
      <c r="Z26" s="347"/>
      <c r="AA26" s="347"/>
      <c r="AB26" s="347"/>
      <c r="AC26" s="347"/>
      <c r="AD26" s="347"/>
      <c r="AE26" s="347"/>
      <c r="AF26" s="452"/>
      <c r="AG26" s="453"/>
      <c r="AH26" s="347"/>
      <c r="AI26" s="347"/>
    </row>
    <row r="27" spans="1:35" ht="12.95" customHeight="1" x14ac:dyDescent="0.15">
      <c r="A27" s="444"/>
      <c r="B27" s="375"/>
      <c r="C27" s="375"/>
      <c r="D27" s="375"/>
      <c r="E27" s="403"/>
      <c r="F27" s="403"/>
      <c r="G27" s="403"/>
      <c r="H27" s="403"/>
      <c r="I27" s="403"/>
      <c r="J27" s="403"/>
      <c r="K27" s="242"/>
      <c r="L27" s="242"/>
      <c r="M27" s="242"/>
      <c r="N27" s="403"/>
      <c r="O27" s="242"/>
      <c r="P27" s="242"/>
      <c r="Q27" s="375"/>
      <c r="R27" s="375"/>
      <c r="S27" s="375"/>
      <c r="T27" s="375"/>
      <c r="U27" s="375"/>
      <c r="V27" s="347"/>
      <c r="W27" s="347"/>
      <c r="X27" s="454"/>
      <c r="Y27" s="455"/>
      <c r="Z27" s="347"/>
      <c r="AA27" s="347"/>
      <c r="AB27" s="347"/>
      <c r="AC27" s="347"/>
      <c r="AD27" s="347"/>
      <c r="AE27" s="347"/>
      <c r="AF27" s="454"/>
      <c r="AG27" s="455"/>
      <c r="AH27" s="347"/>
      <c r="AI27" s="347"/>
    </row>
    <row r="28" spans="1:35" ht="12.95" customHeight="1" x14ac:dyDescent="0.15">
      <c r="A28" s="444"/>
      <c r="B28" s="375" t="s">
        <v>46</v>
      </c>
      <c r="C28" s="375"/>
      <c r="D28" s="375"/>
      <c r="E28" s="384" t="s">
        <v>138</v>
      </c>
      <c r="F28" s="385"/>
      <c r="G28" s="386"/>
      <c r="H28" s="405"/>
      <c r="I28" s="405"/>
      <c r="J28" s="405"/>
      <c r="K28" s="384" t="s">
        <v>138</v>
      </c>
      <c r="L28" s="385"/>
      <c r="M28" s="386"/>
      <c r="N28" s="241"/>
      <c r="O28" s="241"/>
      <c r="P28" s="241"/>
      <c r="Q28" s="375" t="s">
        <v>65</v>
      </c>
      <c r="R28" s="375"/>
      <c r="S28" s="375"/>
      <c r="T28" s="375"/>
      <c r="U28" s="375"/>
      <c r="V28" s="350"/>
      <c r="W28" s="351"/>
      <c r="X28" s="351"/>
      <c r="Y28" s="351"/>
      <c r="Z28" s="351"/>
      <c r="AA28" s="351"/>
      <c r="AB28" s="351"/>
      <c r="AC28" s="351"/>
      <c r="AD28" s="351"/>
      <c r="AE28" s="351"/>
      <c r="AF28" s="351"/>
      <c r="AG28" s="351"/>
      <c r="AH28" s="351"/>
      <c r="AI28" s="352"/>
    </row>
    <row r="29" spans="1:35" ht="12.95" customHeight="1" thickBot="1" x14ac:dyDescent="0.2">
      <c r="A29" s="445"/>
      <c r="B29" s="376"/>
      <c r="C29" s="376"/>
      <c r="D29" s="376"/>
      <c r="E29" s="398"/>
      <c r="F29" s="398"/>
      <c r="G29" s="398"/>
      <c r="H29" s="398"/>
      <c r="I29" s="398"/>
      <c r="J29" s="398"/>
      <c r="K29" s="399"/>
      <c r="L29" s="399"/>
      <c r="M29" s="399"/>
      <c r="N29" s="398"/>
      <c r="O29" s="399"/>
      <c r="P29" s="399"/>
      <c r="Q29" s="376"/>
      <c r="R29" s="376"/>
      <c r="S29" s="376"/>
      <c r="T29" s="376"/>
      <c r="U29" s="376"/>
      <c r="V29" s="353"/>
      <c r="W29" s="354"/>
      <c r="X29" s="354"/>
      <c r="Y29" s="354"/>
      <c r="Z29" s="354"/>
      <c r="AA29" s="354"/>
      <c r="AB29" s="354"/>
      <c r="AC29" s="354"/>
      <c r="AD29" s="354"/>
      <c r="AE29" s="354"/>
      <c r="AF29" s="354"/>
      <c r="AG29" s="354"/>
      <c r="AH29" s="354"/>
      <c r="AI29" s="355"/>
    </row>
    <row r="30" spans="1:35" ht="18" customHeight="1" thickTop="1" x14ac:dyDescent="0.15">
      <c r="A30" s="357" t="s">
        <v>55</v>
      </c>
      <c r="B30" s="357"/>
      <c r="C30" s="357"/>
      <c r="D30" s="357"/>
      <c r="E30" s="357"/>
      <c r="F30" s="357"/>
      <c r="G30" s="357"/>
      <c r="H30" s="357"/>
      <c r="I30" s="357"/>
      <c r="J30" s="357" t="s">
        <v>56</v>
      </c>
      <c r="K30" s="357"/>
      <c r="L30" s="357"/>
      <c r="M30" s="357"/>
      <c r="N30" s="357"/>
      <c r="O30" s="357"/>
      <c r="P30" s="357"/>
      <c r="Q30" s="357"/>
      <c r="R30" s="357"/>
      <c r="S30" s="357"/>
      <c r="T30" s="357"/>
      <c r="U30" s="357"/>
      <c r="V30" s="357"/>
      <c r="W30" s="357" t="s">
        <v>57</v>
      </c>
      <c r="X30" s="357"/>
      <c r="Y30" s="357"/>
      <c r="Z30" s="357"/>
      <c r="AA30" s="357"/>
      <c r="AB30" s="357"/>
      <c r="AC30" s="357"/>
      <c r="AD30" s="357"/>
      <c r="AE30" s="357"/>
      <c r="AF30" s="357"/>
      <c r="AG30" s="357"/>
      <c r="AH30" s="357"/>
      <c r="AI30" s="357"/>
    </row>
    <row r="31" spans="1:35" s="12" customFormat="1" ht="12.95" customHeight="1" x14ac:dyDescent="0.15">
      <c r="A31" s="336" t="s">
        <v>17</v>
      </c>
      <c r="B31" s="336"/>
      <c r="C31" s="336"/>
      <c r="D31" s="336" t="s">
        <v>50</v>
      </c>
      <c r="E31" s="336"/>
      <c r="F31" s="336"/>
      <c r="G31" s="336" t="s">
        <v>51</v>
      </c>
      <c r="H31" s="336"/>
      <c r="I31" s="336"/>
      <c r="J31" s="336" t="s">
        <v>52</v>
      </c>
      <c r="K31" s="336"/>
      <c r="L31" s="336"/>
      <c r="M31" s="336" t="s">
        <v>53</v>
      </c>
      <c r="N31" s="336"/>
      <c r="O31" s="336" t="s">
        <v>50</v>
      </c>
      <c r="P31" s="336"/>
      <c r="Q31" s="343" t="s">
        <v>54</v>
      </c>
      <c r="R31" s="343"/>
      <c r="S31" s="343"/>
      <c r="T31" s="336" t="s">
        <v>1</v>
      </c>
      <c r="U31" s="336"/>
      <c r="V31" s="336"/>
      <c r="W31" s="336" t="s">
        <v>52</v>
      </c>
      <c r="X31" s="336"/>
      <c r="Y31" s="336"/>
      <c r="Z31" s="336" t="s">
        <v>53</v>
      </c>
      <c r="AA31" s="336"/>
      <c r="AB31" s="336" t="s">
        <v>50</v>
      </c>
      <c r="AC31" s="336"/>
      <c r="AD31" s="336" t="s">
        <v>54</v>
      </c>
      <c r="AE31" s="336"/>
      <c r="AF31" s="336"/>
      <c r="AG31" s="336" t="s">
        <v>1</v>
      </c>
      <c r="AH31" s="336"/>
      <c r="AI31" s="336"/>
    </row>
    <row r="32" spans="1:35" s="12" customFormat="1" ht="12.95" customHeight="1" x14ac:dyDescent="0.15">
      <c r="A32" s="367" t="s">
        <v>66</v>
      </c>
      <c r="B32" s="369" t="s">
        <v>19</v>
      </c>
      <c r="C32" s="369"/>
      <c r="D32" s="373"/>
      <c r="E32" s="373"/>
      <c r="F32" s="373"/>
      <c r="G32" s="387" t="s">
        <v>6</v>
      </c>
      <c r="H32" s="387"/>
      <c r="I32" s="387"/>
      <c r="J32" s="285"/>
      <c r="K32" s="286"/>
      <c r="L32" s="287"/>
      <c r="M32" s="285"/>
      <c r="N32" s="287"/>
      <c r="O32" s="373"/>
      <c r="P32" s="373"/>
      <c r="Q32" s="387" t="s">
        <v>67</v>
      </c>
      <c r="R32" s="387"/>
      <c r="S32" s="387"/>
      <c r="T32" s="387" t="s">
        <v>6</v>
      </c>
      <c r="U32" s="387"/>
      <c r="V32" s="387"/>
      <c r="W32" s="285"/>
      <c r="X32" s="286"/>
      <c r="Y32" s="287"/>
      <c r="Z32" s="285"/>
      <c r="AA32" s="287"/>
      <c r="AB32" s="373"/>
      <c r="AC32" s="373"/>
      <c r="AD32" s="329" t="s">
        <v>67</v>
      </c>
      <c r="AE32" s="329"/>
      <c r="AF32" s="329"/>
      <c r="AG32" s="329" t="s">
        <v>6</v>
      </c>
      <c r="AH32" s="329"/>
      <c r="AI32" s="329"/>
    </row>
    <row r="33" spans="1:35" s="12" customFormat="1" ht="12.95" customHeight="1" x14ac:dyDescent="0.15">
      <c r="A33" s="367"/>
      <c r="B33" s="369"/>
      <c r="C33" s="369"/>
      <c r="D33" s="373"/>
      <c r="E33" s="373"/>
      <c r="F33" s="373"/>
      <c r="G33" s="447"/>
      <c r="H33" s="447"/>
      <c r="I33" s="447"/>
      <c r="J33" s="272"/>
      <c r="K33" s="273"/>
      <c r="L33" s="274"/>
      <c r="M33" s="272"/>
      <c r="N33" s="274"/>
      <c r="O33" s="373"/>
      <c r="P33" s="373"/>
      <c r="Q33" s="447"/>
      <c r="R33" s="447"/>
      <c r="S33" s="447"/>
      <c r="T33" s="447"/>
      <c r="U33" s="447"/>
      <c r="V33" s="447"/>
      <c r="W33" s="272"/>
      <c r="X33" s="273"/>
      <c r="Y33" s="274"/>
      <c r="Z33" s="272"/>
      <c r="AA33" s="274"/>
      <c r="AB33" s="373"/>
      <c r="AC33" s="373"/>
      <c r="AD33" s="447"/>
      <c r="AE33" s="447"/>
      <c r="AF33" s="447"/>
      <c r="AG33" s="447"/>
      <c r="AH33" s="447"/>
      <c r="AI33" s="447"/>
    </row>
    <row r="34" spans="1:35" s="12" customFormat="1" ht="12.95" customHeight="1" x14ac:dyDescent="0.15">
      <c r="A34" s="367"/>
      <c r="B34" s="321" t="s">
        <v>20</v>
      </c>
      <c r="C34" s="321"/>
      <c r="D34" s="241"/>
      <c r="E34" s="241"/>
      <c r="F34" s="241"/>
      <c r="G34" s="449"/>
      <c r="H34" s="449"/>
      <c r="I34" s="449"/>
      <c r="J34" s="285"/>
      <c r="K34" s="286"/>
      <c r="L34" s="287"/>
      <c r="M34" s="285"/>
      <c r="N34" s="287"/>
      <c r="O34" s="241"/>
      <c r="P34" s="241"/>
      <c r="Q34" s="449"/>
      <c r="R34" s="449"/>
      <c r="S34" s="449"/>
      <c r="T34" s="449"/>
      <c r="U34" s="449"/>
      <c r="V34" s="449"/>
      <c r="W34" s="285"/>
      <c r="X34" s="286"/>
      <c r="Y34" s="287"/>
      <c r="Z34" s="285"/>
      <c r="AA34" s="287"/>
      <c r="AB34" s="241"/>
      <c r="AC34" s="241"/>
      <c r="AD34" s="449"/>
      <c r="AE34" s="449"/>
      <c r="AF34" s="449"/>
      <c r="AG34" s="449"/>
      <c r="AH34" s="449"/>
      <c r="AI34" s="449"/>
    </row>
    <row r="35" spans="1:35" s="12" customFormat="1" ht="12.95" customHeight="1" x14ac:dyDescent="0.15">
      <c r="A35" s="367"/>
      <c r="B35" s="250"/>
      <c r="C35" s="250"/>
      <c r="D35" s="242"/>
      <c r="E35" s="242"/>
      <c r="F35" s="242"/>
      <c r="G35" s="372"/>
      <c r="H35" s="372"/>
      <c r="I35" s="372"/>
      <c r="J35" s="272"/>
      <c r="K35" s="273"/>
      <c r="L35" s="274"/>
      <c r="M35" s="272"/>
      <c r="N35" s="274"/>
      <c r="O35" s="242"/>
      <c r="P35" s="242"/>
      <c r="Q35" s="372"/>
      <c r="R35" s="372"/>
      <c r="S35" s="372"/>
      <c r="T35" s="372"/>
      <c r="U35" s="372"/>
      <c r="V35" s="372"/>
      <c r="W35" s="272"/>
      <c r="X35" s="273"/>
      <c r="Y35" s="274"/>
      <c r="Z35" s="272"/>
      <c r="AA35" s="274"/>
      <c r="AB35" s="242"/>
      <c r="AC35" s="242"/>
      <c r="AD35" s="372"/>
      <c r="AE35" s="372"/>
      <c r="AF35" s="372"/>
      <c r="AG35" s="372"/>
      <c r="AH35" s="372"/>
      <c r="AI35" s="372"/>
    </row>
    <row r="36" spans="1:35" s="12" customFormat="1" ht="12.95" customHeight="1" x14ac:dyDescent="0.15">
      <c r="A36" s="367"/>
      <c r="B36" s="370" t="s">
        <v>47</v>
      </c>
      <c r="C36" s="370"/>
      <c r="D36" s="241"/>
      <c r="E36" s="241"/>
      <c r="F36" s="241"/>
      <c r="G36" s="449"/>
      <c r="H36" s="449"/>
      <c r="I36" s="449"/>
      <c r="J36" s="388"/>
      <c r="K36" s="392"/>
      <c r="L36" s="389"/>
      <c r="M36" s="388"/>
      <c r="N36" s="389"/>
      <c r="O36" s="241"/>
      <c r="P36" s="241"/>
      <c r="Q36" s="394"/>
      <c r="R36" s="394"/>
      <c r="S36" s="394"/>
      <c r="T36" s="449"/>
      <c r="U36" s="449"/>
      <c r="V36" s="449"/>
      <c r="W36" s="241"/>
      <c r="X36" s="241"/>
      <c r="Y36" s="241"/>
      <c r="Z36" s="241"/>
      <c r="AA36" s="241"/>
      <c r="AB36" s="241"/>
      <c r="AC36" s="241"/>
      <c r="AD36" s="334"/>
      <c r="AE36" s="334"/>
      <c r="AF36" s="334"/>
      <c r="AG36" s="331">
        <v>7507</v>
      </c>
      <c r="AH36" s="331"/>
      <c r="AI36" s="331"/>
    </row>
    <row r="37" spans="1:35" s="12" customFormat="1" ht="12.95" customHeight="1" x14ac:dyDescent="0.15">
      <c r="A37" s="367"/>
      <c r="B37" s="371"/>
      <c r="C37" s="371"/>
      <c r="D37" s="242"/>
      <c r="E37" s="242"/>
      <c r="F37" s="242"/>
      <c r="G37" s="244">
        <v>8000</v>
      </c>
      <c r="H37" s="244"/>
      <c r="I37" s="244"/>
      <c r="J37" s="390"/>
      <c r="K37" s="393"/>
      <c r="L37" s="391"/>
      <c r="M37" s="390"/>
      <c r="N37" s="391"/>
      <c r="O37" s="242"/>
      <c r="P37" s="242"/>
      <c r="Q37" s="395"/>
      <c r="R37" s="395"/>
      <c r="S37" s="395"/>
      <c r="T37" s="244">
        <v>7999</v>
      </c>
      <c r="U37" s="244"/>
      <c r="V37" s="244"/>
      <c r="W37" s="242"/>
      <c r="X37" s="242"/>
      <c r="Y37" s="242"/>
      <c r="Z37" s="242"/>
      <c r="AA37" s="242"/>
      <c r="AB37" s="242"/>
      <c r="AC37" s="242"/>
      <c r="AD37" s="335"/>
      <c r="AE37" s="335"/>
      <c r="AF37" s="335"/>
      <c r="AG37" s="332">
        <v>7945</v>
      </c>
      <c r="AH37" s="332"/>
      <c r="AI37" s="332"/>
    </row>
    <row r="38" spans="1:35" s="12" customFormat="1" ht="12.95" customHeight="1" x14ac:dyDescent="0.15">
      <c r="A38" s="367"/>
      <c r="B38" s="369" t="s">
        <v>3</v>
      </c>
      <c r="C38" s="369"/>
      <c r="D38" s="334"/>
      <c r="E38" s="334"/>
      <c r="F38" s="334"/>
      <c r="G38" s="330"/>
      <c r="H38" s="330"/>
      <c r="I38" s="330"/>
      <c r="J38" s="334"/>
      <c r="K38" s="334"/>
      <c r="L38" s="334"/>
      <c r="M38" s="334"/>
      <c r="N38" s="334"/>
      <c r="O38" s="334"/>
      <c r="P38" s="334"/>
      <c r="Q38" s="394"/>
      <c r="R38" s="394"/>
      <c r="S38" s="394"/>
      <c r="T38" s="330"/>
      <c r="U38" s="330"/>
      <c r="V38" s="330"/>
      <c r="W38" s="334"/>
      <c r="X38" s="334"/>
      <c r="Y38" s="334"/>
      <c r="Z38" s="334"/>
      <c r="AA38" s="334"/>
      <c r="AB38" s="334"/>
      <c r="AC38" s="334"/>
      <c r="AD38" s="334"/>
      <c r="AE38" s="334"/>
      <c r="AF38" s="334"/>
      <c r="AG38" s="333">
        <v>7507</v>
      </c>
      <c r="AH38" s="333"/>
      <c r="AI38" s="333"/>
    </row>
    <row r="39" spans="1:35" s="12" customFormat="1" ht="12.95" customHeight="1" x14ac:dyDescent="0.15">
      <c r="A39" s="368"/>
      <c r="B39" s="250"/>
      <c r="C39" s="250"/>
      <c r="D39" s="335"/>
      <c r="E39" s="335"/>
      <c r="F39" s="335"/>
      <c r="G39" s="244">
        <f>SUM(G33:I37)</f>
        <v>8000</v>
      </c>
      <c r="H39" s="244"/>
      <c r="I39" s="244"/>
      <c r="J39" s="335"/>
      <c r="K39" s="335"/>
      <c r="L39" s="335"/>
      <c r="M39" s="335"/>
      <c r="N39" s="335"/>
      <c r="O39" s="335"/>
      <c r="P39" s="335"/>
      <c r="Q39" s="395"/>
      <c r="R39" s="395"/>
      <c r="S39" s="395"/>
      <c r="T39" s="244">
        <f>SUM(T33:V37)</f>
        <v>7999</v>
      </c>
      <c r="U39" s="244"/>
      <c r="V39" s="244"/>
      <c r="W39" s="335"/>
      <c r="X39" s="335"/>
      <c r="Y39" s="335"/>
      <c r="Z39" s="335"/>
      <c r="AA39" s="335"/>
      <c r="AB39" s="335"/>
      <c r="AC39" s="335"/>
      <c r="AD39" s="335"/>
      <c r="AE39" s="335"/>
      <c r="AF39" s="335"/>
      <c r="AG39" s="332">
        <v>7945</v>
      </c>
      <c r="AH39" s="332"/>
      <c r="AI39" s="332"/>
    </row>
    <row r="40" spans="1:35" s="12" customFormat="1" ht="27.95" customHeight="1" x14ac:dyDescent="0.15">
      <c r="A40" s="336" t="s">
        <v>17</v>
      </c>
      <c r="B40" s="336"/>
      <c r="C40" s="336"/>
      <c r="D40" s="337" t="s">
        <v>68</v>
      </c>
      <c r="E40" s="338"/>
      <c r="F40" s="339"/>
      <c r="G40" s="340" t="s">
        <v>51</v>
      </c>
      <c r="H40" s="341"/>
      <c r="I40" s="342"/>
      <c r="J40" s="239" t="s">
        <v>69</v>
      </c>
      <c r="K40" s="240"/>
      <c r="L40" s="240"/>
      <c r="M40" s="240"/>
      <c r="N40" s="240"/>
      <c r="O40" s="240"/>
      <c r="P40" s="240"/>
      <c r="Q40" s="336" t="s">
        <v>70</v>
      </c>
      <c r="R40" s="336"/>
      <c r="S40" s="336"/>
      <c r="T40" s="343" t="s">
        <v>1</v>
      </c>
      <c r="U40" s="343"/>
      <c r="V40" s="343"/>
      <c r="W40" s="239" t="s">
        <v>69</v>
      </c>
      <c r="X40" s="240"/>
      <c r="Y40" s="240"/>
      <c r="Z40" s="240"/>
      <c r="AA40" s="240"/>
      <c r="AB40" s="240"/>
      <c r="AC40" s="240"/>
      <c r="AD40" s="336" t="s">
        <v>70</v>
      </c>
      <c r="AE40" s="336"/>
      <c r="AF40" s="336"/>
      <c r="AG40" s="336" t="s">
        <v>1</v>
      </c>
      <c r="AH40" s="336"/>
      <c r="AI40" s="336"/>
    </row>
    <row r="41" spans="1:35" s="12" customFormat="1" ht="12.95" customHeight="1" x14ac:dyDescent="0.15">
      <c r="A41" s="321" t="s">
        <v>48</v>
      </c>
      <c r="B41" s="321"/>
      <c r="C41" s="321"/>
      <c r="D41" s="327" t="s">
        <v>98</v>
      </c>
      <c r="E41" s="322"/>
      <c r="F41" s="322"/>
      <c r="G41" s="328" t="s">
        <v>6</v>
      </c>
      <c r="H41" s="328"/>
      <c r="I41" s="328"/>
      <c r="J41" s="285" t="s">
        <v>101</v>
      </c>
      <c r="K41" s="286"/>
      <c r="L41" s="286"/>
      <c r="M41" s="286"/>
      <c r="N41" s="286"/>
      <c r="O41" s="286"/>
      <c r="P41" s="287"/>
      <c r="Q41" s="241"/>
      <c r="R41" s="241"/>
      <c r="S41" s="241"/>
      <c r="T41" s="328" t="s">
        <v>6</v>
      </c>
      <c r="U41" s="328"/>
      <c r="V41" s="328"/>
      <c r="W41" s="285" t="s">
        <v>101</v>
      </c>
      <c r="X41" s="286"/>
      <c r="Y41" s="286"/>
      <c r="Z41" s="286"/>
      <c r="AA41" s="286"/>
      <c r="AB41" s="286"/>
      <c r="AC41" s="287"/>
      <c r="AD41" s="241"/>
      <c r="AE41" s="241"/>
      <c r="AF41" s="241"/>
      <c r="AG41" s="245" t="s">
        <v>6</v>
      </c>
      <c r="AH41" s="245"/>
      <c r="AI41" s="245"/>
    </row>
    <row r="42" spans="1:35" s="12" customFormat="1" ht="12.95" customHeight="1" x14ac:dyDescent="0.15">
      <c r="A42" s="250" t="s">
        <v>71</v>
      </c>
      <c r="B42" s="250"/>
      <c r="C42" s="250"/>
      <c r="D42" s="323"/>
      <c r="E42" s="323"/>
      <c r="F42" s="323"/>
      <c r="G42" s="244">
        <v>1500</v>
      </c>
      <c r="H42" s="244"/>
      <c r="I42" s="244"/>
      <c r="J42" s="272"/>
      <c r="K42" s="273"/>
      <c r="L42" s="273"/>
      <c r="M42" s="273"/>
      <c r="N42" s="273"/>
      <c r="O42" s="273"/>
      <c r="P42" s="274"/>
      <c r="Q42" s="242"/>
      <c r="R42" s="242"/>
      <c r="S42" s="242"/>
      <c r="T42" s="297">
        <v>1800</v>
      </c>
      <c r="U42" s="298"/>
      <c r="V42" s="299"/>
      <c r="W42" s="272"/>
      <c r="X42" s="273"/>
      <c r="Y42" s="273"/>
      <c r="Z42" s="273"/>
      <c r="AA42" s="273"/>
      <c r="AB42" s="273"/>
      <c r="AC42" s="274"/>
      <c r="AD42" s="242"/>
      <c r="AE42" s="242"/>
      <c r="AF42" s="242"/>
      <c r="AG42" s="244">
        <v>1800</v>
      </c>
      <c r="AH42" s="244"/>
      <c r="AI42" s="244"/>
    </row>
    <row r="43" spans="1:35" s="12" customFormat="1" ht="12.95" customHeight="1" x14ac:dyDescent="0.15">
      <c r="A43" s="321" t="s">
        <v>72</v>
      </c>
      <c r="B43" s="321"/>
      <c r="C43" s="321"/>
      <c r="D43" s="241"/>
      <c r="E43" s="241"/>
      <c r="F43" s="241"/>
      <c r="G43" s="449"/>
      <c r="H43" s="449"/>
      <c r="I43" s="449"/>
      <c r="J43" s="241"/>
      <c r="K43" s="241"/>
      <c r="L43" s="241"/>
      <c r="M43" s="241"/>
      <c r="N43" s="241"/>
      <c r="O43" s="241"/>
      <c r="P43" s="241"/>
      <c r="Q43" s="241"/>
      <c r="R43" s="241"/>
      <c r="S43" s="241"/>
      <c r="T43" s="449"/>
      <c r="U43" s="449"/>
      <c r="V43" s="449"/>
      <c r="W43" s="241"/>
      <c r="X43" s="241"/>
      <c r="Y43" s="241"/>
      <c r="Z43" s="241"/>
      <c r="AA43" s="241"/>
      <c r="AB43" s="241"/>
      <c r="AC43" s="241"/>
      <c r="AD43" s="241"/>
      <c r="AE43" s="241"/>
      <c r="AF43" s="241"/>
      <c r="AG43" s="449"/>
      <c r="AH43" s="449"/>
      <c r="AI43" s="449"/>
    </row>
    <row r="44" spans="1:35" s="12" customFormat="1" ht="12.95" customHeight="1" x14ac:dyDescent="0.15">
      <c r="A44" s="250"/>
      <c r="B44" s="250"/>
      <c r="C44" s="250"/>
      <c r="D44" s="242"/>
      <c r="E44" s="242"/>
      <c r="F44" s="242"/>
      <c r="G44" s="372"/>
      <c r="H44" s="372"/>
      <c r="I44" s="372"/>
      <c r="J44" s="242"/>
      <c r="K44" s="242"/>
      <c r="L44" s="242"/>
      <c r="M44" s="242"/>
      <c r="N44" s="242"/>
      <c r="O44" s="242"/>
      <c r="P44" s="242"/>
      <c r="Q44" s="242"/>
      <c r="R44" s="242"/>
      <c r="S44" s="242"/>
      <c r="T44" s="372"/>
      <c r="U44" s="372"/>
      <c r="V44" s="372"/>
      <c r="W44" s="242"/>
      <c r="X44" s="242"/>
      <c r="Y44" s="242"/>
      <c r="Z44" s="242"/>
      <c r="AA44" s="242"/>
      <c r="AB44" s="242"/>
      <c r="AC44" s="242"/>
      <c r="AD44" s="242"/>
      <c r="AE44" s="242"/>
      <c r="AF44" s="242"/>
      <c r="AG44" s="372"/>
      <c r="AH44" s="372"/>
      <c r="AI44" s="372"/>
    </row>
    <row r="45" spans="1:35" s="12" customFormat="1" ht="12.95" customHeight="1" x14ac:dyDescent="0.15">
      <c r="A45" s="321" t="s">
        <v>73</v>
      </c>
      <c r="B45" s="321"/>
      <c r="C45" s="321"/>
      <c r="D45" s="241"/>
      <c r="E45" s="241"/>
      <c r="F45" s="241"/>
      <c r="G45" s="449"/>
      <c r="H45" s="449"/>
      <c r="I45" s="449"/>
      <c r="J45" s="285" t="s">
        <v>102</v>
      </c>
      <c r="K45" s="286"/>
      <c r="L45" s="286"/>
      <c r="M45" s="286"/>
      <c r="N45" s="286"/>
      <c r="O45" s="286"/>
      <c r="P45" s="287"/>
      <c r="Q45" s="241"/>
      <c r="R45" s="241"/>
      <c r="S45" s="241"/>
      <c r="T45" s="449"/>
      <c r="U45" s="449"/>
      <c r="V45" s="449"/>
      <c r="W45" s="285" t="s">
        <v>102</v>
      </c>
      <c r="X45" s="286"/>
      <c r="Y45" s="286"/>
      <c r="Z45" s="286"/>
      <c r="AA45" s="286"/>
      <c r="AB45" s="286"/>
      <c r="AC45" s="287"/>
      <c r="AD45" s="241"/>
      <c r="AE45" s="241"/>
      <c r="AF45" s="241"/>
      <c r="AG45" s="449"/>
      <c r="AH45" s="449"/>
      <c r="AI45" s="449"/>
    </row>
    <row r="46" spans="1:35" s="12" customFormat="1" ht="12.95" customHeight="1" x14ac:dyDescent="0.15">
      <c r="A46" s="250"/>
      <c r="B46" s="250"/>
      <c r="C46" s="250"/>
      <c r="D46" s="242"/>
      <c r="E46" s="242"/>
      <c r="F46" s="242"/>
      <c r="G46" s="372"/>
      <c r="H46" s="372"/>
      <c r="I46" s="372"/>
      <c r="J46" s="272"/>
      <c r="K46" s="273"/>
      <c r="L46" s="273"/>
      <c r="M46" s="273"/>
      <c r="N46" s="273"/>
      <c r="O46" s="273"/>
      <c r="P46" s="274"/>
      <c r="Q46" s="242"/>
      <c r="R46" s="242"/>
      <c r="S46" s="242"/>
      <c r="T46" s="372"/>
      <c r="U46" s="372"/>
      <c r="V46" s="372"/>
      <c r="W46" s="272"/>
      <c r="X46" s="273"/>
      <c r="Y46" s="273"/>
      <c r="Z46" s="273"/>
      <c r="AA46" s="273"/>
      <c r="AB46" s="273"/>
      <c r="AC46" s="274"/>
      <c r="AD46" s="242"/>
      <c r="AE46" s="242"/>
      <c r="AF46" s="242"/>
      <c r="AG46" s="372"/>
      <c r="AH46" s="372"/>
      <c r="AI46" s="372"/>
    </row>
    <row r="47" spans="1:35" s="12" customFormat="1" ht="12.95" customHeight="1" x14ac:dyDescent="0.15">
      <c r="A47" s="285" t="s">
        <v>49</v>
      </c>
      <c r="B47" s="286"/>
      <c r="C47" s="287"/>
      <c r="D47" s="306">
        <f>SUM(G39:I46)</f>
        <v>9500</v>
      </c>
      <c r="E47" s="307"/>
      <c r="F47" s="307"/>
      <c r="G47" s="307"/>
      <c r="H47" s="307"/>
      <c r="I47" s="308"/>
      <c r="J47" s="303" t="s">
        <v>74</v>
      </c>
      <c r="K47" s="285" t="s">
        <v>75</v>
      </c>
      <c r="L47" s="286"/>
      <c r="M47" s="286"/>
      <c r="N47" s="286"/>
      <c r="O47" s="286"/>
      <c r="P47" s="287"/>
      <c r="Q47" s="294">
        <f>SUM(T41:V46)+T39</f>
        <v>9799</v>
      </c>
      <c r="R47" s="295"/>
      <c r="S47" s="295"/>
      <c r="T47" s="295"/>
      <c r="U47" s="295"/>
      <c r="V47" s="296"/>
      <c r="W47" s="303" t="s">
        <v>74</v>
      </c>
      <c r="X47" s="285" t="s">
        <v>75</v>
      </c>
      <c r="Y47" s="286"/>
      <c r="Z47" s="286"/>
      <c r="AA47" s="286"/>
      <c r="AB47" s="286"/>
      <c r="AC47" s="287"/>
      <c r="AD47" s="291">
        <v>9307</v>
      </c>
      <c r="AE47" s="292"/>
      <c r="AF47" s="292"/>
      <c r="AG47" s="292"/>
      <c r="AH47" s="292"/>
      <c r="AI47" s="293"/>
    </row>
    <row r="48" spans="1:35" s="12" customFormat="1" ht="12.95" customHeight="1" x14ac:dyDescent="0.15">
      <c r="A48" s="269"/>
      <c r="B48" s="270"/>
      <c r="C48" s="271"/>
      <c r="D48" s="309"/>
      <c r="E48" s="310"/>
      <c r="F48" s="310"/>
      <c r="G48" s="310"/>
      <c r="H48" s="310"/>
      <c r="I48" s="311"/>
      <c r="J48" s="304"/>
      <c r="K48" s="272"/>
      <c r="L48" s="273"/>
      <c r="M48" s="273"/>
      <c r="N48" s="273"/>
      <c r="O48" s="273"/>
      <c r="P48" s="274"/>
      <c r="Q48" s="297"/>
      <c r="R48" s="298"/>
      <c r="S48" s="298"/>
      <c r="T48" s="298"/>
      <c r="U48" s="298"/>
      <c r="V48" s="299"/>
      <c r="W48" s="304"/>
      <c r="X48" s="272"/>
      <c r="Y48" s="273"/>
      <c r="Z48" s="273"/>
      <c r="AA48" s="273"/>
      <c r="AB48" s="273"/>
      <c r="AC48" s="274"/>
      <c r="AD48" s="263">
        <v>9745</v>
      </c>
      <c r="AE48" s="264"/>
      <c r="AF48" s="264"/>
      <c r="AG48" s="264"/>
      <c r="AH48" s="264"/>
      <c r="AI48" s="265"/>
    </row>
    <row r="49" spans="1:35" s="12" customFormat="1" ht="12.95" customHeight="1" x14ac:dyDescent="0.15">
      <c r="A49" s="269"/>
      <c r="B49" s="270"/>
      <c r="C49" s="271"/>
      <c r="D49" s="309"/>
      <c r="E49" s="310"/>
      <c r="F49" s="310"/>
      <c r="G49" s="310"/>
      <c r="H49" s="310"/>
      <c r="I49" s="311"/>
      <c r="J49" s="304"/>
      <c r="K49" s="285" t="s">
        <v>76</v>
      </c>
      <c r="L49" s="286"/>
      <c r="M49" s="286"/>
      <c r="N49" s="286"/>
      <c r="O49" s="286"/>
      <c r="P49" s="287"/>
      <c r="Q49" s="294">
        <v>0</v>
      </c>
      <c r="R49" s="295"/>
      <c r="S49" s="295"/>
      <c r="T49" s="295"/>
      <c r="U49" s="295"/>
      <c r="V49" s="296"/>
      <c r="W49" s="304"/>
      <c r="X49" s="285" t="s">
        <v>76</v>
      </c>
      <c r="Y49" s="286"/>
      <c r="Z49" s="286"/>
      <c r="AA49" s="286"/>
      <c r="AB49" s="286"/>
      <c r="AC49" s="287"/>
      <c r="AD49" s="291"/>
      <c r="AE49" s="292"/>
      <c r="AF49" s="292"/>
      <c r="AG49" s="292"/>
      <c r="AH49" s="292"/>
      <c r="AI49" s="293"/>
    </row>
    <row r="50" spans="1:35" s="12" customFormat="1" ht="12.95" customHeight="1" x14ac:dyDescent="0.15">
      <c r="A50" s="269"/>
      <c r="B50" s="270"/>
      <c r="C50" s="271"/>
      <c r="D50" s="309"/>
      <c r="E50" s="310"/>
      <c r="F50" s="310"/>
      <c r="G50" s="310"/>
      <c r="H50" s="310"/>
      <c r="I50" s="311"/>
      <c r="J50" s="304"/>
      <c r="K50" s="272"/>
      <c r="L50" s="273"/>
      <c r="M50" s="273"/>
      <c r="N50" s="273"/>
      <c r="O50" s="273"/>
      <c r="P50" s="274"/>
      <c r="Q50" s="297"/>
      <c r="R50" s="298"/>
      <c r="S50" s="298"/>
      <c r="T50" s="298"/>
      <c r="U50" s="298"/>
      <c r="V50" s="299"/>
      <c r="W50" s="304"/>
      <c r="X50" s="272"/>
      <c r="Y50" s="273"/>
      <c r="Z50" s="273"/>
      <c r="AA50" s="273"/>
      <c r="AB50" s="273"/>
      <c r="AC50" s="274"/>
      <c r="AD50" s="297">
        <v>0</v>
      </c>
      <c r="AE50" s="298"/>
      <c r="AF50" s="298"/>
      <c r="AG50" s="298"/>
      <c r="AH50" s="298"/>
      <c r="AI50" s="299"/>
    </row>
    <row r="51" spans="1:35" s="12" customFormat="1" ht="12.95" customHeight="1" x14ac:dyDescent="0.15">
      <c r="A51" s="269"/>
      <c r="B51" s="270"/>
      <c r="C51" s="271"/>
      <c r="D51" s="309"/>
      <c r="E51" s="310"/>
      <c r="F51" s="310"/>
      <c r="G51" s="310"/>
      <c r="H51" s="310"/>
      <c r="I51" s="311"/>
      <c r="J51" s="304"/>
      <c r="K51" s="285" t="s">
        <v>3</v>
      </c>
      <c r="L51" s="286"/>
      <c r="M51" s="286"/>
      <c r="N51" s="286"/>
      <c r="O51" s="286"/>
      <c r="P51" s="287"/>
      <c r="Q51" s="294">
        <f>SUM(Q47:V50)</f>
        <v>9799</v>
      </c>
      <c r="R51" s="295"/>
      <c r="S51" s="295"/>
      <c r="T51" s="295"/>
      <c r="U51" s="295"/>
      <c r="V51" s="296"/>
      <c r="W51" s="304"/>
      <c r="X51" s="285" t="s">
        <v>3</v>
      </c>
      <c r="Y51" s="286"/>
      <c r="Z51" s="286"/>
      <c r="AA51" s="286"/>
      <c r="AB51" s="286"/>
      <c r="AC51" s="287"/>
      <c r="AD51" s="291">
        <v>9307</v>
      </c>
      <c r="AE51" s="292"/>
      <c r="AF51" s="292"/>
      <c r="AG51" s="292"/>
      <c r="AH51" s="292"/>
      <c r="AI51" s="293"/>
    </row>
    <row r="52" spans="1:35" s="12" customFormat="1" ht="12.95" customHeight="1" thickBot="1" x14ac:dyDescent="0.2">
      <c r="A52" s="288"/>
      <c r="B52" s="289"/>
      <c r="C52" s="290"/>
      <c r="D52" s="312"/>
      <c r="E52" s="313"/>
      <c r="F52" s="313"/>
      <c r="G52" s="313"/>
      <c r="H52" s="313"/>
      <c r="I52" s="314"/>
      <c r="J52" s="305"/>
      <c r="K52" s="288"/>
      <c r="L52" s="289"/>
      <c r="M52" s="289"/>
      <c r="N52" s="289"/>
      <c r="O52" s="289"/>
      <c r="P52" s="290"/>
      <c r="Q52" s="300"/>
      <c r="R52" s="301"/>
      <c r="S52" s="301"/>
      <c r="T52" s="301"/>
      <c r="U52" s="301"/>
      <c r="V52" s="302"/>
      <c r="W52" s="305"/>
      <c r="X52" s="288"/>
      <c r="Y52" s="289"/>
      <c r="Z52" s="289"/>
      <c r="AA52" s="289"/>
      <c r="AB52" s="289"/>
      <c r="AC52" s="290"/>
      <c r="AD52" s="324">
        <v>9745</v>
      </c>
      <c r="AE52" s="325"/>
      <c r="AF52" s="325"/>
      <c r="AG52" s="325"/>
      <c r="AH52" s="325"/>
      <c r="AI52" s="326"/>
    </row>
    <row r="53" spans="1:35" s="12" customFormat="1" ht="12.95" customHeight="1" thickTop="1" x14ac:dyDescent="0.15">
      <c r="A53" s="266" t="s">
        <v>77</v>
      </c>
      <c r="B53" s="267"/>
      <c r="C53" s="268"/>
      <c r="D53" s="250" t="s">
        <v>81</v>
      </c>
      <c r="E53" s="250"/>
      <c r="F53" s="250"/>
      <c r="G53" s="250"/>
      <c r="H53" s="250"/>
      <c r="I53" s="250"/>
      <c r="J53" s="250" t="s">
        <v>82</v>
      </c>
      <c r="K53" s="250"/>
      <c r="L53" s="250"/>
      <c r="M53" s="250"/>
      <c r="N53" s="250"/>
      <c r="O53" s="250"/>
      <c r="P53" s="250"/>
      <c r="Q53" s="250" t="s">
        <v>85</v>
      </c>
      <c r="R53" s="250"/>
      <c r="S53" s="250"/>
      <c r="T53" s="250"/>
      <c r="U53" s="250"/>
      <c r="V53" s="250"/>
      <c r="W53" s="250" t="s">
        <v>83</v>
      </c>
      <c r="X53" s="250"/>
      <c r="Y53" s="250"/>
      <c r="Z53" s="250"/>
      <c r="AA53" s="250"/>
      <c r="AB53" s="250"/>
      <c r="AC53" s="250"/>
      <c r="AD53" s="250" t="s">
        <v>84</v>
      </c>
      <c r="AE53" s="250"/>
      <c r="AF53" s="250"/>
      <c r="AG53" s="250"/>
      <c r="AH53" s="250"/>
      <c r="AI53" s="250"/>
    </row>
    <row r="54" spans="1:35" s="12" customFormat="1" ht="12.95" customHeight="1" x14ac:dyDescent="0.15">
      <c r="A54" s="269"/>
      <c r="B54" s="270"/>
      <c r="C54" s="271"/>
      <c r="D54" s="276">
        <v>7445</v>
      </c>
      <c r="E54" s="277"/>
      <c r="F54" s="277"/>
      <c r="G54" s="277"/>
      <c r="H54" s="277"/>
      <c r="I54" s="278"/>
      <c r="J54" s="276">
        <v>1300</v>
      </c>
      <c r="K54" s="277"/>
      <c r="L54" s="277"/>
      <c r="M54" s="277"/>
      <c r="N54" s="277"/>
      <c r="O54" s="277"/>
      <c r="P54" s="278"/>
      <c r="Q54" s="276">
        <v>562</v>
      </c>
      <c r="R54" s="277"/>
      <c r="S54" s="277"/>
      <c r="T54" s="277"/>
      <c r="U54" s="277"/>
      <c r="V54" s="278"/>
      <c r="W54" s="459"/>
      <c r="X54" s="460"/>
      <c r="Y54" s="460"/>
      <c r="Z54" s="460"/>
      <c r="AA54" s="460"/>
      <c r="AB54" s="460"/>
      <c r="AC54" s="461"/>
      <c r="AD54" s="282">
        <f>SUM(D54:V54)</f>
        <v>9307</v>
      </c>
      <c r="AE54" s="283"/>
      <c r="AF54" s="283"/>
      <c r="AG54" s="283"/>
      <c r="AH54" s="283"/>
      <c r="AI54" s="284"/>
    </row>
    <row r="55" spans="1:35" s="12" customFormat="1" ht="12.95" customHeight="1" x14ac:dyDescent="0.15">
      <c r="A55" s="272"/>
      <c r="B55" s="273"/>
      <c r="C55" s="274"/>
      <c r="D55" s="263">
        <v>7796</v>
      </c>
      <c r="E55" s="264"/>
      <c r="F55" s="264"/>
      <c r="G55" s="264"/>
      <c r="H55" s="264"/>
      <c r="I55" s="265"/>
      <c r="J55" s="263">
        <v>1300</v>
      </c>
      <c r="K55" s="264"/>
      <c r="L55" s="264"/>
      <c r="M55" s="264"/>
      <c r="N55" s="264"/>
      <c r="O55" s="264"/>
      <c r="P55" s="265"/>
      <c r="Q55" s="263">
        <v>703</v>
      </c>
      <c r="R55" s="264"/>
      <c r="S55" s="264"/>
      <c r="T55" s="264"/>
      <c r="U55" s="264"/>
      <c r="V55" s="265"/>
      <c r="W55" s="456"/>
      <c r="X55" s="457"/>
      <c r="Y55" s="457"/>
      <c r="Z55" s="457"/>
      <c r="AA55" s="457"/>
      <c r="AB55" s="457"/>
      <c r="AC55" s="458"/>
      <c r="AD55" s="257">
        <f>SUM(D55:AC55)</f>
        <v>9799</v>
      </c>
      <c r="AE55" s="258"/>
      <c r="AF55" s="258"/>
      <c r="AG55" s="258"/>
      <c r="AH55" s="258"/>
      <c r="AI55" s="259"/>
    </row>
    <row r="56" spans="1:35" s="12" customFormat="1" ht="15" customHeight="1" thickBot="1" x14ac:dyDescent="0.2">
      <c r="A56" s="254" t="s">
        <v>78</v>
      </c>
      <c r="B56" s="255"/>
      <c r="C56" s="256"/>
      <c r="D56" s="275" t="s">
        <v>254</v>
      </c>
      <c r="E56" s="261"/>
      <c r="F56" s="261"/>
      <c r="G56" s="261"/>
      <c r="H56" s="261"/>
      <c r="I56" s="262"/>
      <c r="J56" s="254" t="s">
        <v>79</v>
      </c>
      <c r="K56" s="255"/>
      <c r="L56" s="255"/>
      <c r="M56" s="255"/>
      <c r="N56" s="255"/>
      <c r="O56" s="255"/>
      <c r="P56" s="256"/>
      <c r="Q56" s="275" t="s">
        <v>254</v>
      </c>
      <c r="R56" s="261"/>
      <c r="S56" s="261"/>
      <c r="T56" s="261"/>
      <c r="U56" s="261"/>
      <c r="V56" s="262"/>
      <c r="W56" s="254" t="s">
        <v>80</v>
      </c>
      <c r="X56" s="255"/>
      <c r="Y56" s="255"/>
      <c r="Z56" s="255"/>
      <c r="AA56" s="255"/>
      <c r="AB56" s="255"/>
      <c r="AC56" s="256"/>
      <c r="AD56" s="260" t="s">
        <v>103</v>
      </c>
      <c r="AE56" s="261"/>
      <c r="AF56" s="261"/>
      <c r="AG56" s="261"/>
      <c r="AH56" s="261"/>
      <c r="AI56" s="262"/>
    </row>
    <row r="57" spans="1:35" s="12" customFormat="1" ht="18" customHeight="1" thickTop="1" x14ac:dyDescent="0.15">
      <c r="A57" s="246" t="s">
        <v>86</v>
      </c>
      <c r="B57" s="247"/>
      <c r="C57" s="248"/>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row>
    <row r="58" spans="1:35" s="12" customFormat="1" ht="15" customHeight="1" x14ac:dyDescent="0.15">
      <c r="A58" s="12" t="s">
        <v>87</v>
      </c>
    </row>
    <row r="59" spans="1:35" ht="15" customHeight="1" x14ac:dyDescent="0.15">
      <c r="A59" s="12" t="s">
        <v>88</v>
      </c>
    </row>
    <row r="60" spans="1:35" ht="15" customHeight="1" x14ac:dyDescent="0.15">
      <c r="A60" s="12" t="s">
        <v>218</v>
      </c>
    </row>
  </sheetData>
  <mergeCells count="403">
    <mergeCell ref="S4:U4"/>
    <mergeCell ref="A57:C57"/>
    <mergeCell ref="D57:AI57"/>
    <mergeCell ref="W53:AC53"/>
    <mergeCell ref="W55:AC55"/>
    <mergeCell ref="W56:AC56"/>
    <mergeCell ref="AD49:AI49"/>
    <mergeCell ref="AD51:AI51"/>
    <mergeCell ref="D54:I54"/>
    <mergeCell ref="J54:P54"/>
    <mergeCell ref="Q54:V54"/>
    <mergeCell ref="W54:AC54"/>
    <mergeCell ref="AD54:AI54"/>
    <mergeCell ref="Q49:V50"/>
    <mergeCell ref="Q51:V52"/>
    <mergeCell ref="W47:W52"/>
    <mergeCell ref="A53:C55"/>
    <mergeCell ref="A56:C56"/>
    <mergeCell ref="D53:I53"/>
    <mergeCell ref="D55:I55"/>
    <mergeCell ref="D56:I56"/>
    <mergeCell ref="A47:C52"/>
    <mergeCell ref="D47:I52"/>
    <mergeCell ref="AD53:AI53"/>
    <mergeCell ref="AD55:AI55"/>
    <mergeCell ref="AD56:AI56"/>
    <mergeCell ref="J53:P53"/>
    <mergeCell ref="J55:P55"/>
    <mergeCell ref="J56:P56"/>
    <mergeCell ref="Q53:V53"/>
    <mergeCell ref="Q55:V55"/>
    <mergeCell ref="Q56:V56"/>
    <mergeCell ref="AG45:AI45"/>
    <mergeCell ref="AG46:AI46"/>
    <mergeCell ref="J45:P46"/>
    <mergeCell ref="Q45:S45"/>
    <mergeCell ref="Q46:S46"/>
    <mergeCell ref="T45:V45"/>
    <mergeCell ref="T46:V46"/>
    <mergeCell ref="Q47:V48"/>
    <mergeCell ref="J47:J52"/>
    <mergeCell ref="K47:P48"/>
    <mergeCell ref="K49:P50"/>
    <mergeCell ref="K51:P52"/>
    <mergeCell ref="W45:AC46"/>
    <mergeCell ref="AD48:AI48"/>
    <mergeCell ref="AD50:AI50"/>
    <mergeCell ref="AD52:AI52"/>
    <mergeCell ref="X47:AC48"/>
    <mergeCell ref="X49:AC50"/>
    <mergeCell ref="X51:AC52"/>
    <mergeCell ref="AD47:AI47"/>
    <mergeCell ref="A45:C46"/>
    <mergeCell ref="D45:F46"/>
    <mergeCell ref="G45:I45"/>
    <mergeCell ref="G46:I46"/>
    <mergeCell ref="W43:AC44"/>
    <mergeCell ref="AD43:AF43"/>
    <mergeCell ref="AD44:AF44"/>
    <mergeCell ref="A43:C44"/>
    <mergeCell ref="D43:F44"/>
    <mergeCell ref="G43:I43"/>
    <mergeCell ref="AD45:AF45"/>
    <mergeCell ref="AD46:AF46"/>
    <mergeCell ref="G44:I44"/>
    <mergeCell ref="W41:AC42"/>
    <mergeCell ref="AD41:AF41"/>
    <mergeCell ref="AG41:AI41"/>
    <mergeCell ref="AD42:AF42"/>
    <mergeCell ref="AG42:AI42"/>
    <mergeCell ref="AG43:AI43"/>
    <mergeCell ref="AG44:AI44"/>
    <mergeCell ref="J43:P44"/>
    <mergeCell ref="Q43:S43"/>
    <mergeCell ref="Q44:S44"/>
    <mergeCell ref="T43:V43"/>
    <mergeCell ref="T44:V44"/>
    <mergeCell ref="A41:C41"/>
    <mergeCell ref="A42:C42"/>
    <mergeCell ref="D41:F42"/>
    <mergeCell ref="G41:I41"/>
    <mergeCell ref="G42:I42"/>
    <mergeCell ref="J41:P42"/>
    <mergeCell ref="Q41:S41"/>
    <mergeCell ref="Q42:S42"/>
    <mergeCell ref="T41:V41"/>
    <mergeCell ref="T42:V42"/>
    <mergeCell ref="A40:C40"/>
    <mergeCell ref="D40:F40"/>
    <mergeCell ref="G40:I40"/>
    <mergeCell ref="T40:V40"/>
    <mergeCell ref="Q40:S40"/>
    <mergeCell ref="J40:P40"/>
    <mergeCell ref="W40:AC40"/>
    <mergeCell ref="AG36:AI36"/>
    <mergeCell ref="AG37:AI37"/>
    <mergeCell ref="AG38:AI38"/>
    <mergeCell ref="AG39:AI39"/>
    <mergeCell ref="AD38:AF39"/>
    <mergeCell ref="J36:L37"/>
    <mergeCell ref="M36:N37"/>
    <mergeCell ref="AD40:AF40"/>
    <mergeCell ref="AG40:AI40"/>
    <mergeCell ref="AB38:AC39"/>
    <mergeCell ref="M38:N39"/>
    <mergeCell ref="O38:P39"/>
    <mergeCell ref="Z38:AA39"/>
    <mergeCell ref="O36:P36"/>
    <mergeCell ref="O37:P37"/>
    <mergeCell ref="Z37:AA37"/>
    <mergeCell ref="T38:V38"/>
    <mergeCell ref="AD34:AF34"/>
    <mergeCell ref="AD35:AF35"/>
    <mergeCell ref="AD36:AF37"/>
    <mergeCell ref="AG32:AI32"/>
    <mergeCell ref="AG33:AI33"/>
    <mergeCell ref="AG34:AI34"/>
    <mergeCell ref="AG35:AI35"/>
    <mergeCell ref="AB33:AC33"/>
    <mergeCell ref="AB34:AC34"/>
    <mergeCell ref="AB36:AC36"/>
    <mergeCell ref="AB37:AC37"/>
    <mergeCell ref="D3:G3"/>
    <mergeCell ref="D4:G4"/>
    <mergeCell ref="D5:G5"/>
    <mergeCell ref="X20:Y21"/>
    <mergeCell ref="V16:W17"/>
    <mergeCell ref="V18:W19"/>
    <mergeCell ref="Q7:U13"/>
    <mergeCell ref="Q21:U21"/>
    <mergeCell ref="A6:P6"/>
    <mergeCell ref="N20:P20"/>
    <mergeCell ref="V7:AI7"/>
    <mergeCell ref="AH8:AI13"/>
    <mergeCell ref="AB18:AC19"/>
    <mergeCell ref="AD18:AE19"/>
    <mergeCell ref="AH18:AI19"/>
    <mergeCell ref="Z14:AA15"/>
    <mergeCell ref="Z20:AA21"/>
    <mergeCell ref="AB20:AC21"/>
    <mergeCell ref="Z16:AA17"/>
    <mergeCell ref="X16:Y17"/>
    <mergeCell ref="V20:W21"/>
    <mergeCell ref="Q6:AI6"/>
    <mergeCell ref="M4:N4"/>
    <mergeCell ref="P4:Q4"/>
    <mergeCell ref="A30:I30"/>
    <mergeCell ref="J30:V30"/>
    <mergeCell ref="W30:AI30"/>
    <mergeCell ref="AF23:AG23"/>
    <mergeCell ref="AF24:AG24"/>
    <mergeCell ref="AF25:AG27"/>
    <mergeCell ref="N28:P28"/>
    <mergeCell ref="Q25:U27"/>
    <mergeCell ref="AH24:AI24"/>
    <mergeCell ref="K28:M28"/>
    <mergeCell ref="AB23:AC23"/>
    <mergeCell ref="AB24:AC24"/>
    <mergeCell ref="Z25:AA27"/>
    <mergeCell ref="X23:Y23"/>
    <mergeCell ref="X24:Y24"/>
    <mergeCell ref="V28:AI29"/>
    <mergeCell ref="V25:W27"/>
    <mergeCell ref="X25:Y27"/>
    <mergeCell ref="V23:W23"/>
    <mergeCell ref="V24:W24"/>
    <mergeCell ref="AB25:AC27"/>
    <mergeCell ref="AD25:AE27"/>
    <mergeCell ref="AH23:AI23"/>
    <mergeCell ref="E29:G29"/>
    <mergeCell ref="A31:C31"/>
    <mergeCell ref="D31:F31"/>
    <mergeCell ref="G31:I31"/>
    <mergeCell ref="J31:L31"/>
    <mergeCell ref="J34:L35"/>
    <mergeCell ref="M32:N33"/>
    <mergeCell ref="M34:N35"/>
    <mergeCell ref="G39:I39"/>
    <mergeCell ref="J32:L33"/>
    <mergeCell ref="D35:F35"/>
    <mergeCell ref="A32:A39"/>
    <mergeCell ref="B32:C33"/>
    <mergeCell ref="B34:C35"/>
    <mergeCell ref="B36:C37"/>
    <mergeCell ref="B38:C39"/>
    <mergeCell ref="D38:F39"/>
    <mergeCell ref="D36:F36"/>
    <mergeCell ref="D37:F37"/>
    <mergeCell ref="G32:I32"/>
    <mergeCell ref="D32:F32"/>
    <mergeCell ref="D33:F33"/>
    <mergeCell ref="M31:N31"/>
    <mergeCell ref="O31:P31"/>
    <mergeCell ref="D34:F34"/>
    <mergeCell ref="W38:Y39"/>
    <mergeCell ref="W37:Y37"/>
    <mergeCell ref="O35:P35"/>
    <mergeCell ref="T39:V39"/>
    <mergeCell ref="Q36:S37"/>
    <mergeCell ref="Q38:S39"/>
    <mergeCell ref="T35:V35"/>
    <mergeCell ref="T37:V37"/>
    <mergeCell ref="G33:I33"/>
    <mergeCell ref="G34:I34"/>
    <mergeCell ref="G35:I35"/>
    <mergeCell ref="G36:I36"/>
    <mergeCell ref="G37:I37"/>
    <mergeCell ref="G38:I38"/>
    <mergeCell ref="J38:L39"/>
    <mergeCell ref="Z36:AA36"/>
    <mergeCell ref="T36:V36"/>
    <mergeCell ref="W34:Y35"/>
    <mergeCell ref="W36:Y36"/>
    <mergeCell ref="T34:V34"/>
    <mergeCell ref="X18:Y19"/>
    <mergeCell ref="Z18:AA19"/>
    <mergeCell ref="AB32:AC32"/>
    <mergeCell ref="Z22:AA22"/>
    <mergeCell ref="Z23:AA23"/>
    <mergeCell ref="Z24:AA24"/>
    <mergeCell ref="Z34:AA35"/>
    <mergeCell ref="AB35:AC35"/>
    <mergeCell ref="Q20:U20"/>
    <mergeCell ref="Q34:S34"/>
    <mergeCell ref="Q35:S35"/>
    <mergeCell ref="Q31:S31"/>
    <mergeCell ref="T31:V31"/>
    <mergeCell ref="Q33:S33"/>
    <mergeCell ref="AD31:AF31"/>
    <mergeCell ref="AG31:AI31"/>
    <mergeCell ref="Z32:AA33"/>
    <mergeCell ref="AF18:AG19"/>
    <mergeCell ref="AD32:AF32"/>
    <mergeCell ref="AD33:AF33"/>
    <mergeCell ref="AB22:AC22"/>
    <mergeCell ref="W32:Y33"/>
    <mergeCell ref="W31:Y31"/>
    <mergeCell ref="Z31:AA31"/>
    <mergeCell ref="AB31:AC31"/>
    <mergeCell ref="AF20:AG21"/>
    <mergeCell ref="AH20:AI21"/>
    <mergeCell ref="AD20:AE21"/>
    <mergeCell ref="X22:Y22"/>
    <mergeCell ref="V22:W22"/>
    <mergeCell ref="AH22:AI22"/>
    <mergeCell ref="AD22:AE22"/>
    <mergeCell ref="AD23:AE23"/>
    <mergeCell ref="AD24:AE24"/>
    <mergeCell ref="H29:J29"/>
    <mergeCell ref="K29:M29"/>
    <mergeCell ref="N29:P29"/>
    <mergeCell ref="N24:P24"/>
    <mergeCell ref="N25:P25"/>
    <mergeCell ref="N26:P26"/>
    <mergeCell ref="N27:P27"/>
    <mergeCell ref="K26:M26"/>
    <mergeCell ref="H28:J28"/>
    <mergeCell ref="H27:J27"/>
    <mergeCell ref="K25:M25"/>
    <mergeCell ref="E28:G28"/>
    <mergeCell ref="Q32:S32"/>
    <mergeCell ref="O32:P32"/>
    <mergeCell ref="O33:P33"/>
    <mergeCell ref="O34:P34"/>
    <mergeCell ref="T32:V32"/>
    <mergeCell ref="T33:V33"/>
    <mergeCell ref="N7:P7"/>
    <mergeCell ref="N8:P8"/>
    <mergeCell ref="N9:P9"/>
    <mergeCell ref="N10:P10"/>
    <mergeCell ref="N11:P11"/>
    <mergeCell ref="N21:P21"/>
    <mergeCell ref="N22:P22"/>
    <mergeCell ref="K27:M27"/>
    <mergeCell ref="K20:M20"/>
    <mergeCell ref="K21:M21"/>
    <mergeCell ref="K22:M22"/>
    <mergeCell ref="K23:M23"/>
    <mergeCell ref="N12:P12"/>
    <mergeCell ref="N13:P13"/>
    <mergeCell ref="N14:P14"/>
    <mergeCell ref="N15:P15"/>
    <mergeCell ref="K24:M24"/>
    <mergeCell ref="V8:W13"/>
    <mergeCell ref="X8:Y13"/>
    <mergeCell ref="Q14:U15"/>
    <mergeCell ref="Z8:AA13"/>
    <mergeCell ref="AB8:AC13"/>
    <mergeCell ref="AD8:AE13"/>
    <mergeCell ref="AF8:AG13"/>
    <mergeCell ref="V14:W15"/>
    <mergeCell ref="X14:Y15"/>
    <mergeCell ref="AH14:AI15"/>
    <mergeCell ref="AF14:AG15"/>
    <mergeCell ref="K16:M16"/>
    <mergeCell ref="K17:M17"/>
    <mergeCell ref="K18:M18"/>
    <mergeCell ref="K19:M19"/>
    <mergeCell ref="N23:P23"/>
    <mergeCell ref="N16:P16"/>
    <mergeCell ref="N17:P17"/>
    <mergeCell ref="N18:P18"/>
    <mergeCell ref="N19:P19"/>
    <mergeCell ref="AF22:AG22"/>
    <mergeCell ref="Q16:U16"/>
    <mergeCell ref="Q17:U17"/>
    <mergeCell ref="Q22:U24"/>
    <mergeCell ref="K13:M13"/>
    <mergeCell ref="K14:M14"/>
    <mergeCell ref="K15:M15"/>
    <mergeCell ref="H24:J24"/>
    <mergeCell ref="H25:J25"/>
    <mergeCell ref="H26:J26"/>
    <mergeCell ref="K7:M7"/>
    <mergeCell ref="K8:M8"/>
    <mergeCell ref="K9:M9"/>
    <mergeCell ref="K10:M10"/>
    <mergeCell ref="K11:M11"/>
    <mergeCell ref="K12:M12"/>
    <mergeCell ref="H20:J20"/>
    <mergeCell ref="H21:J21"/>
    <mergeCell ref="H22:J22"/>
    <mergeCell ref="H23:J23"/>
    <mergeCell ref="H16:J16"/>
    <mergeCell ref="H17:J17"/>
    <mergeCell ref="H18:J18"/>
    <mergeCell ref="H19:J19"/>
    <mergeCell ref="H7:J7"/>
    <mergeCell ref="H8:J8"/>
    <mergeCell ref="H9:J9"/>
    <mergeCell ref="H10:J10"/>
    <mergeCell ref="H11:J11"/>
    <mergeCell ref="H12:J12"/>
    <mergeCell ref="H13:J13"/>
    <mergeCell ref="H14:J14"/>
    <mergeCell ref="H15:J15"/>
    <mergeCell ref="E24:G24"/>
    <mergeCell ref="E25:G25"/>
    <mergeCell ref="E26:G26"/>
    <mergeCell ref="E27:G27"/>
    <mergeCell ref="E20:G20"/>
    <mergeCell ref="E21:G21"/>
    <mergeCell ref="E22:G22"/>
    <mergeCell ref="E23:G23"/>
    <mergeCell ref="A18:D18"/>
    <mergeCell ref="A23:D23"/>
    <mergeCell ref="E7:G7"/>
    <mergeCell ref="E8:G8"/>
    <mergeCell ref="E9:G9"/>
    <mergeCell ref="E10:G10"/>
    <mergeCell ref="E11:G11"/>
    <mergeCell ref="E12:G12"/>
    <mergeCell ref="E13:G13"/>
    <mergeCell ref="E14:G14"/>
    <mergeCell ref="E15:G15"/>
    <mergeCell ref="B26:D27"/>
    <mergeCell ref="B28:D29"/>
    <mergeCell ref="B24:D24"/>
    <mergeCell ref="AB2:AD2"/>
    <mergeCell ref="AC5:AI5"/>
    <mergeCell ref="AE2:AI2"/>
    <mergeCell ref="Z4:AB4"/>
    <mergeCell ref="AC4:AE4"/>
    <mergeCell ref="AF4:AI4"/>
    <mergeCell ref="Z3:AI3"/>
    <mergeCell ref="A7:D7"/>
    <mergeCell ref="B8:D9"/>
    <mergeCell ref="B10:D11"/>
    <mergeCell ref="A8:A13"/>
    <mergeCell ref="B12:D13"/>
    <mergeCell ref="V5:AB5"/>
    <mergeCell ref="A19:D19"/>
    <mergeCell ref="A20:D20"/>
    <mergeCell ref="A21:D21"/>
    <mergeCell ref="A22:D22"/>
    <mergeCell ref="A14:D15"/>
    <mergeCell ref="A16:D16"/>
    <mergeCell ref="A4:C4"/>
    <mergeCell ref="A17:D17"/>
    <mergeCell ref="A3:C3"/>
    <mergeCell ref="Q28:U29"/>
    <mergeCell ref="AH25:AI27"/>
    <mergeCell ref="AD14:AE15"/>
    <mergeCell ref="AB14:AC15"/>
    <mergeCell ref="AH16:AI17"/>
    <mergeCell ref="AF16:AG17"/>
    <mergeCell ref="AD16:AE17"/>
    <mergeCell ref="AB16:AC17"/>
    <mergeCell ref="B25:D25"/>
    <mergeCell ref="Q18:U19"/>
    <mergeCell ref="H3:K3"/>
    <mergeCell ref="H4:K4"/>
    <mergeCell ref="L3:U3"/>
    <mergeCell ref="E16:G16"/>
    <mergeCell ref="E17:G17"/>
    <mergeCell ref="E18:G18"/>
    <mergeCell ref="E19:G19"/>
    <mergeCell ref="V3:Y3"/>
    <mergeCell ref="V4:Y4"/>
    <mergeCell ref="A5:C5"/>
    <mergeCell ref="H5:Q5"/>
    <mergeCell ref="R5:U5"/>
    <mergeCell ref="A24:A29"/>
  </mergeCells>
  <phoneticPr fontId="3"/>
  <dataValidations count="1">
    <dataValidation type="list" allowBlank="1" showInputMessage="1" showErrorMessage="1" sqref="Z4:AB4">
      <formula1>"一般地,離島"</formula1>
    </dataValidation>
  </dataValidations>
  <printOptions horizontalCentered="1"/>
  <pageMargins left="0.78740157480314965" right="0.39370078740157483" top="0.78740157480314965" bottom="0.59055118110236227"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190500</xdr:colOff>
                    <xdr:row>3</xdr:row>
                    <xdr:rowOff>28575</xdr:rowOff>
                  </from>
                  <to>
                    <xdr:col>12</xdr:col>
                    <xdr:colOff>19050</xdr:colOff>
                    <xdr:row>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0</xdr:colOff>
                    <xdr:row>3</xdr:row>
                    <xdr:rowOff>28575</xdr:rowOff>
                  </from>
                  <to>
                    <xdr:col>14</xdr:col>
                    <xdr:colOff>180975</xdr:colOff>
                    <xdr:row>3</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17</xdr:col>
                    <xdr:colOff>0</xdr:colOff>
                    <xdr:row>3</xdr:row>
                    <xdr:rowOff>38100</xdr:rowOff>
                  </from>
                  <to>
                    <xdr:col>17</xdr:col>
                    <xdr:colOff>190500</xdr:colOff>
                    <xdr:row>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J30"/>
  <sheetViews>
    <sheetView view="pageBreakPreview" zoomScaleNormal="100" zoomScaleSheetLayoutView="100" workbookViewId="0">
      <selection activeCell="D7" sqref="D7"/>
    </sheetView>
  </sheetViews>
  <sheetFormatPr defaultRowHeight="13.5" x14ac:dyDescent="0.15"/>
  <cols>
    <col min="1" max="1" width="10.625" style="1" customWidth="1"/>
    <col min="2" max="6" width="12.625" style="1" customWidth="1"/>
    <col min="7" max="10" width="15.625" style="1" customWidth="1"/>
    <col min="11" max="16384" width="9" style="1"/>
  </cols>
  <sheetData>
    <row r="1" spans="1:10" x14ac:dyDescent="0.15">
      <c r="A1" s="1" t="s">
        <v>241</v>
      </c>
      <c r="F1" s="62" t="s">
        <v>216</v>
      </c>
    </row>
    <row r="2" spans="1:10" ht="18" customHeight="1" x14ac:dyDescent="0.15">
      <c r="I2" s="116" t="s">
        <v>125</v>
      </c>
      <c r="J2" s="64" t="s">
        <v>132</v>
      </c>
    </row>
    <row r="4" spans="1:10" ht="18.75" x14ac:dyDescent="0.15">
      <c r="A4" s="151" t="s">
        <v>282</v>
      </c>
      <c r="B4" s="151"/>
      <c r="C4" s="151"/>
      <c r="D4" s="151"/>
      <c r="E4" s="151"/>
      <c r="F4" s="151"/>
      <c r="G4" s="151"/>
      <c r="H4" s="151"/>
      <c r="I4" s="151"/>
      <c r="J4" s="151"/>
    </row>
    <row r="6" spans="1:10" ht="20.100000000000001" customHeight="1" x14ac:dyDescent="0.15">
      <c r="G6" s="38" t="s">
        <v>9</v>
      </c>
      <c r="H6" s="38" t="s">
        <v>0</v>
      </c>
      <c r="I6" s="38" t="s">
        <v>156</v>
      </c>
      <c r="J6" s="38" t="s">
        <v>12</v>
      </c>
    </row>
    <row r="7" spans="1:10" ht="20.100000000000001" customHeight="1" x14ac:dyDescent="0.15">
      <c r="G7" s="64" t="s">
        <v>185</v>
      </c>
      <c r="H7" s="64" t="s">
        <v>215</v>
      </c>
      <c r="I7" s="139"/>
      <c r="J7" s="64" t="s">
        <v>213</v>
      </c>
    </row>
    <row r="8" spans="1:10" ht="20.100000000000001" customHeight="1" x14ac:dyDescent="0.15">
      <c r="I8" s="3" t="s">
        <v>261</v>
      </c>
      <c r="J8" s="1" t="s">
        <v>260</v>
      </c>
    </row>
    <row r="9" spans="1:10" ht="24.95" customHeight="1" x14ac:dyDescent="0.15">
      <c r="A9" s="154" t="s">
        <v>139</v>
      </c>
      <c r="B9" s="167" t="s">
        <v>140</v>
      </c>
      <c r="C9" s="171" t="s">
        <v>149</v>
      </c>
      <c r="D9" s="174" t="s">
        <v>141</v>
      </c>
      <c r="E9" s="175"/>
      <c r="F9" s="167" t="s">
        <v>142</v>
      </c>
      <c r="G9" s="169" t="s">
        <v>147</v>
      </c>
      <c r="H9" s="154" t="s">
        <v>148</v>
      </c>
      <c r="I9" s="171"/>
      <c r="J9" s="171" t="s">
        <v>143</v>
      </c>
    </row>
    <row r="10" spans="1:10" ht="24.95" customHeight="1" x14ac:dyDescent="0.15">
      <c r="A10" s="157"/>
      <c r="B10" s="168"/>
      <c r="C10" s="172"/>
      <c r="D10" s="173" t="s">
        <v>146</v>
      </c>
      <c r="E10" s="173"/>
      <c r="F10" s="168"/>
      <c r="G10" s="170"/>
      <c r="H10" s="157"/>
      <c r="I10" s="172"/>
      <c r="J10" s="172"/>
    </row>
    <row r="11" spans="1:10" ht="30" customHeight="1" x14ac:dyDescent="0.15">
      <c r="A11" s="21"/>
      <c r="B11" s="36" t="s">
        <v>150</v>
      </c>
      <c r="C11" s="39" t="s">
        <v>151</v>
      </c>
      <c r="D11" s="117" t="s">
        <v>144</v>
      </c>
      <c r="E11" s="40" t="s">
        <v>145</v>
      </c>
      <c r="F11" s="36" t="s">
        <v>152</v>
      </c>
      <c r="G11" s="39" t="s">
        <v>153</v>
      </c>
      <c r="H11" s="165" t="s">
        <v>154</v>
      </c>
      <c r="I11" s="166"/>
      <c r="J11" s="122" t="s">
        <v>155</v>
      </c>
    </row>
    <row r="12" spans="1:10" ht="20.100000000000001" customHeight="1" x14ac:dyDescent="0.15">
      <c r="A12" s="154" t="s">
        <v>66</v>
      </c>
      <c r="B12" s="190">
        <v>7945</v>
      </c>
      <c r="C12" s="65">
        <v>7620</v>
      </c>
      <c r="D12" s="66">
        <v>7567</v>
      </c>
      <c r="E12" s="66">
        <v>52</v>
      </c>
      <c r="F12" s="66">
        <v>7200</v>
      </c>
      <c r="G12" s="178" t="s">
        <v>165</v>
      </c>
      <c r="H12" s="192" t="s">
        <v>219</v>
      </c>
      <c r="I12" s="193"/>
      <c r="J12" s="180">
        <f>I13</f>
        <v>7507</v>
      </c>
    </row>
    <row r="13" spans="1:10" ht="20.100000000000001" customHeight="1" x14ac:dyDescent="0.15">
      <c r="A13" s="155"/>
      <c r="B13" s="191"/>
      <c r="C13" s="67">
        <v>7999</v>
      </c>
      <c r="D13" s="128">
        <v>7945</v>
      </c>
      <c r="E13" s="128">
        <v>54</v>
      </c>
      <c r="F13" s="128">
        <v>7560</v>
      </c>
      <c r="G13" s="179"/>
      <c r="H13" s="68" t="s">
        <v>220</v>
      </c>
      <c r="I13" s="69">
        <v>7507</v>
      </c>
      <c r="J13" s="181"/>
    </row>
    <row r="14" spans="1:10" ht="20.100000000000001" customHeight="1" x14ac:dyDescent="0.15">
      <c r="A14" s="156" t="s">
        <v>158</v>
      </c>
      <c r="B14" s="183">
        <v>1800</v>
      </c>
      <c r="C14" s="65">
        <v>1715</v>
      </c>
      <c r="D14" s="66">
        <v>1715</v>
      </c>
      <c r="E14" s="70" t="s">
        <v>157</v>
      </c>
      <c r="F14" s="66">
        <v>1715</v>
      </c>
      <c r="G14" s="184"/>
      <c r="H14" s="185" t="s">
        <v>221</v>
      </c>
      <c r="I14" s="186"/>
      <c r="J14" s="187">
        <f>I15</f>
        <v>1800</v>
      </c>
    </row>
    <row r="15" spans="1:10" ht="20.100000000000001" customHeight="1" x14ac:dyDescent="0.15">
      <c r="A15" s="157"/>
      <c r="B15" s="183"/>
      <c r="C15" s="71">
        <v>1800</v>
      </c>
      <c r="D15" s="128">
        <v>1800</v>
      </c>
      <c r="E15" s="128">
        <v>0</v>
      </c>
      <c r="F15" s="128">
        <v>1800</v>
      </c>
      <c r="G15" s="184"/>
      <c r="H15" s="68" t="s">
        <v>220</v>
      </c>
      <c r="I15" s="132">
        <v>1800</v>
      </c>
      <c r="J15" s="186"/>
    </row>
    <row r="16" spans="1:10" ht="20.100000000000001" customHeight="1" x14ac:dyDescent="0.15">
      <c r="A16" s="154" t="s">
        <v>72</v>
      </c>
      <c r="B16" s="188"/>
      <c r="C16" s="42" t="s">
        <v>157</v>
      </c>
      <c r="D16" s="126" t="s">
        <v>157</v>
      </c>
      <c r="E16" s="29" t="s">
        <v>157</v>
      </c>
      <c r="F16" s="126" t="s">
        <v>157</v>
      </c>
      <c r="G16" s="161"/>
      <c r="H16" s="163"/>
      <c r="I16" s="152"/>
      <c r="J16" s="152"/>
    </row>
    <row r="17" spans="1:10" ht="20.100000000000001" customHeight="1" x14ac:dyDescent="0.15">
      <c r="A17" s="155"/>
      <c r="B17" s="189"/>
      <c r="C17" s="43"/>
      <c r="D17" s="118"/>
      <c r="E17" s="123"/>
      <c r="F17" s="118"/>
      <c r="G17" s="162"/>
      <c r="H17" s="21"/>
      <c r="I17" s="119"/>
      <c r="J17" s="153"/>
    </row>
    <row r="18" spans="1:10" ht="20.100000000000001" customHeight="1" x14ac:dyDescent="0.15">
      <c r="A18" s="157" t="s">
        <v>73</v>
      </c>
      <c r="B18" s="182"/>
      <c r="C18" s="42" t="s">
        <v>157</v>
      </c>
      <c r="D18" s="127" t="s">
        <v>157</v>
      </c>
      <c r="E18" s="30" t="s">
        <v>157</v>
      </c>
      <c r="F18" s="127" t="s">
        <v>157</v>
      </c>
      <c r="G18" s="160"/>
      <c r="H18" s="164"/>
      <c r="I18" s="159"/>
      <c r="J18" s="159"/>
    </row>
    <row r="19" spans="1:10" ht="20.100000000000001" customHeight="1" x14ac:dyDescent="0.15">
      <c r="A19" s="157"/>
      <c r="B19" s="182"/>
      <c r="C19" s="41"/>
      <c r="D19" s="120"/>
      <c r="E19" s="124"/>
      <c r="F19" s="120"/>
      <c r="G19" s="160"/>
      <c r="H19" s="125"/>
      <c r="I19" s="121"/>
      <c r="J19" s="159"/>
    </row>
    <row r="20" spans="1:10" ht="20.100000000000001" customHeight="1" x14ac:dyDescent="0.15">
      <c r="A20" s="154" t="s">
        <v>3</v>
      </c>
      <c r="B20" s="176">
        <f>SUM(B12:B19)</f>
        <v>9745</v>
      </c>
      <c r="C20" s="65">
        <f>C12+C14</f>
        <v>9335</v>
      </c>
      <c r="D20" s="66">
        <f>D12+D14</f>
        <v>9282</v>
      </c>
      <c r="E20" s="65">
        <f>E12</f>
        <v>52</v>
      </c>
      <c r="F20" s="66">
        <f>F12+F14</f>
        <v>8915</v>
      </c>
      <c r="G20" s="178"/>
      <c r="H20" s="129"/>
      <c r="I20" s="130"/>
      <c r="J20" s="180">
        <f>SUM(J12:J19)</f>
        <v>9307</v>
      </c>
    </row>
    <row r="21" spans="1:10" ht="20.100000000000001" customHeight="1" x14ac:dyDescent="0.15">
      <c r="A21" s="155"/>
      <c r="B21" s="177"/>
      <c r="C21" s="72">
        <f>C13+C15</f>
        <v>9799</v>
      </c>
      <c r="D21" s="133">
        <f>D13+D15</f>
        <v>9745</v>
      </c>
      <c r="E21" s="72">
        <f>E13+E15</f>
        <v>54</v>
      </c>
      <c r="F21" s="133">
        <f>F13+F15</f>
        <v>9360</v>
      </c>
      <c r="G21" s="179"/>
      <c r="H21" s="73"/>
      <c r="I21" s="131"/>
      <c r="J21" s="181"/>
    </row>
    <row r="22" spans="1:10" s="13" customFormat="1" ht="15.95" customHeight="1" x14ac:dyDescent="0.15">
      <c r="A22" s="13" t="s">
        <v>166</v>
      </c>
    </row>
    <row r="23" spans="1:10" s="13" customFormat="1" ht="15.95" customHeight="1" x14ac:dyDescent="0.15">
      <c r="A23" s="13" t="s">
        <v>159</v>
      </c>
    </row>
    <row r="24" spans="1:10" s="13" customFormat="1" ht="15.95" customHeight="1" x14ac:dyDescent="0.15">
      <c r="A24" s="13" t="s">
        <v>160</v>
      </c>
    </row>
    <row r="25" spans="1:10" s="13" customFormat="1" ht="15.95" customHeight="1" x14ac:dyDescent="0.15">
      <c r="A25" s="13" t="s">
        <v>161</v>
      </c>
    </row>
    <row r="26" spans="1:10" s="13" customFormat="1" ht="15.95" customHeight="1" x14ac:dyDescent="0.15">
      <c r="A26" s="13" t="s">
        <v>162</v>
      </c>
    </row>
    <row r="27" spans="1:10" s="13" customFormat="1" ht="15.95" customHeight="1" x14ac:dyDescent="0.15">
      <c r="A27" s="13" t="s">
        <v>163</v>
      </c>
    </row>
    <row r="28" spans="1:10" s="13" customFormat="1" ht="15.95" customHeight="1" x14ac:dyDescent="0.15">
      <c r="A28" s="13" t="s">
        <v>164</v>
      </c>
    </row>
    <row r="29" spans="1:10" s="13" customFormat="1" ht="11.25" x14ac:dyDescent="0.15"/>
    <row r="30" spans="1:10" s="13" customFormat="1" ht="11.25" x14ac:dyDescent="0.15"/>
  </sheetData>
  <mergeCells count="35">
    <mergeCell ref="J12:J13"/>
    <mergeCell ref="A4:J4"/>
    <mergeCell ref="A9:A10"/>
    <mergeCell ref="B9:B10"/>
    <mergeCell ref="C9:C10"/>
    <mergeCell ref="D9:E9"/>
    <mergeCell ref="F9:F10"/>
    <mergeCell ref="G9:G10"/>
    <mergeCell ref="H9:I10"/>
    <mergeCell ref="J9:J10"/>
    <mergeCell ref="D10:E10"/>
    <mergeCell ref="H11:I11"/>
    <mergeCell ref="A12:A13"/>
    <mergeCell ref="B12:B13"/>
    <mergeCell ref="G12:G13"/>
    <mergeCell ref="H12:I12"/>
    <mergeCell ref="A16:A17"/>
    <mergeCell ref="B16:B17"/>
    <mergeCell ref="G16:G17"/>
    <mergeCell ref="H16:I16"/>
    <mergeCell ref="J16:J17"/>
    <mergeCell ref="A14:A15"/>
    <mergeCell ref="B14:B15"/>
    <mergeCell ref="G14:G15"/>
    <mergeCell ref="H14:I14"/>
    <mergeCell ref="J14:J15"/>
    <mergeCell ref="G18:G19"/>
    <mergeCell ref="H18:I18"/>
    <mergeCell ref="J18:J19"/>
    <mergeCell ref="A20:A21"/>
    <mergeCell ref="B20:B21"/>
    <mergeCell ref="G20:G21"/>
    <mergeCell ref="J20:J21"/>
    <mergeCell ref="A18:A19"/>
    <mergeCell ref="B18:B19"/>
  </mergeCells>
  <phoneticPr fontId="3"/>
  <dataValidations count="1">
    <dataValidation type="list" allowBlank="1" showInputMessage="1" showErrorMessage="1" sqref="J8">
      <formula1>"（千円）,（円）"</formula1>
    </dataValidation>
  </dataValidations>
  <printOptions horizontalCentered="1"/>
  <pageMargins left="0.78740157480314965" right="0.39370078740157483" top="0.78740157480314965"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pageSetUpPr fitToPage="1"/>
  </sheetPr>
  <dimension ref="A1:I54"/>
  <sheetViews>
    <sheetView showGridLines="0" tabSelected="1" view="pageBreakPreview" topLeftCell="A24" zoomScaleNormal="100" zoomScaleSheetLayoutView="100" workbookViewId="0">
      <selection activeCell="D42" sqref="D42"/>
    </sheetView>
  </sheetViews>
  <sheetFormatPr defaultRowHeight="13.5" x14ac:dyDescent="0.15"/>
  <cols>
    <col min="1" max="1" width="5.625" style="1" customWidth="1"/>
    <col min="2" max="2" width="15.625" style="1" customWidth="1"/>
    <col min="3" max="5" width="11.375" style="1" customWidth="1"/>
    <col min="6" max="6" width="7.625" style="1" customWidth="1"/>
    <col min="7" max="7" width="15.625" style="1" customWidth="1"/>
    <col min="8" max="8" width="15.125" style="1" customWidth="1"/>
    <col min="9" max="16384" width="9" style="1"/>
  </cols>
  <sheetData>
    <row r="1" spans="1:9" x14ac:dyDescent="0.15">
      <c r="A1" s="1" t="s">
        <v>236</v>
      </c>
    </row>
    <row r="2" spans="1:9" x14ac:dyDescent="0.15">
      <c r="H2" s="3" t="s">
        <v>256</v>
      </c>
    </row>
    <row r="3" spans="1:9" x14ac:dyDescent="0.15">
      <c r="H3" s="3" t="s">
        <v>264</v>
      </c>
    </row>
    <row r="4" spans="1:9" x14ac:dyDescent="0.15">
      <c r="H4" s="3"/>
    </row>
    <row r="6" spans="1:9" x14ac:dyDescent="0.15">
      <c r="A6" s="1" t="s">
        <v>7</v>
      </c>
    </row>
    <row r="10" spans="1:9" x14ac:dyDescent="0.15">
      <c r="G10" s="134"/>
      <c r="H10" s="141" t="s">
        <v>258</v>
      </c>
      <c r="I10" s="134"/>
    </row>
    <row r="11" spans="1:9" x14ac:dyDescent="0.15">
      <c r="G11" s="134"/>
      <c r="H11" s="134"/>
      <c r="I11" s="134"/>
    </row>
    <row r="15" spans="1:9" ht="17.25" x14ac:dyDescent="0.15">
      <c r="A15" s="196" t="s">
        <v>110</v>
      </c>
      <c r="B15" s="196"/>
      <c r="C15" s="196"/>
      <c r="D15" s="196"/>
      <c r="E15" s="196"/>
      <c r="F15" s="196"/>
      <c r="G15" s="196"/>
      <c r="H15" s="196"/>
    </row>
    <row r="20" spans="1:8" ht="18" customHeight="1" x14ac:dyDescent="0.15">
      <c r="A20" s="197" t="s">
        <v>263</v>
      </c>
      <c r="B20" s="197"/>
      <c r="C20" s="197"/>
      <c r="D20" s="197"/>
      <c r="E20" s="197"/>
      <c r="F20" s="197"/>
      <c r="G20" s="197"/>
      <c r="H20" s="197"/>
    </row>
    <row r="21" spans="1:8" ht="18" customHeight="1" x14ac:dyDescent="0.15">
      <c r="A21" s="197" t="s">
        <v>108</v>
      </c>
      <c r="B21" s="197"/>
      <c r="C21" s="197"/>
      <c r="D21" s="197"/>
      <c r="E21" s="197"/>
      <c r="F21" s="197"/>
      <c r="G21" s="197"/>
      <c r="H21" s="197"/>
    </row>
    <row r="22" spans="1:8" s="14" customFormat="1" ht="18" customHeight="1" x14ac:dyDescent="0.15">
      <c r="A22" s="197" t="s">
        <v>109</v>
      </c>
      <c r="B22" s="197"/>
      <c r="C22" s="197"/>
      <c r="D22" s="197"/>
      <c r="E22" s="197"/>
      <c r="F22" s="197"/>
      <c r="G22" s="197"/>
      <c r="H22" s="197"/>
    </row>
    <row r="26" spans="1:8" ht="14.25" x14ac:dyDescent="0.15">
      <c r="A26" s="197" t="s">
        <v>5</v>
      </c>
      <c r="B26" s="197"/>
      <c r="C26" s="197"/>
      <c r="D26" s="197"/>
      <c r="E26" s="197"/>
      <c r="F26" s="197"/>
      <c r="G26" s="197"/>
      <c r="H26" s="197"/>
    </row>
    <row r="27" spans="1:8" ht="14.25" x14ac:dyDescent="0.15">
      <c r="A27" s="109"/>
      <c r="B27" s="109"/>
      <c r="C27" s="109"/>
      <c r="D27" s="109"/>
      <c r="E27" s="109"/>
      <c r="F27" s="109"/>
      <c r="G27" s="109"/>
      <c r="H27" s="109"/>
    </row>
    <row r="28" spans="1:8" ht="24.95" customHeight="1" x14ac:dyDescent="0.15">
      <c r="A28" s="174" t="s">
        <v>107</v>
      </c>
      <c r="B28" s="198"/>
      <c r="C28" s="174" t="s">
        <v>262</v>
      </c>
      <c r="D28" s="175"/>
      <c r="E28" s="175"/>
      <c r="F28" s="175"/>
      <c r="G28" s="175"/>
      <c r="H28" s="198"/>
    </row>
    <row r="29" spans="1:8" ht="24.95" customHeight="1" x14ac:dyDescent="0.15">
      <c r="A29" s="199" t="s">
        <v>168</v>
      </c>
      <c r="B29" s="200" t="s">
        <v>0</v>
      </c>
      <c r="C29" s="201" t="s">
        <v>104</v>
      </c>
      <c r="D29" s="202"/>
      <c r="E29" s="203"/>
      <c r="F29" s="204" t="s">
        <v>105</v>
      </c>
      <c r="G29" s="204" t="s">
        <v>106</v>
      </c>
      <c r="H29" s="195" t="s">
        <v>4</v>
      </c>
    </row>
    <row r="30" spans="1:8" ht="24.95" customHeight="1" x14ac:dyDescent="0.15">
      <c r="A30" s="195"/>
      <c r="B30" s="200"/>
      <c r="C30" s="110" t="s">
        <v>1</v>
      </c>
      <c r="D30" s="110" t="s">
        <v>2</v>
      </c>
      <c r="E30" s="110" t="s">
        <v>3</v>
      </c>
      <c r="F30" s="205"/>
      <c r="G30" s="205"/>
      <c r="H30" s="195"/>
    </row>
    <row r="31" spans="1:8" ht="9.9499999999999993" customHeight="1" x14ac:dyDescent="0.15">
      <c r="A31" s="113"/>
      <c r="B31" s="113"/>
      <c r="C31" s="6" t="s">
        <v>6</v>
      </c>
      <c r="D31" s="6" t="s">
        <v>6</v>
      </c>
      <c r="E31" s="6" t="s">
        <v>6</v>
      </c>
      <c r="F31" s="6"/>
      <c r="G31" s="6"/>
      <c r="H31" s="113"/>
    </row>
    <row r="32" spans="1:8" ht="18.95" customHeight="1" x14ac:dyDescent="0.15">
      <c r="A32" s="112"/>
      <c r="B32" s="32"/>
      <c r="C32" s="114"/>
      <c r="D32" s="114"/>
      <c r="E32" s="114"/>
      <c r="F32" s="135"/>
      <c r="G32" s="114"/>
      <c r="H32" s="114"/>
    </row>
    <row r="33" spans="1:8" ht="18.95" customHeight="1" x14ac:dyDescent="0.15">
      <c r="A33" s="110"/>
      <c r="B33" s="111"/>
      <c r="C33" s="16"/>
      <c r="D33" s="16"/>
      <c r="E33" s="16"/>
      <c r="F33" s="136"/>
      <c r="G33" s="16"/>
      <c r="H33" s="16"/>
    </row>
    <row r="34" spans="1:8" ht="18.95" customHeight="1" x14ac:dyDescent="0.15">
      <c r="A34" s="16"/>
      <c r="B34" s="16"/>
      <c r="C34" s="16"/>
      <c r="D34" s="16"/>
      <c r="E34" s="16"/>
      <c r="F34" s="137"/>
      <c r="G34" s="16"/>
      <c r="H34" s="16"/>
    </row>
    <row r="35" spans="1:8" ht="18.95" customHeight="1" x14ac:dyDescent="0.15">
      <c r="A35" s="16"/>
      <c r="B35" s="16"/>
      <c r="C35" s="16"/>
      <c r="D35" s="16"/>
      <c r="E35" s="16"/>
      <c r="F35" s="137"/>
      <c r="G35" s="16"/>
      <c r="H35" s="16"/>
    </row>
    <row r="36" spans="1:8" ht="18.95" customHeight="1" x14ac:dyDescent="0.15">
      <c r="A36" s="16"/>
      <c r="B36" s="16"/>
      <c r="C36" s="16"/>
      <c r="D36" s="16"/>
      <c r="E36" s="16"/>
      <c r="F36" s="137"/>
      <c r="G36" s="16"/>
      <c r="H36" s="16"/>
    </row>
    <row r="37" spans="1:8" ht="18.95" customHeight="1" x14ac:dyDescent="0.15">
      <c r="A37" s="16"/>
      <c r="B37" s="16"/>
      <c r="C37" s="16"/>
      <c r="D37" s="16"/>
      <c r="E37" s="16"/>
      <c r="F37" s="137"/>
      <c r="G37" s="16"/>
      <c r="H37" s="16"/>
    </row>
    <row r="38" spans="1:8" ht="18.95" customHeight="1" x14ac:dyDescent="0.15">
      <c r="A38" s="16"/>
      <c r="B38" s="16"/>
      <c r="C38" s="16"/>
      <c r="D38" s="16"/>
      <c r="E38" s="16"/>
      <c r="F38" s="137"/>
      <c r="G38" s="16"/>
      <c r="H38" s="16"/>
    </row>
    <row r="39" spans="1:8" ht="18.95" customHeight="1" x14ac:dyDescent="0.15">
      <c r="A39" s="16"/>
      <c r="B39" s="16"/>
      <c r="C39" s="16"/>
      <c r="D39" s="16"/>
      <c r="E39" s="16"/>
      <c r="F39" s="137"/>
      <c r="G39" s="16"/>
      <c r="H39" s="16"/>
    </row>
    <row r="40" spans="1:8" ht="18.95" customHeight="1" x14ac:dyDescent="0.15">
      <c r="A40" s="16"/>
      <c r="B40" s="16"/>
      <c r="C40" s="16"/>
      <c r="D40" s="16"/>
      <c r="E40" s="16"/>
      <c r="F40" s="137"/>
      <c r="G40" s="16"/>
      <c r="H40" s="16"/>
    </row>
    <row r="41" spans="1:8" ht="18.95" customHeight="1" x14ac:dyDescent="0.15">
      <c r="A41" s="16"/>
      <c r="B41" s="16"/>
      <c r="C41" s="16"/>
      <c r="D41" s="16"/>
      <c r="E41" s="16"/>
      <c r="F41" s="137"/>
      <c r="G41" s="16"/>
      <c r="H41" s="16"/>
    </row>
    <row r="42" spans="1:8" ht="18.95" customHeight="1" x14ac:dyDescent="0.15">
      <c r="A42" s="16"/>
      <c r="B42" s="16"/>
      <c r="C42" s="16"/>
      <c r="D42" s="16"/>
      <c r="E42" s="16"/>
      <c r="F42" s="137"/>
      <c r="G42" s="16"/>
      <c r="H42" s="16"/>
    </row>
    <row r="43" spans="1:8" ht="18.95" customHeight="1" x14ac:dyDescent="0.15">
      <c r="A43" s="16"/>
      <c r="B43" s="16"/>
      <c r="C43" s="16"/>
      <c r="D43" s="16"/>
      <c r="E43" s="16"/>
      <c r="F43" s="137"/>
      <c r="G43" s="16"/>
      <c r="H43" s="16"/>
    </row>
    <row r="44" spans="1:8" ht="18.95" customHeight="1" x14ac:dyDescent="0.15">
      <c r="A44" s="16"/>
      <c r="B44" s="16"/>
      <c r="C44" s="16"/>
      <c r="D44" s="16"/>
      <c r="E44" s="16"/>
      <c r="F44" s="137"/>
      <c r="G44" s="16"/>
      <c r="H44" s="16"/>
    </row>
    <row r="45" spans="1:8" ht="18.95" customHeight="1" x14ac:dyDescent="0.15">
      <c r="A45" s="110" t="s">
        <v>3</v>
      </c>
      <c r="B45" s="138">
        <v>0</v>
      </c>
      <c r="C45" s="57">
        <f>SUM(C32:C44)</f>
        <v>0</v>
      </c>
      <c r="D45" s="57">
        <f t="shared" ref="D45:E45" si="0">SUM(D32:D44)</f>
        <v>0</v>
      </c>
      <c r="E45" s="57">
        <f t="shared" si="0"/>
        <v>0</v>
      </c>
      <c r="F45" s="16"/>
      <c r="G45" s="57">
        <f>SUM(G32:G44)</f>
        <v>0</v>
      </c>
      <c r="H45" s="16"/>
    </row>
    <row r="46" spans="1:8" ht="18" customHeight="1" x14ac:dyDescent="0.15">
      <c r="A46" s="462" t="s">
        <v>293</v>
      </c>
      <c r="B46" s="1" t="s">
        <v>294</v>
      </c>
    </row>
    <row r="47" spans="1:8" ht="32.1" customHeight="1" x14ac:dyDescent="0.15">
      <c r="A47" s="463" t="s">
        <v>295</v>
      </c>
      <c r="B47" s="194" t="s">
        <v>290</v>
      </c>
      <c r="C47" s="194"/>
      <c r="D47" s="194"/>
      <c r="E47" s="194"/>
      <c r="F47" s="194"/>
      <c r="G47" s="194"/>
      <c r="H47" s="194"/>
    </row>
    <row r="48" spans="1:8" ht="18" customHeight="1" x14ac:dyDescent="0.15">
      <c r="A48" s="464" t="s">
        <v>296</v>
      </c>
      <c r="B48" s="194" t="s">
        <v>291</v>
      </c>
      <c r="C48" s="194"/>
      <c r="D48" s="194"/>
      <c r="E48" s="194"/>
      <c r="F48" s="194"/>
      <c r="G48" s="194"/>
      <c r="H48" s="194"/>
    </row>
    <row r="49" spans="1:8" ht="87" customHeight="1" x14ac:dyDescent="0.15">
      <c r="A49" s="463" t="s">
        <v>297</v>
      </c>
      <c r="B49" s="194" t="s">
        <v>292</v>
      </c>
      <c r="C49" s="194"/>
      <c r="D49" s="194"/>
      <c r="E49" s="194"/>
      <c r="F49" s="194"/>
      <c r="G49" s="194"/>
      <c r="H49" s="194"/>
    </row>
    <row r="50" spans="1:8" ht="18" customHeight="1" x14ac:dyDescent="0.15"/>
    <row r="51" spans="1:8" ht="18" customHeight="1" x14ac:dyDescent="0.15"/>
    <row r="52" spans="1:8" ht="18" customHeight="1" x14ac:dyDescent="0.15"/>
    <row r="53" spans="1:8" ht="18" customHeight="1" x14ac:dyDescent="0.15"/>
    <row r="54" spans="1:8" ht="18" customHeight="1" x14ac:dyDescent="0.15"/>
  </sheetData>
  <mergeCells count="16">
    <mergeCell ref="B47:H47"/>
    <mergeCell ref="B48:H48"/>
    <mergeCell ref="B49:H49"/>
    <mergeCell ref="H29:H30"/>
    <mergeCell ref="A15:H15"/>
    <mergeCell ref="A20:H20"/>
    <mergeCell ref="A21:H21"/>
    <mergeCell ref="A22:H22"/>
    <mergeCell ref="A26:H26"/>
    <mergeCell ref="A28:B28"/>
    <mergeCell ref="C28:H28"/>
    <mergeCell ref="A29:A30"/>
    <mergeCell ref="B29:B30"/>
    <mergeCell ref="C29:E29"/>
    <mergeCell ref="F29:F30"/>
    <mergeCell ref="G29:G30"/>
  </mergeCells>
  <phoneticPr fontId="3"/>
  <printOptions horizontalCentered="1"/>
  <pageMargins left="0.78740157480314965" right="0.59055118110236227" top="0.78740157480314965" bottom="0.59055118110236227"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14999847407452621"/>
    <pageSetUpPr fitToPage="1"/>
  </sheetPr>
  <dimension ref="A1:H56"/>
  <sheetViews>
    <sheetView view="pageBreakPreview" topLeftCell="A22" zoomScale="85" zoomScaleNormal="100" zoomScaleSheetLayoutView="85" workbookViewId="0">
      <selection activeCell="B48" sqref="B48:H48"/>
    </sheetView>
  </sheetViews>
  <sheetFormatPr defaultRowHeight="13.5" x14ac:dyDescent="0.15"/>
  <cols>
    <col min="1" max="1" width="5.625" style="1" customWidth="1"/>
    <col min="2" max="2" width="15.625" style="1" customWidth="1"/>
    <col min="3" max="5" width="10.625" style="1" customWidth="1"/>
    <col min="6" max="6" width="8.625" style="1" customWidth="1"/>
    <col min="7" max="8" width="15.625" style="1" customWidth="1"/>
    <col min="9" max="16384" width="9" style="1"/>
  </cols>
  <sheetData>
    <row r="1" spans="1:8" x14ac:dyDescent="0.15">
      <c r="A1" s="1" t="s">
        <v>236</v>
      </c>
      <c r="E1" s="61" t="s">
        <v>216</v>
      </c>
    </row>
    <row r="2" spans="1:8" x14ac:dyDescent="0.15">
      <c r="H2" s="3" t="s">
        <v>222</v>
      </c>
    </row>
    <row r="3" spans="1:8" x14ac:dyDescent="0.15">
      <c r="H3" s="3" t="s">
        <v>283</v>
      </c>
    </row>
    <row r="4" spans="1:8" x14ac:dyDescent="0.15">
      <c r="H4" s="3"/>
    </row>
    <row r="6" spans="1:8" x14ac:dyDescent="0.15">
      <c r="A6" s="1" t="s">
        <v>223</v>
      </c>
    </row>
    <row r="10" spans="1:8" x14ac:dyDescent="0.15">
      <c r="G10" s="1" t="s">
        <v>246</v>
      </c>
      <c r="H10" s="148"/>
    </row>
    <row r="15" spans="1:8" ht="17.25" x14ac:dyDescent="0.15">
      <c r="A15" s="196" t="s">
        <v>110</v>
      </c>
      <c r="B15" s="196"/>
      <c r="C15" s="196"/>
      <c r="D15" s="196"/>
      <c r="E15" s="196"/>
      <c r="F15" s="196"/>
      <c r="G15" s="196"/>
      <c r="H15" s="196"/>
    </row>
    <row r="20" spans="1:8" ht="18" customHeight="1" x14ac:dyDescent="0.15">
      <c r="A20" s="197" t="s">
        <v>284</v>
      </c>
      <c r="B20" s="197"/>
      <c r="C20" s="197"/>
      <c r="D20" s="197"/>
      <c r="E20" s="197"/>
      <c r="F20" s="197"/>
      <c r="G20" s="197"/>
      <c r="H20" s="197"/>
    </row>
    <row r="21" spans="1:8" ht="18" customHeight="1" x14ac:dyDescent="0.15">
      <c r="A21" s="197" t="s">
        <v>111</v>
      </c>
      <c r="B21" s="197"/>
      <c r="C21" s="197"/>
      <c r="D21" s="197"/>
      <c r="E21" s="197"/>
      <c r="F21" s="197"/>
      <c r="G21" s="197"/>
      <c r="H21" s="197"/>
    </row>
    <row r="22" spans="1:8" s="14" customFormat="1" ht="18" customHeight="1" x14ac:dyDescent="0.15">
      <c r="A22" s="197" t="s">
        <v>112</v>
      </c>
      <c r="B22" s="197"/>
      <c r="C22" s="197"/>
      <c r="D22" s="197"/>
      <c r="E22" s="197"/>
      <c r="F22" s="197"/>
      <c r="G22" s="197"/>
      <c r="H22" s="197"/>
    </row>
    <row r="26" spans="1:8" ht="14.25" x14ac:dyDescent="0.15">
      <c r="A26" s="197" t="s">
        <v>5</v>
      </c>
      <c r="B26" s="197"/>
      <c r="C26" s="197"/>
      <c r="D26" s="197"/>
      <c r="E26" s="197"/>
      <c r="F26" s="197"/>
      <c r="G26" s="197"/>
      <c r="H26" s="197"/>
    </row>
    <row r="27" spans="1:8" ht="14.25" x14ac:dyDescent="0.15">
      <c r="A27" s="2"/>
      <c r="B27" s="2"/>
      <c r="C27" s="2"/>
      <c r="D27" s="2"/>
      <c r="E27" s="2"/>
      <c r="F27" s="2"/>
      <c r="G27" s="2"/>
      <c r="H27" s="2"/>
    </row>
    <row r="28" spans="1:8" ht="24.95" customHeight="1" x14ac:dyDescent="0.15">
      <c r="A28" s="174" t="s">
        <v>107</v>
      </c>
      <c r="B28" s="198"/>
      <c r="C28" s="174" t="s">
        <v>247</v>
      </c>
      <c r="D28" s="175"/>
      <c r="E28" s="175"/>
      <c r="F28" s="175"/>
      <c r="G28" s="175"/>
      <c r="H28" s="198"/>
    </row>
    <row r="29" spans="1:8" ht="24.95" customHeight="1" x14ac:dyDescent="0.15">
      <c r="A29" s="199" t="s">
        <v>168</v>
      </c>
      <c r="B29" s="200" t="s">
        <v>0</v>
      </c>
      <c r="C29" s="201" t="s">
        <v>104</v>
      </c>
      <c r="D29" s="202"/>
      <c r="E29" s="203"/>
      <c r="F29" s="204" t="s">
        <v>105</v>
      </c>
      <c r="G29" s="204" t="s">
        <v>106</v>
      </c>
      <c r="H29" s="195" t="s">
        <v>4</v>
      </c>
    </row>
    <row r="30" spans="1:8" ht="24.95" customHeight="1" x14ac:dyDescent="0.15">
      <c r="A30" s="195"/>
      <c r="B30" s="200"/>
      <c r="C30" s="15" t="s">
        <v>1</v>
      </c>
      <c r="D30" s="15" t="s">
        <v>2</v>
      </c>
      <c r="E30" s="15" t="s">
        <v>3</v>
      </c>
      <c r="F30" s="205"/>
      <c r="G30" s="205"/>
      <c r="H30" s="195"/>
    </row>
    <row r="31" spans="1:8" ht="9.9499999999999993" customHeight="1" x14ac:dyDescent="0.15">
      <c r="A31" s="5"/>
      <c r="B31" s="5"/>
      <c r="C31" s="6" t="s">
        <v>6</v>
      </c>
      <c r="D31" s="6" t="s">
        <v>6</v>
      </c>
      <c r="E31" s="6" t="s">
        <v>6</v>
      </c>
      <c r="F31" s="6"/>
      <c r="G31" s="6"/>
      <c r="H31" s="5"/>
    </row>
    <row r="32" spans="1:8" ht="24.95" customHeight="1" x14ac:dyDescent="0.15">
      <c r="A32" s="75">
        <v>1</v>
      </c>
      <c r="B32" s="76" t="s">
        <v>275</v>
      </c>
      <c r="C32" s="77">
        <v>23981</v>
      </c>
      <c r="D32" s="77">
        <v>239</v>
      </c>
      <c r="E32" s="77">
        <f>SUM(C32:D32)</f>
        <v>24220</v>
      </c>
      <c r="F32" s="78" t="s">
        <v>224</v>
      </c>
      <c r="G32" s="77">
        <f>ROUNDDOWN(E32/3*2,0)</f>
        <v>16146</v>
      </c>
      <c r="H32" s="79" t="s">
        <v>248</v>
      </c>
    </row>
    <row r="33" spans="1:8" ht="18.95" customHeight="1" x14ac:dyDescent="0.15">
      <c r="A33" s="64">
        <v>2</v>
      </c>
      <c r="B33" s="76" t="s">
        <v>275</v>
      </c>
      <c r="C33" s="81">
        <v>1793</v>
      </c>
      <c r="D33" s="82">
        <v>17</v>
      </c>
      <c r="E33" s="77">
        <f>SUM(C33:D33)</f>
        <v>1810</v>
      </c>
      <c r="F33" s="83" t="s">
        <v>197</v>
      </c>
      <c r="G33" s="81">
        <f>ROUNDDOWN(E33/3*2,0)</f>
        <v>1206</v>
      </c>
      <c r="H33" s="82"/>
    </row>
    <row r="34" spans="1:8" ht="18.95" customHeight="1" x14ac:dyDescent="0.15">
      <c r="A34" s="64">
        <v>3</v>
      </c>
      <c r="B34" s="76" t="s">
        <v>275</v>
      </c>
      <c r="C34" s="81">
        <v>18291</v>
      </c>
      <c r="D34" s="82">
        <v>182</v>
      </c>
      <c r="E34" s="77">
        <f>SUM(C34:D34)</f>
        <v>18473</v>
      </c>
      <c r="F34" s="64" t="s">
        <v>197</v>
      </c>
      <c r="G34" s="81">
        <f>ROUNDDOWN(E34/3*2,0)</f>
        <v>12315</v>
      </c>
      <c r="H34" s="82"/>
    </row>
    <row r="35" spans="1:8" ht="18.95" customHeight="1" x14ac:dyDescent="0.15">
      <c r="A35" s="64">
        <v>4</v>
      </c>
      <c r="B35" s="80" t="s">
        <v>276</v>
      </c>
      <c r="C35" s="81">
        <v>15587</v>
      </c>
      <c r="D35" s="82">
        <v>155</v>
      </c>
      <c r="E35" s="77">
        <f>SUM(C35:D35)</f>
        <v>15742</v>
      </c>
      <c r="F35" s="64" t="s">
        <v>197</v>
      </c>
      <c r="G35" s="81">
        <f>ROUNDDOWN(E35/3*2,0)</f>
        <v>10494</v>
      </c>
      <c r="H35" s="82"/>
    </row>
    <row r="36" spans="1:8" ht="18.95" customHeight="1" x14ac:dyDescent="0.15">
      <c r="A36" s="64">
        <v>5</v>
      </c>
      <c r="B36" s="80" t="s">
        <v>276</v>
      </c>
      <c r="C36" s="81">
        <v>22601</v>
      </c>
      <c r="D36" s="82">
        <v>226</v>
      </c>
      <c r="E36" s="77">
        <f>SUM(C36:D36)</f>
        <v>22827</v>
      </c>
      <c r="F36" s="64" t="s">
        <v>197</v>
      </c>
      <c r="G36" s="81">
        <f>ROUNDDOWN(E36/3*2,0)</f>
        <v>15218</v>
      </c>
      <c r="H36" s="82"/>
    </row>
    <row r="37" spans="1:8" ht="18.95" customHeight="1" x14ac:dyDescent="0.15">
      <c r="A37" s="16"/>
      <c r="B37" s="16"/>
      <c r="C37" s="16"/>
      <c r="D37" s="16"/>
      <c r="E37" s="16"/>
      <c r="F37" s="16"/>
      <c r="G37" s="16"/>
      <c r="H37" s="16"/>
    </row>
    <row r="38" spans="1:8" ht="18.95" customHeight="1" x14ac:dyDescent="0.15">
      <c r="A38" s="16"/>
      <c r="B38" s="16"/>
      <c r="C38" s="16"/>
      <c r="D38" s="16"/>
      <c r="E38" s="16"/>
      <c r="F38" s="16"/>
      <c r="G38" s="16"/>
      <c r="H38" s="16"/>
    </row>
    <row r="39" spans="1:8" ht="18.95" customHeight="1" x14ac:dyDescent="0.15">
      <c r="A39" s="16"/>
      <c r="B39" s="16"/>
      <c r="C39" s="16"/>
      <c r="D39" s="16"/>
      <c r="E39" s="16"/>
      <c r="F39" s="16"/>
      <c r="G39" s="16"/>
      <c r="H39" s="16"/>
    </row>
    <row r="40" spans="1:8" ht="18.95" customHeight="1" x14ac:dyDescent="0.15">
      <c r="A40" s="16"/>
      <c r="B40" s="16"/>
      <c r="C40" s="16"/>
      <c r="D40" s="16"/>
      <c r="E40" s="16"/>
      <c r="F40" s="16"/>
      <c r="G40" s="16"/>
      <c r="H40" s="16"/>
    </row>
    <row r="41" spans="1:8" ht="18.95" customHeight="1" x14ac:dyDescent="0.15">
      <c r="A41" s="16"/>
      <c r="B41" s="16"/>
      <c r="C41" s="16"/>
      <c r="D41" s="16"/>
      <c r="E41" s="16"/>
      <c r="F41" s="16"/>
      <c r="G41" s="16"/>
      <c r="H41" s="16"/>
    </row>
    <row r="42" spans="1:8" ht="18.95" customHeight="1" x14ac:dyDescent="0.15">
      <c r="A42" s="16"/>
      <c r="B42" s="16"/>
      <c r="C42" s="16"/>
      <c r="D42" s="16"/>
      <c r="E42" s="16"/>
      <c r="F42" s="16"/>
      <c r="G42" s="16"/>
      <c r="H42" s="16"/>
    </row>
    <row r="43" spans="1:8" ht="18.95" customHeight="1" x14ac:dyDescent="0.15">
      <c r="A43" s="16"/>
      <c r="B43" s="16"/>
      <c r="C43" s="16"/>
      <c r="D43" s="16"/>
      <c r="E43" s="16"/>
      <c r="F43" s="16"/>
      <c r="G43" s="16"/>
      <c r="H43" s="16"/>
    </row>
    <row r="44" spans="1:8" ht="18.95" customHeight="1" x14ac:dyDescent="0.15">
      <c r="A44" s="16"/>
      <c r="B44" s="16"/>
      <c r="C44" s="16"/>
      <c r="D44" s="16"/>
      <c r="E44" s="16"/>
      <c r="F44" s="16"/>
      <c r="G44" s="16"/>
      <c r="H44" s="16"/>
    </row>
    <row r="45" spans="1:8" ht="18.95" customHeight="1" x14ac:dyDescent="0.15">
      <c r="A45" s="15" t="s">
        <v>3</v>
      </c>
      <c r="B45" s="84" t="s">
        <v>225</v>
      </c>
      <c r="C45" s="85">
        <f>SUM(C32:C44)</f>
        <v>82253</v>
      </c>
      <c r="D45" s="85">
        <f>SUM(D32:D44)</f>
        <v>819</v>
      </c>
      <c r="E45" s="85">
        <f>SUM(E32:E44)</f>
        <v>83072</v>
      </c>
      <c r="F45" s="82"/>
      <c r="G45" s="85">
        <f>SUM(G32:G44)</f>
        <v>55379</v>
      </c>
      <c r="H45" s="16"/>
    </row>
    <row r="46" spans="1:8" ht="18" customHeight="1" x14ac:dyDescent="0.15">
      <c r="A46" s="462" t="s">
        <v>293</v>
      </c>
      <c r="B46" s="1" t="s">
        <v>294</v>
      </c>
    </row>
    <row r="47" spans="1:8" ht="32.1" customHeight="1" x14ac:dyDescent="0.15">
      <c r="A47" s="463" t="s">
        <v>295</v>
      </c>
      <c r="B47" s="194" t="s">
        <v>290</v>
      </c>
      <c r="C47" s="194"/>
      <c r="D47" s="194"/>
      <c r="E47" s="194"/>
      <c r="F47" s="194"/>
      <c r="G47" s="194"/>
      <c r="H47" s="194"/>
    </row>
    <row r="48" spans="1:8" ht="18" customHeight="1" x14ac:dyDescent="0.15">
      <c r="A48" s="464" t="s">
        <v>296</v>
      </c>
      <c r="B48" s="194" t="s">
        <v>291</v>
      </c>
      <c r="C48" s="194"/>
      <c r="D48" s="194"/>
      <c r="E48" s="194"/>
      <c r="F48" s="194"/>
      <c r="G48" s="194"/>
      <c r="H48" s="194"/>
    </row>
    <row r="49" spans="1:8" ht="87" customHeight="1" x14ac:dyDescent="0.15">
      <c r="A49" s="463" t="s">
        <v>297</v>
      </c>
      <c r="B49" s="194" t="s">
        <v>292</v>
      </c>
      <c r="C49" s="194"/>
      <c r="D49" s="194"/>
      <c r="E49" s="194"/>
      <c r="F49" s="194"/>
      <c r="G49" s="194"/>
      <c r="H49" s="194"/>
    </row>
    <row r="50" spans="1:8" ht="18" customHeight="1" x14ac:dyDescent="0.15"/>
    <row r="51" spans="1:8" ht="18" customHeight="1" x14ac:dyDescent="0.15"/>
    <row r="52" spans="1:8" ht="18" customHeight="1" x14ac:dyDescent="0.15"/>
    <row r="53" spans="1:8" ht="18" customHeight="1" x14ac:dyDescent="0.15"/>
    <row r="54" spans="1:8" ht="18" customHeight="1" x14ac:dyDescent="0.15"/>
    <row r="55" spans="1:8" ht="18" customHeight="1" x14ac:dyDescent="0.15"/>
    <row r="56" spans="1:8" ht="18" customHeight="1" x14ac:dyDescent="0.15"/>
  </sheetData>
  <mergeCells count="16">
    <mergeCell ref="B47:H47"/>
    <mergeCell ref="B48:H48"/>
    <mergeCell ref="B49:H49"/>
    <mergeCell ref="A15:H15"/>
    <mergeCell ref="A26:H26"/>
    <mergeCell ref="A20:H20"/>
    <mergeCell ref="A21:H21"/>
    <mergeCell ref="A28:B28"/>
    <mergeCell ref="C28:H28"/>
    <mergeCell ref="A22:H22"/>
    <mergeCell ref="H29:H30"/>
    <mergeCell ref="C29:E29"/>
    <mergeCell ref="A29:A30"/>
    <mergeCell ref="B29:B30"/>
    <mergeCell ref="F29:F30"/>
    <mergeCell ref="G29:G30"/>
  </mergeCells>
  <phoneticPr fontId="3"/>
  <printOptions horizontalCentered="1"/>
  <pageMargins left="0.78740157480314965" right="0.59055118110236227" top="0.78740157480314965" bottom="0.59055118110236227" header="0.51181102362204722" footer="0.51181102362204722"/>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M57"/>
  <sheetViews>
    <sheetView showGridLines="0" view="pageBreakPreview" topLeftCell="A19" zoomScale="85" zoomScaleNormal="100" zoomScaleSheetLayoutView="85" workbookViewId="0">
      <selection activeCell="F39" sqref="F39"/>
    </sheetView>
  </sheetViews>
  <sheetFormatPr defaultRowHeight="13.5" x14ac:dyDescent="0.15"/>
  <cols>
    <col min="1" max="1" width="5.625" style="1" customWidth="1"/>
    <col min="2" max="2" width="12.625" style="1" customWidth="1"/>
    <col min="3" max="5" width="10.625" style="1" customWidth="1"/>
    <col min="6" max="8" width="9.625" style="1" customWidth="1"/>
    <col min="9" max="9" width="15" style="1" customWidth="1"/>
    <col min="10" max="10" width="8.75" style="1" customWidth="1"/>
    <col min="11" max="16384" width="9" style="1"/>
  </cols>
  <sheetData>
    <row r="1" spans="1:13" x14ac:dyDescent="0.15">
      <c r="A1" s="1" t="s">
        <v>237</v>
      </c>
    </row>
    <row r="2" spans="1:13" x14ac:dyDescent="0.15">
      <c r="J2" s="3" t="s">
        <v>256</v>
      </c>
    </row>
    <row r="3" spans="1:13" x14ac:dyDescent="0.15">
      <c r="J3" s="3" t="s">
        <v>264</v>
      </c>
    </row>
    <row r="4" spans="1:13" x14ac:dyDescent="0.15">
      <c r="J4" s="3"/>
    </row>
    <row r="6" spans="1:13" x14ac:dyDescent="0.15">
      <c r="A6" s="1" t="s">
        <v>7</v>
      </c>
    </row>
    <row r="10" spans="1:13" x14ac:dyDescent="0.15">
      <c r="G10" s="142"/>
      <c r="H10" s="134"/>
      <c r="I10" s="30"/>
      <c r="J10" s="141" t="s">
        <v>259</v>
      </c>
      <c r="K10" s="134"/>
      <c r="L10" s="134"/>
      <c r="M10" s="142"/>
    </row>
    <row r="15" spans="1:13" ht="17.25" x14ac:dyDescent="0.15">
      <c r="A15" s="196" t="s">
        <v>167</v>
      </c>
      <c r="B15" s="196"/>
      <c r="C15" s="196"/>
      <c r="D15" s="196"/>
      <c r="E15" s="196"/>
      <c r="F15" s="196"/>
      <c r="G15" s="196"/>
      <c r="H15" s="196"/>
      <c r="I15" s="196"/>
      <c r="J15" s="196"/>
    </row>
    <row r="20" spans="1:10" ht="44.25" customHeight="1" x14ac:dyDescent="0.15">
      <c r="A20" s="207" t="s">
        <v>265</v>
      </c>
      <c r="B20" s="207"/>
      <c r="C20" s="207"/>
      <c r="D20" s="207"/>
      <c r="E20" s="207"/>
      <c r="F20" s="207"/>
      <c r="G20" s="207"/>
      <c r="H20" s="207"/>
      <c r="I20" s="207"/>
      <c r="J20" s="207"/>
    </row>
    <row r="24" spans="1:10" ht="14.25" x14ac:dyDescent="0.15">
      <c r="A24" s="197" t="s">
        <v>5</v>
      </c>
      <c r="B24" s="197"/>
      <c r="C24" s="197"/>
      <c r="D24" s="197"/>
      <c r="E24" s="197"/>
      <c r="F24" s="197"/>
      <c r="G24" s="197"/>
      <c r="H24" s="197"/>
      <c r="I24" s="197"/>
      <c r="J24" s="197"/>
    </row>
    <row r="25" spans="1:10" ht="14.25" x14ac:dyDescent="0.15">
      <c r="A25" s="2"/>
      <c r="B25" s="2"/>
      <c r="C25" s="2"/>
      <c r="D25" s="2"/>
      <c r="E25" s="2"/>
      <c r="F25" s="2"/>
      <c r="G25" s="2"/>
      <c r="H25" s="2"/>
      <c r="I25" s="2"/>
      <c r="J25" s="2"/>
    </row>
    <row r="26" spans="1:10" ht="24.95" customHeight="1" x14ac:dyDescent="0.15">
      <c r="A26" s="174" t="s">
        <v>107</v>
      </c>
      <c r="B26" s="198"/>
      <c r="C26" s="174" t="s">
        <v>266</v>
      </c>
      <c r="D26" s="175"/>
      <c r="E26" s="175"/>
      <c r="F26" s="175"/>
      <c r="G26" s="175"/>
      <c r="H26" s="175"/>
      <c r="I26" s="175"/>
      <c r="J26" s="198"/>
    </row>
    <row r="27" spans="1:10" ht="24.95" customHeight="1" x14ac:dyDescent="0.15">
      <c r="A27" s="199" t="s">
        <v>168</v>
      </c>
      <c r="B27" s="200" t="s">
        <v>0</v>
      </c>
      <c r="C27" s="201" t="s">
        <v>169</v>
      </c>
      <c r="D27" s="202"/>
      <c r="E27" s="203"/>
      <c r="F27" s="204" t="s">
        <v>170</v>
      </c>
      <c r="G27" s="204" t="s">
        <v>171</v>
      </c>
      <c r="H27" s="204" t="s">
        <v>172</v>
      </c>
      <c r="I27" s="204" t="s">
        <v>174</v>
      </c>
      <c r="J27" s="195" t="s">
        <v>173</v>
      </c>
    </row>
    <row r="28" spans="1:10" ht="24.95" customHeight="1" x14ac:dyDescent="0.15">
      <c r="A28" s="195"/>
      <c r="B28" s="200"/>
      <c r="C28" s="15" t="s">
        <v>1</v>
      </c>
      <c r="D28" s="15" t="s">
        <v>2</v>
      </c>
      <c r="E28" s="15" t="s">
        <v>3</v>
      </c>
      <c r="F28" s="205"/>
      <c r="G28" s="206"/>
      <c r="H28" s="206"/>
      <c r="I28" s="205"/>
      <c r="J28" s="195"/>
    </row>
    <row r="29" spans="1:10" ht="9.9499999999999993" customHeight="1" x14ac:dyDescent="0.15">
      <c r="A29" s="5"/>
      <c r="B29" s="5"/>
      <c r="C29" s="6" t="s">
        <v>6</v>
      </c>
      <c r="D29" s="6" t="s">
        <v>6</v>
      </c>
      <c r="E29" s="6" t="s">
        <v>6</v>
      </c>
      <c r="F29" s="6"/>
      <c r="G29" s="6" t="s">
        <v>6</v>
      </c>
      <c r="H29" s="6" t="s">
        <v>6</v>
      </c>
      <c r="I29" s="6" t="s">
        <v>6</v>
      </c>
      <c r="J29" s="5"/>
    </row>
    <row r="30" spans="1:10" ht="18.95" customHeight="1" x14ac:dyDescent="0.15">
      <c r="A30" s="9"/>
      <c r="B30" s="32"/>
      <c r="C30" s="7"/>
      <c r="D30" s="7"/>
      <c r="E30" s="7"/>
      <c r="F30" s="135"/>
      <c r="G30" s="33"/>
      <c r="H30" s="33"/>
      <c r="I30" s="7"/>
      <c r="J30" s="7"/>
    </row>
    <row r="31" spans="1:10" ht="18.95" customHeight="1" x14ac:dyDescent="0.15">
      <c r="A31" s="15"/>
      <c r="B31" s="4"/>
      <c r="C31" s="16"/>
      <c r="D31" s="16"/>
      <c r="E31" s="16"/>
      <c r="F31" s="136"/>
      <c r="G31" s="34"/>
      <c r="H31" s="34"/>
      <c r="I31" s="16"/>
      <c r="J31" s="16"/>
    </row>
    <row r="32" spans="1:10" ht="18.95" customHeight="1" x14ac:dyDescent="0.15">
      <c r="A32" s="16"/>
      <c r="B32" s="16"/>
      <c r="C32" s="16"/>
      <c r="D32" s="16"/>
      <c r="E32" s="16"/>
      <c r="F32" s="137"/>
      <c r="G32" s="16"/>
      <c r="H32" s="16"/>
      <c r="I32" s="16"/>
      <c r="J32" s="16"/>
    </row>
    <row r="33" spans="1:10" ht="18.95" customHeight="1" x14ac:dyDescent="0.15">
      <c r="A33" s="16"/>
      <c r="B33" s="16"/>
      <c r="C33" s="16"/>
      <c r="D33" s="16"/>
      <c r="E33" s="16"/>
      <c r="F33" s="137"/>
      <c r="G33" s="16"/>
      <c r="H33" s="16"/>
      <c r="I33" s="16"/>
      <c r="J33" s="16"/>
    </row>
    <row r="34" spans="1:10" ht="18.95" customHeight="1" x14ac:dyDescent="0.15">
      <c r="A34" s="16"/>
      <c r="B34" s="16"/>
      <c r="C34" s="16"/>
      <c r="D34" s="16"/>
      <c r="E34" s="16"/>
      <c r="F34" s="137"/>
      <c r="G34" s="16"/>
      <c r="H34" s="16"/>
      <c r="I34" s="16"/>
      <c r="J34" s="16"/>
    </row>
    <row r="35" spans="1:10" ht="18.95" customHeight="1" x14ac:dyDescent="0.15">
      <c r="A35" s="16"/>
      <c r="B35" s="16"/>
      <c r="C35" s="16"/>
      <c r="D35" s="16"/>
      <c r="E35" s="16"/>
      <c r="F35" s="137"/>
      <c r="G35" s="16"/>
      <c r="H35" s="16"/>
      <c r="I35" s="16"/>
      <c r="J35" s="16"/>
    </row>
    <row r="36" spans="1:10" ht="18.95" customHeight="1" x14ac:dyDescent="0.15">
      <c r="A36" s="16"/>
      <c r="B36" s="16"/>
      <c r="C36" s="16"/>
      <c r="D36" s="16"/>
      <c r="E36" s="16"/>
      <c r="F36" s="137"/>
      <c r="G36" s="16"/>
      <c r="H36" s="16"/>
      <c r="I36" s="16"/>
      <c r="J36" s="16"/>
    </row>
    <row r="37" spans="1:10" ht="18.95" customHeight="1" x14ac:dyDescent="0.15">
      <c r="A37" s="16"/>
      <c r="B37" s="16"/>
      <c r="C37" s="16"/>
      <c r="D37" s="16"/>
      <c r="E37" s="16"/>
      <c r="F37" s="137"/>
      <c r="G37" s="16"/>
      <c r="H37" s="16"/>
      <c r="I37" s="16"/>
      <c r="J37" s="16"/>
    </row>
    <row r="38" spans="1:10" ht="18.95" customHeight="1" x14ac:dyDescent="0.15">
      <c r="A38" s="16"/>
      <c r="B38" s="16"/>
      <c r="C38" s="16"/>
      <c r="D38" s="16"/>
      <c r="E38" s="16"/>
      <c r="F38" s="137"/>
      <c r="G38" s="16"/>
      <c r="H38" s="16"/>
      <c r="I38" s="16"/>
      <c r="J38" s="16"/>
    </row>
    <row r="39" spans="1:10" ht="18.95" customHeight="1" x14ac:dyDescent="0.15">
      <c r="A39" s="16"/>
      <c r="B39" s="16"/>
      <c r="C39" s="16"/>
      <c r="D39" s="16"/>
      <c r="E39" s="16"/>
      <c r="F39" s="137"/>
      <c r="G39" s="16"/>
      <c r="H39" s="16"/>
      <c r="I39" s="16"/>
      <c r="J39" s="16"/>
    </row>
    <row r="40" spans="1:10" ht="18.95" customHeight="1" x14ac:dyDescent="0.15">
      <c r="A40" s="16"/>
      <c r="B40" s="16"/>
      <c r="C40" s="16"/>
      <c r="D40" s="16"/>
      <c r="E40" s="16"/>
      <c r="F40" s="137"/>
      <c r="G40" s="16"/>
      <c r="H40" s="16"/>
      <c r="I40" s="16"/>
      <c r="J40" s="16"/>
    </row>
    <row r="41" spans="1:10" ht="18.95" customHeight="1" x14ac:dyDescent="0.15">
      <c r="A41" s="16"/>
      <c r="B41" s="16"/>
      <c r="C41" s="16"/>
      <c r="D41" s="16"/>
      <c r="E41" s="16"/>
      <c r="F41" s="137"/>
      <c r="G41" s="16"/>
      <c r="H41" s="16"/>
      <c r="I41" s="16"/>
      <c r="J41" s="16"/>
    </row>
    <row r="42" spans="1:10" ht="18.95" customHeight="1" x14ac:dyDescent="0.15">
      <c r="A42" s="16"/>
      <c r="B42" s="16"/>
      <c r="C42" s="16"/>
      <c r="D42" s="16"/>
      <c r="E42" s="16"/>
      <c r="F42" s="137"/>
      <c r="G42" s="16"/>
      <c r="H42" s="16"/>
      <c r="I42" s="16"/>
      <c r="J42" s="16"/>
    </row>
    <row r="43" spans="1:10" ht="18.95" customHeight="1" x14ac:dyDescent="0.15">
      <c r="A43" s="16"/>
      <c r="B43" s="16"/>
      <c r="C43" s="16"/>
      <c r="D43" s="16"/>
      <c r="E43" s="16"/>
      <c r="F43" s="137"/>
      <c r="G43" s="16"/>
      <c r="H43" s="16"/>
      <c r="I43" s="16"/>
      <c r="J43" s="16"/>
    </row>
    <row r="44" spans="1:10" ht="18.95" customHeight="1" x14ac:dyDescent="0.15">
      <c r="A44" s="16"/>
      <c r="B44" s="16"/>
      <c r="C44" s="16"/>
      <c r="D44" s="16"/>
      <c r="E44" s="16"/>
      <c r="F44" s="137"/>
      <c r="G44" s="16"/>
      <c r="H44" s="16"/>
      <c r="I44" s="16"/>
      <c r="J44" s="16"/>
    </row>
    <row r="45" spans="1:10" ht="18.95" customHeight="1" x14ac:dyDescent="0.15">
      <c r="A45" s="16"/>
      <c r="B45" s="16"/>
      <c r="C45" s="16"/>
      <c r="D45" s="16"/>
      <c r="E45" s="16"/>
      <c r="F45" s="137"/>
      <c r="G45" s="16"/>
      <c r="H45" s="16"/>
      <c r="I45" s="16"/>
      <c r="J45" s="16"/>
    </row>
    <row r="46" spans="1:10" ht="18.95" customHeight="1" x14ac:dyDescent="0.15">
      <c r="A46" s="16"/>
      <c r="B46" s="16"/>
      <c r="C46" s="16"/>
      <c r="D46" s="16"/>
      <c r="E46" s="16"/>
      <c r="F46" s="137"/>
      <c r="G46" s="16"/>
      <c r="H46" s="16"/>
      <c r="I46" s="16"/>
      <c r="J46" s="16"/>
    </row>
    <row r="47" spans="1:10" ht="18.95" customHeight="1" x14ac:dyDescent="0.15">
      <c r="A47" s="15" t="s">
        <v>3</v>
      </c>
      <c r="B47" s="138">
        <v>0</v>
      </c>
      <c r="C47" s="52">
        <f>SUM(C30:C46)</f>
        <v>0</v>
      </c>
      <c r="D47" s="52">
        <f t="shared" ref="D47:E47" si="0">SUM(D30:D46)</f>
        <v>0</v>
      </c>
      <c r="E47" s="52">
        <f t="shared" si="0"/>
        <v>0</v>
      </c>
      <c r="F47" s="16"/>
      <c r="G47" s="52">
        <f t="shared" ref="G47:I47" si="1">SUM(G30:G46)</f>
        <v>0</v>
      </c>
      <c r="H47" s="52">
        <f t="shared" si="1"/>
        <v>0</v>
      </c>
      <c r="I47" s="52">
        <f t="shared" si="1"/>
        <v>0</v>
      </c>
      <c r="J47" s="16"/>
    </row>
    <row r="48" spans="1:10" ht="18" customHeight="1" x14ac:dyDescent="0.15">
      <c r="A48" s="462" t="s">
        <v>293</v>
      </c>
      <c r="B48" s="1" t="s">
        <v>294</v>
      </c>
    </row>
    <row r="49" spans="1:10" ht="87" customHeight="1" x14ac:dyDescent="0.15">
      <c r="A49" s="463" t="s">
        <v>295</v>
      </c>
      <c r="B49" s="194" t="s">
        <v>292</v>
      </c>
      <c r="C49" s="194"/>
      <c r="D49" s="194"/>
      <c r="E49" s="194"/>
      <c r="F49" s="194"/>
      <c r="G49" s="194"/>
      <c r="H49" s="194"/>
      <c r="I49" s="194"/>
      <c r="J49" s="194"/>
    </row>
    <row r="50" spans="1:10" ht="18" customHeight="1" x14ac:dyDescent="0.15"/>
    <row r="51" spans="1:10" ht="18" customHeight="1" x14ac:dyDescent="0.15"/>
    <row r="52" spans="1:10" ht="18" customHeight="1" x14ac:dyDescent="0.15"/>
    <row r="53" spans="1:10" ht="18" customHeight="1" x14ac:dyDescent="0.15"/>
    <row r="54" spans="1:10" ht="18" customHeight="1" x14ac:dyDescent="0.15"/>
    <row r="55" spans="1:10" ht="18" customHeight="1" x14ac:dyDescent="0.15"/>
    <row r="56" spans="1:10" ht="18" customHeight="1" x14ac:dyDescent="0.15"/>
    <row r="57" spans="1:10" ht="18" customHeight="1" x14ac:dyDescent="0.15"/>
  </sheetData>
  <mergeCells count="14">
    <mergeCell ref="A15:J15"/>
    <mergeCell ref="A24:J24"/>
    <mergeCell ref="A20:J20"/>
    <mergeCell ref="A26:B26"/>
    <mergeCell ref="C26:J26"/>
    <mergeCell ref="J27:J28"/>
    <mergeCell ref="C27:E27"/>
    <mergeCell ref="A27:A28"/>
    <mergeCell ref="B27:B28"/>
    <mergeCell ref="F27:F28"/>
    <mergeCell ref="I27:I28"/>
    <mergeCell ref="G27:G28"/>
    <mergeCell ref="H27:H28"/>
    <mergeCell ref="B49:J49"/>
  </mergeCells>
  <phoneticPr fontId="3"/>
  <printOptions horizontalCentered="1"/>
  <pageMargins left="0.78740157480314965" right="0.59055118110236227" top="0.78740157480314965"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14999847407452621"/>
    <pageSetUpPr fitToPage="1"/>
  </sheetPr>
  <dimension ref="A1:J57"/>
  <sheetViews>
    <sheetView view="pageBreakPreview" topLeftCell="A34" zoomScale="115" zoomScaleNormal="100" zoomScaleSheetLayoutView="115" workbookViewId="0">
      <selection activeCell="B49" sqref="B49:J49"/>
    </sheetView>
  </sheetViews>
  <sheetFormatPr defaultRowHeight="13.5" x14ac:dyDescent="0.15"/>
  <cols>
    <col min="1" max="1" width="5.625" style="44" customWidth="1"/>
    <col min="2" max="2" width="12.625" style="44" customWidth="1"/>
    <col min="3" max="5" width="10.625" style="44" customWidth="1"/>
    <col min="6" max="8" width="9.625" style="44" customWidth="1"/>
    <col min="9" max="9" width="15" style="44" customWidth="1"/>
    <col min="10" max="10" width="8.75" style="44" customWidth="1"/>
    <col min="11" max="16384" width="9" style="44"/>
  </cols>
  <sheetData>
    <row r="1" spans="1:10" x14ac:dyDescent="0.15">
      <c r="A1" s="44" t="s">
        <v>238</v>
      </c>
      <c r="E1" s="208" t="s">
        <v>216</v>
      </c>
      <c r="F1" s="208"/>
    </row>
    <row r="2" spans="1:10" x14ac:dyDescent="0.15">
      <c r="J2" s="45" t="s">
        <v>255</v>
      </c>
    </row>
    <row r="3" spans="1:10" x14ac:dyDescent="0.15">
      <c r="J3" s="45" t="s">
        <v>285</v>
      </c>
    </row>
    <row r="4" spans="1:10" x14ac:dyDescent="0.15">
      <c r="J4" s="45"/>
    </row>
    <row r="6" spans="1:10" x14ac:dyDescent="0.15">
      <c r="A6" s="44" t="s">
        <v>227</v>
      </c>
    </row>
    <row r="10" spans="1:10" x14ac:dyDescent="0.15">
      <c r="I10" s="44" t="s">
        <v>249</v>
      </c>
      <c r="J10" s="46"/>
    </row>
    <row r="15" spans="1:10" ht="17.25" x14ac:dyDescent="0.15">
      <c r="A15" s="218" t="s">
        <v>167</v>
      </c>
      <c r="B15" s="218"/>
      <c r="C15" s="218"/>
      <c r="D15" s="218"/>
      <c r="E15" s="218"/>
      <c r="F15" s="218"/>
      <c r="G15" s="218"/>
      <c r="H15" s="218"/>
      <c r="I15" s="218"/>
      <c r="J15" s="218"/>
    </row>
    <row r="20" spans="1:10" ht="44.25" customHeight="1" x14ac:dyDescent="0.15">
      <c r="A20" s="220" t="s">
        <v>250</v>
      </c>
      <c r="B20" s="220"/>
      <c r="C20" s="220"/>
      <c r="D20" s="220"/>
      <c r="E20" s="220"/>
      <c r="F20" s="220"/>
      <c r="G20" s="220"/>
      <c r="H20" s="220"/>
      <c r="I20" s="220"/>
      <c r="J20" s="220"/>
    </row>
    <row r="24" spans="1:10" ht="14.25" x14ac:dyDescent="0.15">
      <c r="A24" s="219" t="s">
        <v>5</v>
      </c>
      <c r="B24" s="219"/>
      <c r="C24" s="219"/>
      <c r="D24" s="219"/>
      <c r="E24" s="219"/>
      <c r="F24" s="219"/>
      <c r="G24" s="219"/>
      <c r="H24" s="219"/>
      <c r="I24" s="219"/>
      <c r="J24" s="219"/>
    </row>
    <row r="25" spans="1:10" ht="14.25" x14ac:dyDescent="0.15">
      <c r="A25" s="47"/>
      <c r="B25" s="47"/>
      <c r="C25" s="47"/>
      <c r="D25" s="47"/>
      <c r="E25" s="47"/>
      <c r="F25" s="47"/>
      <c r="G25" s="47"/>
      <c r="H25" s="47"/>
      <c r="I25" s="47"/>
      <c r="J25" s="47"/>
    </row>
    <row r="26" spans="1:10" ht="24.95" customHeight="1" x14ac:dyDescent="0.15">
      <c r="A26" s="221" t="s">
        <v>107</v>
      </c>
      <c r="B26" s="222"/>
      <c r="C26" s="221" t="s">
        <v>286</v>
      </c>
      <c r="D26" s="223"/>
      <c r="E26" s="223"/>
      <c r="F26" s="223"/>
      <c r="G26" s="223"/>
      <c r="H26" s="223"/>
      <c r="I26" s="223"/>
      <c r="J26" s="222"/>
    </row>
    <row r="27" spans="1:10" ht="24.95" customHeight="1" x14ac:dyDescent="0.15">
      <c r="A27" s="213" t="s">
        <v>168</v>
      </c>
      <c r="B27" s="214" t="s">
        <v>0</v>
      </c>
      <c r="C27" s="210" t="s">
        <v>169</v>
      </c>
      <c r="D27" s="211"/>
      <c r="E27" s="212"/>
      <c r="F27" s="215" t="s">
        <v>170</v>
      </c>
      <c r="G27" s="215" t="s">
        <v>171</v>
      </c>
      <c r="H27" s="215" t="s">
        <v>172</v>
      </c>
      <c r="I27" s="215" t="s">
        <v>174</v>
      </c>
      <c r="J27" s="209" t="s">
        <v>173</v>
      </c>
    </row>
    <row r="28" spans="1:10" ht="24.95" customHeight="1" x14ac:dyDescent="0.15">
      <c r="A28" s="209"/>
      <c r="B28" s="214"/>
      <c r="C28" s="48" t="s">
        <v>1</v>
      </c>
      <c r="D28" s="48" t="s">
        <v>2</v>
      </c>
      <c r="E28" s="48" t="s">
        <v>3</v>
      </c>
      <c r="F28" s="216"/>
      <c r="G28" s="217"/>
      <c r="H28" s="217"/>
      <c r="I28" s="216"/>
      <c r="J28" s="209"/>
    </row>
    <row r="29" spans="1:10" ht="9.9499999999999993" customHeight="1" x14ac:dyDescent="0.15">
      <c r="A29" s="49"/>
      <c r="B29" s="49"/>
      <c r="C29" s="50" t="s">
        <v>6</v>
      </c>
      <c r="D29" s="50" t="s">
        <v>6</v>
      </c>
      <c r="E29" s="50" t="s">
        <v>6</v>
      </c>
      <c r="F29" s="50"/>
      <c r="G29" s="50" t="s">
        <v>6</v>
      </c>
      <c r="H29" s="50" t="s">
        <v>6</v>
      </c>
      <c r="I29" s="50" t="s">
        <v>6</v>
      </c>
      <c r="J29" s="49"/>
    </row>
    <row r="30" spans="1:10" ht="18.95" customHeight="1" x14ac:dyDescent="0.15">
      <c r="A30" s="86">
        <v>1</v>
      </c>
      <c r="B30" s="146" t="s">
        <v>275</v>
      </c>
      <c r="C30" s="87">
        <v>23981</v>
      </c>
      <c r="D30" s="87">
        <v>239</v>
      </c>
      <c r="E30" s="87">
        <f>SUM(C30:D30)</f>
        <v>24220</v>
      </c>
      <c r="F30" s="88">
        <v>0.91400000000000003</v>
      </c>
      <c r="G30" s="89">
        <f>ROUNDDOWN(E30*F30,0)</f>
        <v>22137</v>
      </c>
      <c r="H30" s="89">
        <v>16146</v>
      </c>
      <c r="I30" s="87">
        <f>G30-H30</f>
        <v>5991</v>
      </c>
      <c r="J30" s="51"/>
    </row>
    <row r="31" spans="1:10" ht="18.95" customHeight="1" x14ac:dyDescent="0.15">
      <c r="A31" s="90">
        <v>2</v>
      </c>
      <c r="B31" s="146" t="s">
        <v>275</v>
      </c>
      <c r="C31" s="91">
        <v>1793</v>
      </c>
      <c r="D31" s="91">
        <v>17</v>
      </c>
      <c r="E31" s="87">
        <f>SUM(C31:D31)</f>
        <v>1810</v>
      </c>
      <c r="F31" s="88">
        <v>0.91400000000000003</v>
      </c>
      <c r="G31" s="89">
        <f>ROUNDDOWN(E31*F31,0)</f>
        <v>1654</v>
      </c>
      <c r="H31" s="92">
        <v>1206</v>
      </c>
      <c r="I31" s="87">
        <f>G31-H31</f>
        <v>448</v>
      </c>
      <c r="J31" s="52"/>
    </row>
    <row r="32" spans="1:10" ht="18.95" customHeight="1" x14ac:dyDescent="0.15">
      <c r="A32" s="90">
        <v>3</v>
      </c>
      <c r="B32" s="146" t="s">
        <v>275</v>
      </c>
      <c r="C32" s="91">
        <v>18291</v>
      </c>
      <c r="D32" s="91">
        <v>182</v>
      </c>
      <c r="E32" s="87">
        <f>SUM(C32:D32)</f>
        <v>18473</v>
      </c>
      <c r="F32" s="88">
        <v>0.91400000000000003</v>
      </c>
      <c r="G32" s="89">
        <f>ROUNDDOWN(E32*F32,0)</f>
        <v>16884</v>
      </c>
      <c r="H32" s="93">
        <v>12315</v>
      </c>
      <c r="I32" s="87">
        <f>G32-H32</f>
        <v>4569</v>
      </c>
      <c r="J32" s="52"/>
    </row>
    <row r="33" spans="1:10" ht="18.95" customHeight="1" x14ac:dyDescent="0.15">
      <c r="A33" s="90">
        <v>4</v>
      </c>
      <c r="B33" s="147" t="s">
        <v>276</v>
      </c>
      <c r="C33" s="91">
        <v>15587</v>
      </c>
      <c r="D33" s="91">
        <v>155</v>
      </c>
      <c r="E33" s="87">
        <f>SUM(C33:D33)</f>
        <v>15742</v>
      </c>
      <c r="F33" s="88">
        <v>0.91400000000000003</v>
      </c>
      <c r="G33" s="89">
        <f>ROUNDDOWN(E33*F33,0)</f>
        <v>14388</v>
      </c>
      <c r="H33" s="93">
        <v>10494</v>
      </c>
      <c r="I33" s="87">
        <f>G33-H33</f>
        <v>3894</v>
      </c>
      <c r="J33" s="52"/>
    </row>
    <row r="34" spans="1:10" ht="18.95" customHeight="1" x14ac:dyDescent="0.15">
      <c r="A34" s="90">
        <v>5</v>
      </c>
      <c r="B34" s="147" t="s">
        <v>276</v>
      </c>
      <c r="C34" s="91">
        <v>22601</v>
      </c>
      <c r="D34" s="91">
        <v>226</v>
      </c>
      <c r="E34" s="87">
        <f>SUM(C34:D34)</f>
        <v>22827</v>
      </c>
      <c r="F34" s="88">
        <v>0.91400000000000003</v>
      </c>
      <c r="G34" s="89">
        <f>ROUNDDOWN(E34*F34,0)</f>
        <v>20863</v>
      </c>
      <c r="H34" s="93">
        <v>15218</v>
      </c>
      <c r="I34" s="87">
        <f>G34-H34</f>
        <v>5645</v>
      </c>
      <c r="J34" s="52"/>
    </row>
    <row r="35" spans="1:10" ht="18.95" customHeight="1" x14ac:dyDescent="0.15">
      <c r="A35" s="52"/>
      <c r="B35" s="52"/>
      <c r="C35" s="52"/>
      <c r="D35" s="52"/>
      <c r="E35" s="52"/>
      <c r="F35" s="53"/>
      <c r="G35" s="52"/>
      <c r="H35" s="54"/>
      <c r="I35" s="52"/>
      <c r="J35" s="52"/>
    </row>
    <row r="36" spans="1:10" ht="18.95" customHeight="1" x14ac:dyDescent="0.15">
      <c r="A36" s="52"/>
      <c r="B36" s="52"/>
      <c r="C36" s="52"/>
      <c r="D36" s="52"/>
      <c r="E36" s="52"/>
      <c r="F36" s="53"/>
      <c r="G36" s="52"/>
      <c r="H36" s="54"/>
      <c r="I36" s="52"/>
      <c r="J36" s="52"/>
    </row>
    <row r="37" spans="1:10" ht="18.95" customHeight="1" x14ac:dyDescent="0.15">
      <c r="A37" s="52"/>
      <c r="B37" s="52"/>
      <c r="C37" s="52"/>
      <c r="D37" s="52"/>
      <c r="E37" s="52"/>
      <c r="F37" s="53"/>
      <c r="G37" s="52"/>
      <c r="H37" s="54"/>
      <c r="I37" s="52"/>
      <c r="J37" s="52"/>
    </row>
    <row r="38" spans="1:10" ht="18.95" customHeight="1" x14ac:dyDescent="0.15">
      <c r="A38" s="52"/>
      <c r="B38" s="52"/>
      <c r="C38" s="52"/>
      <c r="D38" s="52"/>
      <c r="E38" s="52"/>
      <c r="F38" s="53"/>
      <c r="G38" s="52"/>
      <c r="H38" s="54"/>
      <c r="I38" s="52"/>
      <c r="J38" s="52"/>
    </row>
    <row r="39" spans="1:10" ht="18.95" customHeight="1" x14ac:dyDescent="0.15">
      <c r="A39" s="52"/>
      <c r="B39" s="52"/>
      <c r="C39" s="52"/>
      <c r="D39" s="52"/>
      <c r="E39" s="52"/>
      <c r="F39" s="53"/>
      <c r="G39" s="52"/>
      <c r="H39" s="54"/>
      <c r="I39" s="52"/>
      <c r="J39" s="52"/>
    </row>
    <row r="40" spans="1:10" ht="18.95" customHeight="1" x14ac:dyDescent="0.15">
      <c r="A40" s="52"/>
      <c r="B40" s="52"/>
      <c r="C40" s="52"/>
      <c r="D40" s="52"/>
      <c r="E40" s="52"/>
      <c r="F40" s="53"/>
      <c r="G40" s="52"/>
      <c r="H40" s="54"/>
      <c r="I40" s="52"/>
      <c r="J40" s="52"/>
    </row>
    <row r="41" spans="1:10" ht="18.95" customHeight="1" x14ac:dyDescent="0.15">
      <c r="A41" s="52"/>
      <c r="B41" s="52"/>
      <c r="C41" s="52"/>
      <c r="D41" s="52"/>
      <c r="E41" s="52"/>
      <c r="F41" s="53"/>
      <c r="G41" s="52"/>
      <c r="H41" s="54"/>
      <c r="I41" s="52"/>
      <c r="J41" s="52"/>
    </row>
    <row r="42" spans="1:10" ht="18.95" customHeight="1" x14ac:dyDescent="0.15">
      <c r="A42" s="52"/>
      <c r="B42" s="52"/>
      <c r="C42" s="52"/>
      <c r="D42" s="52"/>
      <c r="E42" s="52"/>
      <c r="F42" s="53"/>
      <c r="G42" s="52"/>
      <c r="H42" s="54"/>
      <c r="I42" s="52"/>
      <c r="J42" s="52"/>
    </row>
    <row r="43" spans="1:10" ht="18.95" customHeight="1" x14ac:dyDescent="0.15">
      <c r="A43" s="52"/>
      <c r="B43" s="52"/>
      <c r="C43" s="52"/>
      <c r="D43" s="52"/>
      <c r="E43" s="52"/>
      <c r="F43" s="53"/>
      <c r="G43" s="52"/>
      <c r="H43" s="54"/>
      <c r="I43" s="52"/>
      <c r="J43" s="52"/>
    </row>
    <row r="44" spans="1:10" ht="18.95" customHeight="1" x14ac:dyDescent="0.15">
      <c r="A44" s="52"/>
      <c r="B44" s="52"/>
      <c r="C44" s="52"/>
      <c r="D44" s="52"/>
      <c r="E44" s="52"/>
      <c r="F44" s="53"/>
      <c r="G44" s="52"/>
      <c r="H44" s="54"/>
      <c r="I44" s="52"/>
      <c r="J44" s="52"/>
    </row>
    <row r="45" spans="1:10" ht="18.95" customHeight="1" x14ac:dyDescent="0.15">
      <c r="A45" s="52"/>
      <c r="B45" s="52"/>
      <c r="C45" s="52"/>
      <c r="D45" s="52"/>
      <c r="E45" s="52"/>
      <c r="F45" s="53"/>
      <c r="G45" s="52"/>
      <c r="H45" s="54"/>
      <c r="I45" s="52"/>
      <c r="J45" s="52"/>
    </row>
    <row r="46" spans="1:10" ht="18.95" customHeight="1" x14ac:dyDescent="0.15">
      <c r="A46" s="52"/>
      <c r="B46" s="52"/>
      <c r="C46" s="52"/>
      <c r="D46" s="52"/>
      <c r="E46" s="52"/>
      <c r="F46" s="53"/>
      <c r="G46" s="52"/>
      <c r="H46" s="54"/>
      <c r="I46" s="52"/>
      <c r="J46" s="52"/>
    </row>
    <row r="47" spans="1:10" ht="18.95" customHeight="1" x14ac:dyDescent="0.15">
      <c r="A47" s="48" t="s">
        <v>3</v>
      </c>
      <c r="B47" s="84" t="s">
        <v>228</v>
      </c>
      <c r="C47" s="91">
        <f>SUM(C30:C46)</f>
        <v>82253</v>
      </c>
      <c r="D47" s="91">
        <f>SUM(D30:D46)</f>
        <v>819</v>
      </c>
      <c r="E47" s="91">
        <f>SUM(E30:E46)</f>
        <v>83072</v>
      </c>
      <c r="F47" s="94"/>
      <c r="G47" s="91">
        <f>SUM(G30:G46)</f>
        <v>75926</v>
      </c>
      <c r="H47" s="91">
        <f>SUM(H30:H46)</f>
        <v>55379</v>
      </c>
      <c r="I47" s="91">
        <f>SUM(I30:I46)</f>
        <v>20547</v>
      </c>
      <c r="J47" s="52"/>
    </row>
    <row r="48" spans="1:10" s="1" customFormat="1" ht="18" customHeight="1" x14ac:dyDescent="0.15">
      <c r="A48" s="462" t="s">
        <v>293</v>
      </c>
      <c r="B48" s="1" t="s">
        <v>294</v>
      </c>
    </row>
    <row r="49" spans="1:10" s="1" customFormat="1" ht="87" customHeight="1" x14ac:dyDescent="0.15">
      <c r="A49" s="463" t="s">
        <v>295</v>
      </c>
      <c r="B49" s="194" t="s">
        <v>292</v>
      </c>
      <c r="C49" s="194"/>
      <c r="D49" s="194"/>
      <c r="E49" s="194"/>
      <c r="F49" s="194"/>
      <c r="G49" s="194"/>
      <c r="H49" s="194"/>
      <c r="I49" s="194"/>
      <c r="J49" s="194"/>
    </row>
    <row r="50" spans="1:10" ht="18" customHeight="1" x14ac:dyDescent="0.15"/>
    <row r="51" spans="1:10" ht="18" customHeight="1" x14ac:dyDescent="0.15"/>
    <row r="52" spans="1:10" ht="18" customHeight="1" x14ac:dyDescent="0.15"/>
    <row r="53" spans="1:10" ht="18" customHeight="1" x14ac:dyDescent="0.15"/>
    <row r="54" spans="1:10" ht="18" customHeight="1" x14ac:dyDescent="0.15"/>
    <row r="55" spans="1:10" ht="18" customHeight="1" x14ac:dyDescent="0.15"/>
    <row r="56" spans="1:10" ht="18" customHeight="1" x14ac:dyDescent="0.15"/>
    <row r="57" spans="1:10" ht="18" customHeight="1" x14ac:dyDescent="0.15"/>
  </sheetData>
  <mergeCells count="15">
    <mergeCell ref="E1:F1"/>
    <mergeCell ref="J27:J28"/>
    <mergeCell ref="C27:E27"/>
    <mergeCell ref="A27:A28"/>
    <mergeCell ref="B27:B28"/>
    <mergeCell ref="F27:F28"/>
    <mergeCell ref="I27:I28"/>
    <mergeCell ref="G27:G28"/>
    <mergeCell ref="H27:H28"/>
    <mergeCell ref="A15:J15"/>
    <mergeCell ref="A24:J24"/>
    <mergeCell ref="A20:J20"/>
    <mergeCell ref="A26:B26"/>
    <mergeCell ref="C26:J26"/>
    <mergeCell ref="B49:J49"/>
  </mergeCells>
  <phoneticPr fontId="3"/>
  <printOptions horizontalCentered="1"/>
  <pageMargins left="0.78740157480314965" right="0.59055118110236227" top="0.78740157480314965" bottom="0.59055118110236227" header="0.51181102362204722" footer="0.51181102362204722"/>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249977111117893"/>
  </sheetPr>
  <dimension ref="A1:H49"/>
  <sheetViews>
    <sheetView showGridLines="0" view="pageBreakPreview" zoomScaleNormal="100" zoomScaleSheetLayoutView="100" workbookViewId="0">
      <selection activeCell="M18" sqref="M18"/>
    </sheetView>
  </sheetViews>
  <sheetFormatPr defaultRowHeight="13.5" x14ac:dyDescent="0.15"/>
  <cols>
    <col min="1" max="1" width="22.625" style="1" customWidth="1"/>
    <col min="2" max="16384" width="9" style="1"/>
  </cols>
  <sheetData>
    <row r="1" spans="1:8" x14ac:dyDescent="0.15">
      <c r="A1" s="1" t="s">
        <v>239</v>
      </c>
    </row>
    <row r="2" spans="1:8" x14ac:dyDescent="0.15">
      <c r="F2" s="134"/>
      <c r="G2" s="143"/>
      <c r="H2" s="144" t="s">
        <v>267</v>
      </c>
    </row>
    <row r="3" spans="1:8" x14ac:dyDescent="0.15">
      <c r="F3" s="134"/>
      <c r="G3" s="143"/>
      <c r="H3" s="144" t="s">
        <v>273</v>
      </c>
    </row>
    <row r="4" spans="1:8" x14ac:dyDescent="0.15">
      <c r="F4" s="134"/>
      <c r="G4" s="134"/>
      <c r="H4" s="134"/>
    </row>
    <row r="5" spans="1:8" ht="18" customHeight="1" x14ac:dyDescent="0.15">
      <c r="A5" s="115"/>
      <c r="B5" s="115"/>
      <c r="C5" s="115"/>
      <c r="D5" s="115"/>
      <c r="E5" s="115"/>
      <c r="F5" s="224" t="s">
        <v>257</v>
      </c>
      <c r="G5" s="224"/>
      <c r="H5" s="224"/>
    </row>
    <row r="6" spans="1:8" ht="18" customHeight="1" x14ac:dyDescent="0.15">
      <c r="F6" s="134"/>
      <c r="G6" s="134"/>
      <c r="H6" s="134"/>
    </row>
    <row r="7" spans="1:8" ht="18" customHeight="1" x14ac:dyDescent="0.15"/>
    <row r="8" spans="1:8" ht="18" customHeight="1" x14ac:dyDescent="0.15">
      <c r="A8" s="1" t="s">
        <v>113</v>
      </c>
    </row>
    <row r="9" spans="1:8" ht="18" customHeight="1" x14ac:dyDescent="0.15">
      <c r="A9" s="11"/>
    </row>
    <row r="10" spans="1:8" ht="18" customHeight="1" x14ac:dyDescent="0.15">
      <c r="A10" s="1" t="s">
        <v>114</v>
      </c>
    </row>
    <row r="11" spans="1:8" ht="18" customHeight="1" x14ac:dyDescent="0.15"/>
    <row r="12" spans="1:8" ht="18" customHeight="1" x14ac:dyDescent="0.15"/>
    <row r="13" spans="1:8" ht="18" customHeight="1" x14ac:dyDescent="0.15"/>
    <row r="14" spans="1:8" ht="18" customHeight="1" x14ac:dyDescent="0.15"/>
    <row r="15" spans="1:8" ht="18" customHeight="1" x14ac:dyDescent="0.15">
      <c r="A15" s="1" t="s">
        <v>115</v>
      </c>
    </row>
    <row r="16" spans="1:8" ht="18" customHeight="1" x14ac:dyDescent="0.15"/>
    <row r="17" spans="1:1" ht="18" customHeight="1" x14ac:dyDescent="0.15"/>
    <row r="18" spans="1:1" ht="18" customHeight="1" x14ac:dyDescent="0.15"/>
    <row r="19" spans="1:1" ht="18" customHeight="1" x14ac:dyDescent="0.15"/>
    <row r="20" spans="1:1" ht="18" customHeight="1" x14ac:dyDescent="0.15">
      <c r="A20" s="1" t="s">
        <v>116</v>
      </c>
    </row>
    <row r="21" spans="1:1" ht="18" customHeight="1" x14ac:dyDescent="0.15"/>
    <row r="22" spans="1:1" ht="18" customHeight="1" x14ac:dyDescent="0.15"/>
    <row r="23" spans="1:1" ht="18" customHeight="1" x14ac:dyDescent="0.15"/>
    <row r="24" spans="1:1" ht="18" customHeight="1" x14ac:dyDescent="0.15"/>
    <row r="25" spans="1:1" ht="18" customHeight="1" x14ac:dyDescent="0.15">
      <c r="A25" s="1" t="s">
        <v>117</v>
      </c>
    </row>
    <row r="26" spans="1:1" ht="18" customHeight="1" x14ac:dyDescent="0.15"/>
    <row r="27" spans="1:1" ht="18" customHeight="1" x14ac:dyDescent="0.15"/>
    <row r="28" spans="1:1" ht="18" customHeight="1" x14ac:dyDescent="0.15"/>
    <row r="29" spans="1:1" ht="18" customHeight="1" x14ac:dyDescent="0.15"/>
    <row r="30" spans="1:1" ht="18" customHeight="1" x14ac:dyDescent="0.15">
      <c r="A30" s="1" t="s">
        <v>118</v>
      </c>
    </row>
    <row r="31" spans="1:1" ht="18" customHeight="1" x14ac:dyDescent="0.15"/>
    <row r="32" spans="1:1" ht="18" customHeight="1" x14ac:dyDescent="0.15"/>
    <row r="33" spans="1:1" ht="18" customHeight="1" x14ac:dyDescent="0.15"/>
    <row r="34" spans="1:1" ht="18" customHeight="1" x14ac:dyDescent="0.15"/>
    <row r="35" spans="1:1" ht="18" customHeight="1" x14ac:dyDescent="0.15">
      <c r="A35" s="1" t="s">
        <v>119</v>
      </c>
    </row>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row r="43" spans="1:1" ht="18" customHeight="1" x14ac:dyDescent="0.15"/>
    <row r="44" spans="1:1" ht="18" customHeight="1" x14ac:dyDescent="0.15"/>
    <row r="45" spans="1:1" ht="18" customHeight="1" x14ac:dyDescent="0.15"/>
    <row r="46" spans="1:1" ht="18" customHeight="1" x14ac:dyDescent="0.15"/>
    <row r="47" spans="1:1" ht="18" customHeight="1" x14ac:dyDescent="0.15"/>
    <row r="48" spans="1:1" ht="18" customHeight="1" x14ac:dyDescent="0.15"/>
    <row r="49" ht="18" customHeight="1" x14ac:dyDescent="0.15"/>
  </sheetData>
  <mergeCells count="1">
    <mergeCell ref="F5:H5"/>
  </mergeCells>
  <phoneticPr fontId="3"/>
  <pageMargins left="0.78740157480314965" right="0.39370078740157483" top="0.78740157480314965"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14999847407452621"/>
  </sheetPr>
  <dimension ref="A1:H49"/>
  <sheetViews>
    <sheetView view="pageBreakPreview" zoomScale="85" zoomScaleNormal="100" zoomScaleSheetLayoutView="85" workbookViewId="0">
      <selection activeCell="K23" sqref="K23"/>
    </sheetView>
  </sheetViews>
  <sheetFormatPr defaultRowHeight="13.5" x14ac:dyDescent="0.15"/>
  <cols>
    <col min="1" max="1" width="22.625" style="1" customWidth="1"/>
    <col min="2" max="16384" width="9" style="1"/>
  </cols>
  <sheetData>
    <row r="1" spans="1:8" x14ac:dyDescent="0.15">
      <c r="A1" s="1" t="s">
        <v>240</v>
      </c>
      <c r="D1" s="62" t="s">
        <v>216</v>
      </c>
    </row>
    <row r="2" spans="1:8" x14ac:dyDescent="0.15">
      <c r="G2" s="44"/>
      <c r="H2" s="45" t="s">
        <v>226</v>
      </c>
    </row>
    <row r="3" spans="1:8" x14ac:dyDescent="0.15">
      <c r="G3" s="44"/>
      <c r="H3" s="45" t="s">
        <v>283</v>
      </c>
    </row>
    <row r="5" spans="1:8" ht="18" customHeight="1" x14ac:dyDescent="0.15">
      <c r="A5" s="173" t="s">
        <v>287</v>
      </c>
      <c r="B5" s="173"/>
      <c r="C5" s="173"/>
      <c r="D5" s="173"/>
      <c r="E5" s="173"/>
      <c r="F5" s="173"/>
      <c r="G5" s="173"/>
      <c r="H5" s="173"/>
    </row>
    <row r="6" spans="1:8" ht="18" customHeight="1" x14ac:dyDescent="0.15"/>
    <row r="7" spans="1:8" ht="18" customHeight="1" x14ac:dyDescent="0.15"/>
    <row r="8" spans="1:8" ht="18" customHeight="1" x14ac:dyDescent="0.15">
      <c r="A8" s="1" t="s">
        <v>113</v>
      </c>
    </row>
    <row r="9" spans="1:8" ht="18" customHeight="1" x14ac:dyDescent="0.15">
      <c r="A9" s="11"/>
    </row>
    <row r="10" spans="1:8" ht="18" customHeight="1" x14ac:dyDescent="0.15">
      <c r="A10" s="1" t="s">
        <v>114</v>
      </c>
    </row>
    <row r="11" spans="1:8" ht="18" customHeight="1" x14ac:dyDescent="0.15">
      <c r="A11" s="74" t="s">
        <v>198</v>
      </c>
      <c r="B11" s="225" t="s">
        <v>277</v>
      </c>
      <c r="C11" s="225"/>
      <c r="D11" s="225"/>
      <c r="E11" s="225"/>
      <c r="F11" s="225"/>
      <c r="G11" s="225"/>
      <c r="H11" s="225"/>
    </row>
    <row r="12" spans="1:8" ht="18" customHeight="1" x14ac:dyDescent="0.15">
      <c r="A12" s="74" t="s">
        <v>199</v>
      </c>
      <c r="B12" s="225"/>
      <c r="C12" s="225"/>
      <c r="D12" s="225"/>
      <c r="E12" s="225"/>
      <c r="F12" s="225"/>
      <c r="G12" s="225"/>
      <c r="H12" s="225"/>
    </row>
    <row r="13" spans="1:8" ht="18" customHeight="1" x14ac:dyDescent="0.15">
      <c r="A13" s="74" t="s">
        <v>200</v>
      </c>
      <c r="B13" s="225"/>
      <c r="C13" s="225"/>
      <c r="D13" s="225"/>
      <c r="E13" s="225"/>
      <c r="F13" s="225"/>
      <c r="G13" s="225"/>
      <c r="H13" s="225"/>
    </row>
    <row r="14" spans="1:8" ht="18" customHeight="1" x14ac:dyDescent="0.15"/>
    <row r="15" spans="1:8" ht="18" customHeight="1" x14ac:dyDescent="0.15">
      <c r="A15" s="1" t="s">
        <v>115</v>
      </c>
    </row>
    <row r="16" spans="1:8" ht="18" customHeight="1" x14ac:dyDescent="0.15">
      <c r="A16" s="74" t="s">
        <v>198</v>
      </c>
      <c r="B16" s="225" t="s">
        <v>278</v>
      </c>
      <c r="C16" s="225"/>
      <c r="D16" s="225"/>
      <c r="E16" s="225"/>
      <c r="F16" s="225"/>
      <c r="G16" s="225"/>
      <c r="H16" s="225"/>
    </row>
    <row r="17" spans="1:8" ht="18" customHeight="1" x14ac:dyDescent="0.15">
      <c r="A17" s="74" t="s">
        <v>199</v>
      </c>
      <c r="B17" s="225"/>
      <c r="C17" s="225"/>
      <c r="D17" s="225"/>
      <c r="E17" s="225"/>
      <c r="F17" s="225"/>
      <c r="G17" s="225"/>
      <c r="H17" s="225"/>
    </row>
    <row r="18" spans="1:8" ht="18" customHeight="1" x14ac:dyDescent="0.15">
      <c r="A18" s="74" t="s">
        <v>200</v>
      </c>
      <c r="B18" s="225"/>
      <c r="C18" s="225"/>
      <c r="D18" s="225"/>
      <c r="E18" s="225"/>
      <c r="F18" s="225"/>
      <c r="G18" s="225"/>
      <c r="H18" s="225"/>
    </row>
    <row r="19" spans="1:8" ht="18" customHeight="1" x14ac:dyDescent="0.15"/>
    <row r="20" spans="1:8" ht="18" customHeight="1" x14ac:dyDescent="0.15">
      <c r="A20" s="1" t="s">
        <v>116</v>
      </c>
    </row>
    <row r="21" spans="1:8" ht="18" customHeight="1" x14ac:dyDescent="0.15">
      <c r="A21" s="74" t="s">
        <v>198</v>
      </c>
      <c r="B21" s="225" t="s">
        <v>279</v>
      </c>
      <c r="C21" s="225"/>
      <c r="D21" s="225"/>
      <c r="E21" s="225"/>
      <c r="F21" s="225"/>
      <c r="G21" s="225"/>
      <c r="H21" s="225"/>
    </row>
    <row r="22" spans="1:8" ht="18" customHeight="1" x14ac:dyDescent="0.15">
      <c r="A22" s="74" t="s">
        <v>199</v>
      </c>
      <c r="B22" s="225"/>
      <c r="C22" s="225"/>
      <c r="D22" s="225"/>
      <c r="E22" s="225"/>
      <c r="F22" s="225"/>
      <c r="G22" s="225"/>
      <c r="H22" s="225"/>
    </row>
    <row r="23" spans="1:8" ht="18" customHeight="1" x14ac:dyDescent="0.15">
      <c r="A23" s="74" t="s">
        <v>200</v>
      </c>
      <c r="B23" s="225"/>
      <c r="C23" s="225"/>
      <c r="D23" s="225"/>
      <c r="E23" s="225"/>
      <c r="F23" s="225"/>
      <c r="G23" s="225"/>
      <c r="H23" s="225"/>
    </row>
    <row r="24" spans="1:8" ht="18" customHeight="1" x14ac:dyDescent="0.15"/>
    <row r="25" spans="1:8" ht="18" customHeight="1" x14ac:dyDescent="0.15">
      <c r="A25" s="1" t="s">
        <v>117</v>
      </c>
    </row>
    <row r="26" spans="1:8" ht="18" customHeight="1" x14ac:dyDescent="0.15">
      <c r="A26" s="74" t="s">
        <v>198</v>
      </c>
      <c r="B26" s="225" t="s">
        <v>280</v>
      </c>
      <c r="C26" s="225"/>
      <c r="D26" s="225"/>
      <c r="E26" s="225"/>
      <c r="F26" s="225"/>
      <c r="G26" s="225"/>
      <c r="H26" s="225"/>
    </row>
    <row r="27" spans="1:8" ht="18" customHeight="1" x14ac:dyDescent="0.15">
      <c r="A27" s="74" t="s">
        <v>199</v>
      </c>
      <c r="B27" s="225"/>
      <c r="C27" s="225"/>
      <c r="D27" s="225"/>
      <c r="E27" s="225"/>
      <c r="F27" s="225"/>
      <c r="G27" s="225"/>
      <c r="H27" s="225"/>
    </row>
    <row r="28" spans="1:8" ht="18" customHeight="1" x14ac:dyDescent="0.15">
      <c r="A28" s="74" t="s">
        <v>200</v>
      </c>
      <c r="B28" s="225"/>
      <c r="C28" s="225"/>
      <c r="D28" s="225"/>
      <c r="E28" s="225"/>
      <c r="F28" s="225"/>
      <c r="G28" s="225"/>
      <c r="H28" s="225"/>
    </row>
    <row r="29" spans="1:8" ht="18" customHeight="1" x14ac:dyDescent="0.15"/>
    <row r="30" spans="1:8" ht="18" customHeight="1" x14ac:dyDescent="0.15">
      <c r="A30" s="1" t="s">
        <v>118</v>
      </c>
    </row>
    <row r="31" spans="1:8" ht="18" customHeight="1" x14ac:dyDescent="0.15">
      <c r="A31" s="74" t="s">
        <v>198</v>
      </c>
      <c r="B31" s="225" t="s">
        <v>281</v>
      </c>
      <c r="C31" s="225"/>
      <c r="D31" s="225"/>
      <c r="E31" s="225"/>
      <c r="F31" s="225"/>
      <c r="G31" s="225"/>
      <c r="H31" s="225"/>
    </row>
    <row r="32" spans="1:8" ht="18" customHeight="1" x14ac:dyDescent="0.15">
      <c r="A32" s="74" t="s">
        <v>199</v>
      </c>
      <c r="B32" s="225"/>
      <c r="C32" s="225"/>
      <c r="D32" s="225"/>
      <c r="E32" s="225"/>
      <c r="F32" s="225"/>
      <c r="G32" s="225"/>
      <c r="H32" s="225"/>
    </row>
    <row r="33" spans="1:8" ht="18" customHeight="1" x14ac:dyDescent="0.15">
      <c r="A33" s="74" t="s">
        <v>200</v>
      </c>
      <c r="B33" s="225"/>
      <c r="C33" s="225"/>
      <c r="D33" s="225"/>
      <c r="E33" s="225"/>
      <c r="F33" s="225"/>
      <c r="G33" s="225"/>
      <c r="H33" s="225"/>
    </row>
    <row r="34" spans="1:8" ht="18" customHeight="1" x14ac:dyDescent="0.15"/>
    <row r="35" spans="1:8" ht="18" customHeight="1" x14ac:dyDescent="0.15">
      <c r="A35" s="1" t="s">
        <v>119</v>
      </c>
    </row>
    <row r="36" spans="1:8" ht="18" customHeight="1" x14ac:dyDescent="0.15"/>
    <row r="37" spans="1:8" ht="18" customHeight="1" x14ac:dyDescent="0.15"/>
    <row r="38" spans="1:8" ht="18" customHeight="1" x14ac:dyDescent="0.15"/>
    <row r="39" spans="1:8" ht="18" customHeight="1" x14ac:dyDescent="0.15"/>
    <row r="40" spans="1:8" ht="18" customHeight="1" x14ac:dyDescent="0.15"/>
    <row r="41" spans="1:8" ht="18" customHeight="1" x14ac:dyDescent="0.15"/>
    <row r="42" spans="1:8" ht="18" customHeight="1" x14ac:dyDescent="0.15"/>
    <row r="43" spans="1:8" ht="18" customHeight="1" x14ac:dyDescent="0.15"/>
    <row r="44" spans="1:8" ht="18" customHeight="1" x14ac:dyDescent="0.15"/>
    <row r="45" spans="1:8" ht="18" customHeight="1" x14ac:dyDescent="0.15"/>
    <row r="46" spans="1:8" ht="18" customHeight="1" x14ac:dyDescent="0.15"/>
    <row r="47" spans="1:8" ht="18" customHeight="1" x14ac:dyDescent="0.15"/>
    <row r="48" spans="1:8" ht="18" customHeight="1" x14ac:dyDescent="0.15"/>
    <row r="49" ht="18" customHeight="1" x14ac:dyDescent="0.15"/>
  </sheetData>
  <mergeCells count="6">
    <mergeCell ref="B31:H33"/>
    <mergeCell ref="A5:H5"/>
    <mergeCell ref="B11:H13"/>
    <mergeCell ref="B16:H18"/>
    <mergeCell ref="B21:H23"/>
    <mergeCell ref="B26:H28"/>
  </mergeCells>
  <phoneticPr fontId="3"/>
  <pageMargins left="0.78740157480314965" right="0.39370078740157483"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I30"/>
  <sheetViews>
    <sheetView view="pageBreakPreview" zoomScale="85" zoomScaleNormal="100" zoomScaleSheetLayoutView="85" workbookViewId="0">
      <selection activeCell="A2" sqref="A2"/>
    </sheetView>
  </sheetViews>
  <sheetFormatPr defaultRowHeight="13.5" x14ac:dyDescent="0.15"/>
  <cols>
    <col min="1" max="1" width="10.625" style="1" customWidth="1"/>
    <col min="2" max="2" width="15.625" style="1" customWidth="1"/>
    <col min="3" max="3" width="20.625" style="1" customWidth="1"/>
    <col min="4" max="6" width="15.625" style="1" customWidth="1"/>
    <col min="7" max="7" width="10.625" style="1" customWidth="1"/>
    <col min="8" max="9" width="15.625" style="1" customWidth="1"/>
    <col min="10" max="16384" width="9" style="1"/>
  </cols>
  <sheetData>
    <row r="1" spans="1:9" x14ac:dyDescent="0.15">
      <c r="A1" s="1" t="s">
        <v>242</v>
      </c>
    </row>
    <row r="3" spans="1:9" ht="18.75" x14ac:dyDescent="0.15">
      <c r="A3" s="151" t="s">
        <v>252</v>
      </c>
      <c r="B3" s="151"/>
      <c r="C3" s="151"/>
      <c r="D3" s="151"/>
      <c r="E3" s="151"/>
      <c r="F3" s="151"/>
      <c r="G3" s="151"/>
      <c r="H3" s="151"/>
      <c r="I3" s="151"/>
    </row>
    <row r="5" spans="1:9" ht="15.95" customHeight="1" x14ac:dyDescent="0.15">
      <c r="H5" s="15" t="s">
        <v>125</v>
      </c>
      <c r="I5" s="16"/>
    </row>
    <row r="6" spans="1:9" ht="18" customHeight="1" x14ac:dyDescent="0.15">
      <c r="A6" s="28" t="s">
        <v>120</v>
      </c>
      <c r="B6" s="195" t="s">
        <v>9</v>
      </c>
      <c r="C6" s="195" t="s">
        <v>0</v>
      </c>
      <c r="D6" s="195" t="s">
        <v>104</v>
      </c>
      <c r="E6" s="195"/>
      <c r="F6" s="195"/>
      <c r="G6" s="29" t="s">
        <v>121</v>
      </c>
      <c r="H6" s="195" t="s">
        <v>123</v>
      </c>
      <c r="I6" s="171" t="s">
        <v>124</v>
      </c>
    </row>
    <row r="7" spans="1:9" ht="18" customHeight="1" x14ac:dyDescent="0.15">
      <c r="A7" s="26" t="s">
        <v>16</v>
      </c>
      <c r="B7" s="195"/>
      <c r="C7" s="195"/>
      <c r="D7" s="15" t="s">
        <v>1</v>
      </c>
      <c r="E7" s="15" t="s">
        <v>2</v>
      </c>
      <c r="F7" s="15" t="s">
        <v>3</v>
      </c>
      <c r="G7" s="27" t="s">
        <v>122</v>
      </c>
      <c r="H7" s="195"/>
      <c r="I7" s="226"/>
    </row>
    <row r="8" spans="1:9" ht="9.9499999999999993" customHeight="1" x14ac:dyDescent="0.15">
      <c r="A8" s="5"/>
      <c r="B8" s="5"/>
      <c r="C8" s="5"/>
      <c r="D8" s="6" t="s">
        <v>6</v>
      </c>
      <c r="E8" s="6" t="s">
        <v>6</v>
      </c>
      <c r="F8" s="6" t="s">
        <v>6</v>
      </c>
      <c r="G8" s="5"/>
      <c r="H8" s="6" t="s">
        <v>6</v>
      </c>
      <c r="I8" s="5"/>
    </row>
    <row r="9" spans="1:9" ht="20.100000000000001" customHeight="1" x14ac:dyDescent="0.15">
      <c r="A9" s="17"/>
      <c r="B9" s="17"/>
      <c r="C9" s="17"/>
      <c r="D9" s="17"/>
      <c r="E9" s="17"/>
      <c r="F9" s="17"/>
      <c r="G9" s="17"/>
      <c r="H9" s="17"/>
      <c r="I9" s="17"/>
    </row>
    <row r="10" spans="1:9" ht="20.100000000000001" customHeight="1" x14ac:dyDescent="0.15">
      <c r="A10" s="16"/>
      <c r="B10" s="16"/>
      <c r="C10" s="16"/>
      <c r="D10" s="16"/>
      <c r="E10" s="16"/>
      <c r="F10" s="16"/>
      <c r="G10" s="16"/>
      <c r="H10" s="16"/>
      <c r="I10" s="16"/>
    </row>
    <row r="11" spans="1:9" ht="20.100000000000001" customHeight="1" x14ac:dyDescent="0.15">
      <c r="A11" s="16"/>
      <c r="B11" s="16"/>
      <c r="C11" s="16"/>
      <c r="D11" s="16"/>
      <c r="E11" s="16"/>
      <c r="F11" s="16"/>
      <c r="G11" s="16"/>
      <c r="H11" s="16"/>
      <c r="I11" s="16"/>
    </row>
    <row r="12" spans="1:9" ht="20.100000000000001" customHeight="1" x14ac:dyDescent="0.15">
      <c r="A12" s="16"/>
      <c r="B12" s="16"/>
      <c r="C12" s="16"/>
      <c r="D12" s="16"/>
      <c r="E12" s="16"/>
      <c r="F12" s="16"/>
      <c r="G12" s="16"/>
      <c r="H12" s="16"/>
      <c r="I12" s="16"/>
    </row>
    <row r="13" spans="1:9" ht="20.100000000000001" customHeight="1" x14ac:dyDescent="0.15">
      <c r="A13" s="16"/>
      <c r="B13" s="16"/>
      <c r="C13" s="16"/>
      <c r="D13" s="16"/>
      <c r="E13" s="16"/>
      <c r="F13" s="16"/>
      <c r="G13" s="16"/>
      <c r="H13" s="16"/>
      <c r="I13" s="16"/>
    </row>
    <row r="14" spans="1:9" ht="20.100000000000001" customHeight="1" x14ac:dyDescent="0.15">
      <c r="A14" s="16"/>
      <c r="B14" s="16"/>
      <c r="C14" s="16"/>
      <c r="D14" s="16"/>
      <c r="E14" s="16"/>
      <c r="F14" s="16"/>
      <c r="G14" s="16"/>
      <c r="H14" s="16"/>
      <c r="I14" s="16"/>
    </row>
    <row r="15" spans="1:9" ht="20.100000000000001" customHeight="1" x14ac:dyDescent="0.15">
      <c r="A15" s="16"/>
      <c r="B15" s="16"/>
      <c r="C15" s="16"/>
      <c r="D15" s="16"/>
      <c r="E15" s="16"/>
      <c r="F15" s="16"/>
      <c r="G15" s="16"/>
      <c r="H15" s="16"/>
      <c r="I15" s="16"/>
    </row>
    <row r="16" spans="1:9" ht="20.100000000000001" customHeight="1" x14ac:dyDescent="0.15">
      <c r="A16" s="16"/>
      <c r="B16" s="16"/>
      <c r="C16" s="16"/>
      <c r="D16" s="16"/>
      <c r="E16" s="16"/>
      <c r="F16" s="16"/>
      <c r="G16" s="16"/>
      <c r="H16" s="16"/>
      <c r="I16" s="16"/>
    </row>
    <row r="17" spans="1:9" ht="20.100000000000001" customHeight="1" x14ac:dyDescent="0.15">
      <c r="A17" s="16"/>
      <c r="B17" s="16"/>
      <c r="C17" s="16"/>
      <c r="D17" s="16"/>
      <c r="E17" s="16"/>
      <c r="F17" s="16"/>
      <c r="G17" s="16"/>
      <c r="H17" s="16"/>
      <c r="I17" s="16"/>
    </row>
    <row r="18" spans="1:9" ht="20.100000000000001" customHeight="1" x14ac:dyDescent="0.15">
      <c r="A18" s="16"/>
      <c r="B18" s="16"/>
      <c r="C18" s="16"/>
      <c r="D18" s="16"/>
      <c r="E18" s="16"/>
      <c r="F18" s="16"/>
      <c r="G18" s="16"/>
      <c r="H18" s="16"/>
      <c r="I18" s="16"/>
    </row>
    <row r="19" spans="1:9" ht="20.100000000000001" customHeight="1" x14ac:dyDescent="0.15">
      <c r="A19" s="16"/>
      <c r="B19" s="16"/>
      <c r="C19" s="16"/>
      <c r="D19" s="16"/>
      <c r="E19" s="16"/>
      <c r="F19" s="16"/>
      <c r="G19" s="16"/>
      <c r="H19" s="16"/>
      <c r="I19" s="16"/>
    </row>
    <row r="20" spans="1:9" ht="20.100000000000001" customHeight="1" x14ac:dyDescent="0.15">
      <c r="A20" s="16"/>
      <c r="B20" s="16"/>
      <c r="C20" s="16"/>
      <c r="D20" s="16"/>
      <c r="E20" s="16"/>
      <c r="F20" s="16"/>
      <c r="G20" s="16"/>
      <c r="H20" s="16"/>
      <c r="I20" s="16"/>
    </row>
    <row r="21" spans="1:9" ht="20.100000000000001" customHeight="1" x14ac:dyDescent="0.15">
      <c r="A21" s="16"/>
      <c r="B21" s="16"/>
      <c r="C21" s="16"/>
      <c r="D21" s="16"/>
      <c r="E21" s="16"/>
      <c r="F21" s="16"/>
      <c r="G21" s="16"/>
      <c r="H21" s="16"/>
      <c r="I21" s="16"/>
    </row>
    <row r="22" spans="1:9" ht="20.100000000000001" customHeight="1" x14ac:dyDescent="0.15">
      <c r="A22" s="16"/>
      <c r="B22" s="16"/>
      <c r="C22" s="16"/>
      <c r="D22" s="16"/>
      <c r="E22" s="16"/>
      <c r="F22" s="16"/>
      <c r="G22" s="16"/>
      <c r="H22" s="16"/>
      <c r="I22" s="16"/>
    </row>
    <row r="23" spans="1:9" ht="20.100000000000001" customHeight="1" x14ac:dyDescent="0.15">
      <c r="A23" s="16"/>
      <c r="B23" s="16"/>
      <c r="C23" s="16"/>
      <c r="D23" s="16"/>
      <c r="E23" s="16"/>
      <c r="F23" s="16"/>
      <c r="G23" s="16"/>
      <c r="H23" s="16"/>
      <c r="I23" s="16"/>
    </row>
    <row r="24" spans="1:9" ht="20.100000000000001" customHeight="1" x14ac:dyDescent="0.15">
      <c r="A24" s="16"/>
      <c r="B24" s="16"/>
      <c r="C24" s="16"/>
      <c r="D24" s="16"/>
      <c r="E24" s="16"/>
      <c r="F24" s="16"/>
      <c r="G24" s="16"/>
      <c r="H24" s="16"/>
      <c r="I24" s="16"/>
    </row>
    <row r="25" spans="1:9" ht="20.100000000000001" customHeight="1" x14ac:dyDescent="0.15">
      <c r="A25" s="16"/>
      <c r="B25" s="16"/>
      <c r="C25" s="16"/>
      <c r="D25" s="16"/>
      <c r="E25" s="16"/>
      <c r="F25" s="16"/>
      <c r="G25" s="16"/>
      <c r="H25" s="16"/>
      <c r="I25" s="16"/>
    </row>
    <row r="26" spans="1:9" ht="20.100000000000001" customHeight="1" x14ac:dyDescent="0.15">
      <c r="A26" s="167" t="s">
        <v>3</v>
      </c>
      <c r="B26" s="15" t="s">
        <v>126</v>
      </c>
      <c r="C26" s="138" t="s">
        <v>128</v>
      </c>
      <c r="D26" s="16"/>
      <c r="E26" s="16"/>
      <c r="F26" s="16"/>
      <c r="G26" s="16"/>
      <c r="H26" s="16"/>
      <c r="I26" s="16"/>
    </row>
    <row r="27" spans="1:9" ht="20.100000000000001" customHeight="1" x14ac:dyDescent="0.15">
      <c r="A27" s="205"/>
      <c r="B27" s="15" t="s">
        <v>127</v>
      </c>
      <c r="C27" s="138" t="s">
        <v>128</v>
      </c>
      <c r="D27" s="16"/>
      <c r="E27" s="16"/>
      <c r="F27" s="16"/>
      <c r="G27" s="16"/>
      <c r="H27" s="16"/>
      <c r="I27" s="16"/>
    </row>
    <row r="28" spans="1:9" x14ac:dyDescent="0.15">
      <c r="A28" s="1" t="s">
        <v>129</v>
      </c>
    </row>
    <row r="29" spans="1:9" x14ac:dyDescent="0.15">
      <c r="A29" s="1" t="s">
        <v>130</v>
      </c>
    </row>
    <row r="30" spans="1:9" x14ac:dyDescent="0.15">
      <c r="A30" s="1" t="s">
        <v>131</v>
      </c>
    </row>
  </sheetData>
  <mergeCells count="7">
    <mergeCell ref="I6:I7"/>
    <mergeCell ref="A3:I3"/>
    <mergeCell ref="A26:A27"/>
    <mergeCell ref="D6:F6"/>
    <mergeCell ref="B6:B7"/>
    <mergeCell ref="C6:C7"/>
    <mergeCell ref="H6:H7"/>
  </mergeCells>
  <phoneticPr fontId="3"/>
  <printOptions horizontalCentered="1"/>
  <pageMargins left="0.78740157480314965" right="0.39370078740157483"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算定調書（様式１０）</vt:lpstr>
      <vt:lpstr>様式１０記入例 </vt:lpstr>
      <vt:lpstr>交付申請書（様式１１）</vt:lpstr>
      <vt:lpstr>様式１１記入例</vt:lpstr>
      <vt:lpstr>交付申請書（特別財政）（様式１２）</vt:lpstr>
      <vt:lpstr>様式１２記入例</vt:lpstr>
      <vt:lpstr>経由機関（交付申請書）</vt:lpstr>
      <vt:lpstr>経由機関（交付申請書）記入例</vt:lpstr>
      <vt:lpstr>申請額一覧（様式１３）</vt:lpstr>
      <vt:lpstr>様式１３記入例</vt:lpstr>
      <vt:lpstr>様式１４</vt:lpstr>
      <vt:lpstr>様式１４記入例</vt:lpstr>
      <vt:lpstr>学校別表記入例（変更時１）</vt:lpstr>
      <vt:lpstr>学校別表記入例（変更時２）</vt:lpstr>
      <vt:lpstr>'経由機関（交付申請書）'!Print_Area</vt:lpstr>
      <vt:lpstr>'経由機関（交付申請書）記入例'!Print_Area</vt:lpstr>
      <vt:lpstr>'交付申請書（様式１１）'!Print_Area</vt:lpstr>
      <vt:lpstr>様式１１記入例!Print_Area</vt:lpstr>
    </vt:vector>
  </TitlesOfParts>
  <Manager/>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sugimot</dc:creator>
  <cp:lastModifiedBy>m</cp:lastModifiedBy>
  <cp:lastPrinted>2021-08-06T09:08:54Z</cp:lastPrinted>
  <dcterms:created xsi:type="dcterms:W3CDTF">2005-06-27T10:54:57Z</dcterms:created>
  <dcterms:modified xsi:type="dcterms:W3CDTF">2021-08-06T09:09:12Z</dcterms:modified>
  <cp:category/>
</cp:coreProperties>
</file>